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9" documentId="8_{B6337239-1A00-434D-AAD0-422EA1FEB5AE}" xr6:coauthVersionLast="47" xr6:coauthVersionMax="47" xr10:uidLastSave="{BA86F533-CDD6-4218-9184-64D63B30B513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7" i="1" a="1"/>
  <c r="S457" i="1"/>
  <c r="D454" i="12" s="1"/>
  <c r="T457" i="1" a="1"/>
  <c r="T457" i="1"/>
  <c r="E454" i="12" s="1"/>
  <c r="U457" i="1"/>
  <c r="R458" i="1"/>
  <c r="S458" i="1" a="1"/>
  <c r="S458" i="1"/>
  <c r="D455" i="12" s="1"/>
  <c r="T458" i="1" a="1"/>
  <c r="T458" i="1"/>
  <c r="E455" i="12" s="1"/>
  <c r="U458" i="1"/>
  <c r="R459" i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4" i="1" a="1"/>
  <c r="S464" i="1"/>
  <c r="D461" i="12" s="1"/>
  <c r="T464" i="1" a="1"/>
  <c r="T464" i="1"/>
  <c r="E461" i="12" s="1"/>
  <c r="U464" i="1"/>
  <c r="R466" i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71" i="1" a="1"/>
  <c r="S471" i="1"/>
  <c r="D468" i="12" s="1"/>
  <c r="T471" i="1" a="1"/>
  <c r="T471" i="1"/>
  <c r="E468" i="12" s="1"/>
  <c r="U471" i="1"/>
  <c r="R474" i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K350" i="12" s="1"/>
  <c r="N353" i="1" a="1"/>
  <c r="N353" i="1"/>
  <c r="L350" i="12" s="1"/>
  <c r="M355" i="1" a="1"/>
  <c r="M355" i="1" s="1"/>
  <c r="K352" i="12" s="1"/>
  <c r="N355" i="1" a="1"/>
  <c r="N355" i="1" s="1"/>
  <c r="L352" i="12" s="1"/>
  <c r="M356" i="1" a="1"/>
  <c r="M356" i="1"/>
  <c r="K353" i="12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/>
  <c r="K356" i="12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/>
  <c r="L362" i="12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/>
  <c r="K368" i="12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M359" i="1"/>
  <c r="AO359" i="1"/>
  <c r="BE359" i="1" s="1"/>
  <c r="AP359" i="1"/>
  <c r="AQ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498" i="1" l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<sst xmlns="http://schemas.openxmlformats.org/spreadsheetml/2006/main" count="8127" uniqueCount="1984">
  <si>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</si>
  <si>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</si>
  <si>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</si>
  <si>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</si>
  <si>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</si>
  <si>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</si>
  <si>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</si>
  <si>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</si>
  <si>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</si>
  <si>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</si>
  <si>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</si>
  <si>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</si>
  <si>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</si>
  <si>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</si>
  <si>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</si>
  <si>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</si>
  <si>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</si>
  <si>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</si>
  <si>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</si>
  <si>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</si>
  <si>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</si>
  <si>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</si>
  <si>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</si>
  <si>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</si>
  <si>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</si>
  <si>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</si>
  <si>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</si>
  <si>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</si>
  <si>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</si>
  <si>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</si>
  <si>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</si>
  <si>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</si>
  <si>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</si>
  <si>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</si>
  <si>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</si>
  <si>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</si>
  <si>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</si>
  <si>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</si>
  <si>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</si>
  <si>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</si>
  <si>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</si>
  <si>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</si>
  <si>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</si>
  <si>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</si>
  <si>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</si>
  <si>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</si>
  <si>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</si>
  <si>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</si>
  <si>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</si>
  <si>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</si>
  <si>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</si>
  <si>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</si>
  <si>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</si>
  <si>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</si>
  <si>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</si>
  <si>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</si>
  <si>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</si>
  <si>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</si>
  <si>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</si>
  <si>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</si>
  <si>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</si>
  <si>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</si>
  <si>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</si>
  <si>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</si>
  <si>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</si>
  <si>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</si>
  <si>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</si>
  <si>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</si>
  <si>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</si>
  <si>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</si>
  <si>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</si>
  <si>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</si>
  <si>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</si>
  <si>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</si>
  <si>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</si>
  <si>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</si>
  <si>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</si>
  <si>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</si>
  <si>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</si>
  <si>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</si>
  <si>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</si>
  <si>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</si>
  <si>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</si>
  <si>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</si>
  <si>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</si>
  <si>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</si>
  <si>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</si>
  <si>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</si>
  <si>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</si>
  <si>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</si>
  <si>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</si>
  <si>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</si>
  <si>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</si>
  <si>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</si>
  <si>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</si>
  <si>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</si>
  <si>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</si>
  <si>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</si>
  <si>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</si>
  <si>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</si>
  <si>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</si>
  <si>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</si>
  <si>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</si>
  <si>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</si>
  <si>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</si>
  <si>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</si>
  <si>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</si>
  <si>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</si>
  <si>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</si>
  <si>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</si>
  <si>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</si>
  <si>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</si>
  <si>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</si>
  <si>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</si>
  <si>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</si>
  <si>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</si>
  <si>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</si>
  <si>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</si>
  <si>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</si>
  <si>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</si>
  <si>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</si>
  <si>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</si>
  <si>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</si>
  <si>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</si>
  <si>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</si>
  <si>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</si>
  <si>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</si>
  <si>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</si>
  <si>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</si>
  <si>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</si>
  <si>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</si>
  <si>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</si>
  <si>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</si>
  <si>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</si>
  <si>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</si>
  <si>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</si>
  <si>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</si>
  <si>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</si>
  <si>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</si>
  <si>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</si>
  <si>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</si>
  <si>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</si>
  <si>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</si>
  <si>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</si>
  <si>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</si>
  <si>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</si>
  <si>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</si>
  <si>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</si>
  <si>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</si>
  <si>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</si>
  <si>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</si>
  <si>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</si>
  <si>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</si>
  <si>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</si>
  <si>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</si>
  <si>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</si>
  <si>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</si>
  <si>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</si>
  <si>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</si>
  <si>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</si>
  <si>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</si>
  <si>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</si>
  <si>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</si>
  <si>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</si>
  <si>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</si>
  <si>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</si>
  <si>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</si>
  <si>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</si>
  <si>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</si>
  <si>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</si>
  <si>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</si>
  <si>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</si>
  <si>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</si>
  <si>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</si>
  <si>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</si>
  <si>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</si>
  <si>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</si>
  <si>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</si>
  <si>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</si>
  <si>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</si>
  <si>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</si>
  <si>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</si>
  <si>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</si>
  <si>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</si>
  <si>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</si>
  <si>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</si>
  <si>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</si>
  <si>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</si>
  <si>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</si>
  <si>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</si>
  <si>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</si>
  <si>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</si>
  <si>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</si>
  <si>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</si>
  <si>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</si>
  <si>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</si>
  <si>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</si>
  <si>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</si>
  <si>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</si>
  <si>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</si>
  <si>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</si>
  <si>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</si>
  <si>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</si>
  <si>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</si>
  <si>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</si>
  <si>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</si>
  <si>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</si>
  <si>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</si>
  <si>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</si>
  <si>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</si>
  <si>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</si>
  <si>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</si>
  <si>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</si>
  <si>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</si>
  <si>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</si>
  <si>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</si>
  <si>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</si>
  <si>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</si>
  <si>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</si>
  <si>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</si>
  <si>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</si>
  <si>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</si>
  <si>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</si>
  <si>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</si>
  <si>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</si>
  <si>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</si>
  <si>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</si>
  <si>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</si>
  <si>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</si>
  <si>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</si>
  <si>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</si>
  <si>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</si>
  <si>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</si>
  <si>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</si>
  <si>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</si>
  <si>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</si>
  <si>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</si>
  <si>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</si>
  <si>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</si>
  <si>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</si>
  <si>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</si>
  <si>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</si>
  <si>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</si>
  <si>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</si>
  <si>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</si>
  <si>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</si>
  <si>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</si>
  <si>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</si>
  <si>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</si>
  <si>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</si>
  <si>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</si>
  <si>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</si>
  <si>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</si>
  <si>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</si>
  <si>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</si>
  <si>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</si>
  <si>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</si>
  <si>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</si>
  <si>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</si>
  <si>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</si>
  <si>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</si>
  <si>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</si>
  <si>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</si>
  <si>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</si>
  <si>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</si>
  <si>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</si>
  <si>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</si>
  <si>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</si>
  <si>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</si>
  <si>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</si>
  <si>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</si>
  <si>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</si>
  <si>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</si>
  <si>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</si>
  <si>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</si>
  <si>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</si>
  <si>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</si>
  <si>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</si>
  <si>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</si>
  <si>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</si>
  <si>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</si>
  <si>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</si>
  <si>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</si>
  <si>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</si>
  <si>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</si>
  <si>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</si>
  <si>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</si>
  <si>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</si>
  <si>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</si>
  <si>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</si>
  <si>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</si>
  <si>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</si>
  <si>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</si>
  <si>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</si>
  <si>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</si>
  <si>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</si>
  <si>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</si>
  <si>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</si>
  <si>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</si>
  <si>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</si>
  <si>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</si>
  <si>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</si>
  <si>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</si>
  <si>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</si>
  <si>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</si>
  <si>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</si>
  <si>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</si>
  <si>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</si>
  <si>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</si>
  <si>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</si>
  <si>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</si>
  <si>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</si>
  <si>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</si>
  <si>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</si>
  <si>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</si>
  <si>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</si>
  <si>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</si>
  <si>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</si>
  <si>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</si>
  <si>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</si>
  <si>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</si>
  <si>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</si>
  <si>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</si>
  <si>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</si>
  <si>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</si>
  <si>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</si>
  <si>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</si>
  <si>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</si>
  <si>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</si>
  <si>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</si>
  <si>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</si>
  <si>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</si>
  <si>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</si>
  <si>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</si>
  <si>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</si>
  <si>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</si>
  <si>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</si>
  <si>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</si>
  <si>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</si>
  <si>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</si>
  <si>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</si>
  <si>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</si>
  <si>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</si>
  <si>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</si>
  <si>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</si>
  <si>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</si>
  <si>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</si>
  <si>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</si>
  <si>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</si>
  <si>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</si>
  <si>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</si>
  <si>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</si>
  <si>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</si>
  <si>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</si>
  <si>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</si>
  <si>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</si>
  <si>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</si>
  <si>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</si>
  <si>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</si>
  <si>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</si>
  <si>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</si>
  <si>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</si>
  <si>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</si>
  <si>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</si>
  <si>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</si>
  <si>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</si>
  <si>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</si>
  <si>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</si>
  <si>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</si>
  <si>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</si>
  <si>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</si>
  <si>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</si>
  <si>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</si>
  <si>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</si>
  <si>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</si>
  <si>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</si>
  <si>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</si>
  <si>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</si>
  <si>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</si>
  <si>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</si>
  <si>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</si>
  <si>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</si>
  <si>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</si>
  <si>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</si>
  <si>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</si>
  <si>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</si>
  <si>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</si>
  <si>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</si>
  <si>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</si>
  <si>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</si>
  <si>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</si>
  <si>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</si>
  <si>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</si>
  <si>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</si>
  <si>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</si>
  <si>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</si>
  <si>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</si>
  <si>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</si>
  <si>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</si>
  <si>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</si>
  <si>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</si>
  <si>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</si>
  <si>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</si>
  <si>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</si>
  <si>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</si>
  <si>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</si>
  <si>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</si>
  <si>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</si>
  <si>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</si>
  <si>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</si>
  <si>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</si>
  <si>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</si>
  <si>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</si>
  <si>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</si>
  <si>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</si>
  <si>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</si>
  <si>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</si>
  <si>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</si>
  <si>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</si>
  <si>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</si>
  <si>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</si>
  <si>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</si>
  <si>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</si>
  <si>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</si>
  <si>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</si>
  <si>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</si>
  <si>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</si>
  <si>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</si>
  <si>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</si>
  <si>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</si>
  <si>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</si>
  <si>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</si>
  <si>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</si>
  <si>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</si>
  <si>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</si>
  <si>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</si>
  <si>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</si>
  <si>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</si>
  <si>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</si>
  <si>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</si>
  <si>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</si>
  <si>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</si>
  <si>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</si>
  <si>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</si>
  <si>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</si>
  <si>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</si>
  <si>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</si>
  <si>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</si>
  <si>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</si>
  <si>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</si>
  <si>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</si>
  <si>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</si>
  <si>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</si>
  <si>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</si>
  <si>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</si>
  <si>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</si>
  <si>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</si>
  <si>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</si>
  <si>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</si>
  <si>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</si>
  <si>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</si>
  <si>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</si>
  <si>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</si>
  <si>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</si>
  <si>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</si>
  <si>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</si>
  <si>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</si>
  <si>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</si>
  <si>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</si>
  <si>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</si>
  <si>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</si>
  <si>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</si>
  <si>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</si>
  <si>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</si>
  <si>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</si>
  <si>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</si>
  <si>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</si>
  <si>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</si>
  <si>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</si>
  <si>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</si>
  <si>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</si>
  <si>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</si>
  <si>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</si>
  <si>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</si>
  <si>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</si>
  <si>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</si>
  <si>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</si>
  <si>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</si>
  <si>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</si>
  <si>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</si>
  <si>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</si>
  <si>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</si>
  <si>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</si>
  <si>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</si>
  <si>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</si>
  <si>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</si>
  <si>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</si>
  <si>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</si>
  <si>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</si>
  <si>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</si>
  <si>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</si>
  <si>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</si>
  <si>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</si>
  <si>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</si>
  <si>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</si>
  <si>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</si>
  <si>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</si>
  <si>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</si>
  <si>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</si>
  <si>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</si>
  <si>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</si>
  <si>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</si>
  <si>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</si>
  <si>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</si>
  <si>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</si>
  <si>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</si>
  <si>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</si>
  <si>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</si>
  <si>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</si>
  <si>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</si>
  <si>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</si>
  <si>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</si>
  <si>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</si>
  <si>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</si>
  <si>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</si>
  <si>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</si>
  <si>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</si>
  <si>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</si>
  <si>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</si>
  <si>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</si>
  <si>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</si>
  <si>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</si>
  <si>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</si>
  <si>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</si>
  <si>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</si>
  <si>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</si>
  <si>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</si>
  <si>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</si>
  <si>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</si>
  <si>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</si>
  <si>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</si>
  <si>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</si>
  <si>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</si>
  <si>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</si>
  <si>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</si>
  <si>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</si>
  <si>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</si>
  <si>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</si>
  <si>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</si>
  <si>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</si>
  <si>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</si>
  <si>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</si>
  <si>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</si>
  <si>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</si>
  <si>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</si>
  <si>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</si>
  <si>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</si>
  <si>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</si>
  <si>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</si>
  <si>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</si>
  <si>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</si>
  <si>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</si>
  <si>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</si>
  <si>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</si>
  <si>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</si>
  <si>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</si>
  <si>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</si>
  <si>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</si>
  <si>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</si>
  <si>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</si>
  <si>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</si>
  <si>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</si>
  <si>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</si>
  <si>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</si>
  <si>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</si>
  <si>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</si>
  <si>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</si>
  <si>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</si>
  <si>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</si>
  <si>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</si>
  <si>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</si>
  <si>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</si>
  <si>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</si>
  <si>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</si>
  <si>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</si>
  <si>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</si>
  <si>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</si>
  <si>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</si>
  <si>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</si>
  <si>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</si>
  <si>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</si>
  <si>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</si>
  <si>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</si>
  <si>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</si>
  <si>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</si>
  <si>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</si>
  <si>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</si>
  <si>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</si>
  <si>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</si>
  <si>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</si>
  <si>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</si>
  <si>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</si>
  <si>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</si>
  <si>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</si>
  <si>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</si>
  <si>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</si>
  <si>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</si>
  <si>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</si>
  <si>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</si>
  <si>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</si>
  <si>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</si>
  <si>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</si>
  <si>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</si>
  <si>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</si>
  <si>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</si>
  <si>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</si>
  <si>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</si>
  <si>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</si>
  <si>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</si>
  <si>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</si>
  <si>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</si>
  <si>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</si>
  <si>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</si>
  <si>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</si>
  <si>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</si>
  <si>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</si>
  <si>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</si>
  <si>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</si>
  <si>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</si>
  <si>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</si>
  <si>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</si>
  <si>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</si>
  <si>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</si>
  <si>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</si>
  <si>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</si>
  <si>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</si>
  <si>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</si>
  <si>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</si>
  <si>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</si>
  <si>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</si>
  <si>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</si>
  <si>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</si>
  <si>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</si>
  <si>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</si>
  <si>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</si>
  <si>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</si>
  <si>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</si>
  <si>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</si>
  <si>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</si>
  <si>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</si>
  <si>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</si>
  <si>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</si>
  <si>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</si>
  <si>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</si>
  <si>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</si>
  <si>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</si>
  <si>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</si>
  <si>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</si>
  <si>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</si>
  <si>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</si>
  <si>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</si>
  <si>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</si>
  <si>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</si>
  <si>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</si>
  <si>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</si>
  <si>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</si>
  <si>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</si>
  <si>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</si>
  <si>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</si>
  <si>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</si>
  <si>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</si>
  <si>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</si>
  <si>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</si>
  <si>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</si>
  <si>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</si>
  <si>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</si>
  <si>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</si>
  <si>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</si>
  <si>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</si>
  <si>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</si>
  <si>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</si>
  <si>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</si>
  <si>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</si>
  <si>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</si>
  <si>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</si>
  <si>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</si>
  <si>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</si>
  <si>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</si>
  <si>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</si>
  <si>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</si>
  <si>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</si>
  <si>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</si>
  <si>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</si>
  <si>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</si>
  <si>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</si>
  <si>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</si>
  <si>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</si>
  <si>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</si>
  <si>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</si>
  <si>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</si>
  <si>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</si>
  <si>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</si>
  <si>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</si>
  <si>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</si>
  <si>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</si>
  <si>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</si>
  <si>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</si>
  <si>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</si>
  <si>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</si>
  <si>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</si>
  <si>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</si>
  <si>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</si>
  <si>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</si>
  <si>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</si>
  <si>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</si>
  <si>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</si>
  <si>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</si>
  <si>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</si>
  <si>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</si>
  <si>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</si>
  <si>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</si>
  <si>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</si>
  <si>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</si>
  <si>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</si>
  <si>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</si>
  <si>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</si>
  <si>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</si>
  <si>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</si>
  <si>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</si>
  <si>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</si>
  <si>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</si>
  <si>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</si>
  <si>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</si>
  <si>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</si>
  <si>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</si>
  <si>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</si>
  <si>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</si>
  <si>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</si>
  <si>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</si>
  <si>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</si>
  <si>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</si>
  <si>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</si>
  <si>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</si>
  <si>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</si>
  <si>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</si>
  <si>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</si>
  <si>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</si>
  <si>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</si>
  <si>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</si>
  <si>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</si>
  <si>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</si>
  <si>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</si>
  <si>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</si>
  <si>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</si>
  <si>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</si>
  <si>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</si>
  <si>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</si>
  <si>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</si>
  <si>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</si>
  <si>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</si>
  <si>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</si>
  <si>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</si>
  <si>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</si>
  <si>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</si>
  <si>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</si>
  <si>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</si>
  <si>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</si>
  <si>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</si>
  <si>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</si>
  <si>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</si>
  <si>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</si>
  <si>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</si>
  <si>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</si>
  <si>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</si>
  <si>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</si>
  <si>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</si>
  <si>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</si>
  <si>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</si>
  <si>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</si>
  <si>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</si>
  <si>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</si>
  <si>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</si>
  <si>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</si>
  <si>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</si>
  <si>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</si>
  <si>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</si>
  <si>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</si>
  <si>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</si>
  <si>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</si>
  <si>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</si>
  <si>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</si>
  <si>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</si>
  <si>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</si>
  <si>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</si>
  <si>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</si>
  <si>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</si>
  <si>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</si>
  <si>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</si>
  <si>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</si>
  <si>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</si>
  <si>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</si>
  <si>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</si>
  <si>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</si>
  <si>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</si>
  <si>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</si>
  <si>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</si>
  <si>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</si>
  <si>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</si>
  <si>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</si>
  <si>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</si>
  <si>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</si>
  <si>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</si>
  <si>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</si>
  <si>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</si>
  <si>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</si>
  <si>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</si>
  <si>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</si>
  <si>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</si>
  <si>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</si>
  <si>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</si>
  <si>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</si>
  <si>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</si>
  <si>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</si>
  <si>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</si>
  <si>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</si>
  <si>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</si>
  <si>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</si>
  <si>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</si>
  <si>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</si>
  <si>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</si>
  <si>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</si>
  <si>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</si>
  <si>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</si>
  <si>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</si>
  <si>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</si>
  <si>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</si>
  <si>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</si>
  <si>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</si>
  <si>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</si>
  <si>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</si>
  <si>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</si>
  <si>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</si>
  <si>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</si>
  <si>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</si>
  <si>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</si>
  <si>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</si>
  <si>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</si>
  <si>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</si>
  <si>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</si>
  <si>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</si>
  <si>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</si>
  <si>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</si>
  <si>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</si>
  <si>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</si>
  <si>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</si>
  <si>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</si>
  <si>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</si>
  <si>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</si>
  <si>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</si>
  <si>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</si>
  <si>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</si>
  <si>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</si>
  <si>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</si>
  <si>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</si>
  <si>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</si>
  <si>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</si>
  <si>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</si>
  <si>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</si>
  <si>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</si>
  <si>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</si>
  <si>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</si>
  <si>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</si>
  <si>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</si>
  <si>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</si>
  <si>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</si>
  <si>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</si>
  <si>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</si>
  <si>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</si>
  <si>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</si>
  <si>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</si>
  <si>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</si>
  <si>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</si>
  <si>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</si>
  <si>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</si>
  <si>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</si>
  <si>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</si>
  <si>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</si>
  <si>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</si>
  <si>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</si>
  <si>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</si>
  <si>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</si>
  <si>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</si>
  <si>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</si>
  <si>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</si>
  <si>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</si>
  <si>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</si>
  <si>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</si>
  <si>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</si>
  <si>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</si>
  <si>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</si>
  <si>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</si>
  <si>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</si>
  <si>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</si>
  <si>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</si>
  <si>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</si>
  <si>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</si>
  <si>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</si>
  <si>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</si>
  <si>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</si>
  <si>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</si>
  <si>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</si>
  <si>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</si>
  <si>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</si>
  <si>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</si>
  <si>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</si>
  <si>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</si>
  <si>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</si>
  <si>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</si>
  <si>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</si>
  <si>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</si>
  <si>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</si>
  <si>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</si>
  <si>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</si>
  <si>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</si>
  <si>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</si>
  <si>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</si>
  <si>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</si>
  <si>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</si>
  <si>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</si>
  <si>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</si>
  <si>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</si>
  <si>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</si>
  <si>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</si>
  <si>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</si>
  <si>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</si>
  <si>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</si>
  <si>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</si>
  <si>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</si>
  <si>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</si>
  <si>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</si>
  <si>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</si>
  <si>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</si>
  <si>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</si>
  <si>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</si>
  <si>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</si>
  <si>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</si>
  <si>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</si>
  <si>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</si>
  <si>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</si>
  <si>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</si>
  <si>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</si>
  <si>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</si>
  <si>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</si>
  <si>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</si>
  <si>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</si>
  <si>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</si>
  <si>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</si>
  <si>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</si>
  <si>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</si>
  <si>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</si>
  <si>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</si>
  <si>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</si>
  <si>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</si>
  <si>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</si>
  <si>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</si>
  <si>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</si>
  <si>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</si>
  <si>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</si>
  <si>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</si>
  <si>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</si>
  <si>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</si>
  <si>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</si>
  <si>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</si>
  <si>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</si>
  <si>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</si>
  <si>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</si>
  <si>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</si>
  <si>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</si>
  <si>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</si>
  <si>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</si>
  <si>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</si>
  <si>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</si>
  <si>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</si>
  <si>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</si>
  <si>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</si>
  <si>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</si>
  <si>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</si>
  <si>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</si>
  <si>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</si>
  <si>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</si>
  <si>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</si>
  <si>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</si>
  <si>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</si>
  <si>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</si>
  <si>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</si>
  <si>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</si>
  <si>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</si>
  <si>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</si>
  <si>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</si>
  <si>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</si>
  <si>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</si>
  <si>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</si>
  <si>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</si>
  <si>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</si>
  <si>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</si>
  <si>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</si>
  <si>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</si>
  <si>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</si>
  <si>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</si>
  <si>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</si>
  <si>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</si>
  <si>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</si>
  <si>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</si>
  <si>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</si>
  <si>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</si>
  <si>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</si>
  <si>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</si>
  <si>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</si>
  <si>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</si>
  <si>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</si>
  <si>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</si>
  <si>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</si>
  <si>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</si>
  <si>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</si>
  <si>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</si>
  <si>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</si>
  <si>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</si>
  <si>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</si>
  <si>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</si>
  <si>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</si>
  <si>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</si>
  <si>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</si>
  <si>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</si>
  <si>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</si>
  <si>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</si>
  <si>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</si>
  <si>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</si>
  <si>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</si>
  <si>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</si>
  <si>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</si>
  <si>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</si>
  <si>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</si>
  <si>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</si>
  <si>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</si>
  <si>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</si>
  <si>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</si>
  <si>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</si>
  <si>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</si>
  <si>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</si>
  <si>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</si>
  <si>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</si>
  <si>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</si>
  <si>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</si>
  <si>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</si>
  <si>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</si>
  <si>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</si>
  <si>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</si>
  <si>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</si>
  <si>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</si>
  <si>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</si>
  <si>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</si>
  <si>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</si>
  <si>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</si>
  <si>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</si>
  <si>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</si>
  <si>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</si>
  <si>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</si>
  <si>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</si>
  <si>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</si>
  <si>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</si>
  <si>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</si>
  <si>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</si>
  <si>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</si>
  <si>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</si>
  <si>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</si>
  <si>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</si>
  <si>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</si>
  <si>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</si>
  <si>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</si>
  <si>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</si>
  <si>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</si>
  <si>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</si>
  <si>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</si>
  <si>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</si>
  <si>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</si>
  <si>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</si>
  <si>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</si>
  <si>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</si>
  <si>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</si>
  <si>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</si>
  <si>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</si>
  <si>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</si>
  <si>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</si>
  <si>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</si>
  <si>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</si>
  <si>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</si>
  <si>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</si>
  <si>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</si>
  <si>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</si>
  <si>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</si>
  <si>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</si>
  <si>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</si>
  <si>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</si>
  <si>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</si>
  <si>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</si>
  <si>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</si>
  <si>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</si>
  <si>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</si>
  <si>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</si>
  <si>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</si>
  <si>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</si>
  <si>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</si>
  <si>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</si>
  <si>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</si>
  <si>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</si>
  <si>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</si>
  <si>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</si>
  <si>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</si>
  <si>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</si>
  <si>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</si>
  <si>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</si>
  <si>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</si>
  <si>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</si>
  <si>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</si>
  <si>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</si>
  <si>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</si>
  <si>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</si>
  <si>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</si>
  <si>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</si>
  <si>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</si>
  <si>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</si>
  <si>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</si>
  <si>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</si>
  <si>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</si>
  <si>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</si>
  <si>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</si>
  <si>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</si>
  <si>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</si>
  <si>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</si>
  <si>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</si>
  <si>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</si>
  <si>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</si>
  <si>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</si>
  <si>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</si>
  <si>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</si>
  <si>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</si>
  <si>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</si>
  <si>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</si>
  <si>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</si>
  <si>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</si>
  <si>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</si>
  <si>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</si>
  <si>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</si>
  <si>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</si>
  <si>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</si>
  <si>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</si>
  <si>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</si>
  <si>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</si>
  <si>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</si>
  <si>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</si>
  <si>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</si>
  <si>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</si>
  <si>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</si>
  <si>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</si>
  <si>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</si>
  <si>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</si>
  <si>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</si>
  <si>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</si>
  <si>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</si>
  <si>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</si>
  <si>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</si>
  <si>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</si>
  <si>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</si>
  <si>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</si>
  <si>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</si>
  <si>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</si>
  <si>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</si>
  <si>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</si>
  <si>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</si>
  <si>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</si>
  <si>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</si>
  <si>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</si>
  <si>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</si>
  <si>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</si>
  <si>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</si>
  <si>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</si>
  <si>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</si>
  <si>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</si>
  <si>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</si>
  <si>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</si>
  <si>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</si>
  <si>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</si>
  <si>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</si>
  <si>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</si>
  <si>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</si>
  <si>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</si>
  <si>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</si>
  <si>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</si>
  <si>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</si>
  <si>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</si>
  <si>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</si>
  <si>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</si>
  <si>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</si>
  <si>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</si>
  <si>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</si>
  <si>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</si>
  <si>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</si>
  <si>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</si>
  <si>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</si>
  <si>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</si>
  <si>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</si>
  <si>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</si>
  <si>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</si>
  <si>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</si>
  <si>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</si>
  <si>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</si>
  <si>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</si>
  <si>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</si>
  <si>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</si>
  <si>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</si>
  <si>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</si>
  <si>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</si>
  <si>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</si>
  <si>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</si>
  <si>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</si>
  <si>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</si>
  <si>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</si>
  <si>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</si>
  <si>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</si>
  <si>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</si>
  <si>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</si>
  <si>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</si>
  <si>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</si>
  <si>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</si>
  <si>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</si>
  <si>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</si>
  <si>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</si>
  <si>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</si>
  <si>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</si>
  <si>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</si>
  <si>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</si>
  <si>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</si>
  <si>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</si>
  <si>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</si>
  <si>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</si>
  <si>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</si>
  <si>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</si>
  <si>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</si>
  <si>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</si>
  <si>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</si>
  <si>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</si>
  <si>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</si>
  <si>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</si>
  <si>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</si>
  <si>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</si>
  <si>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</si>
  <si>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</si>
  <si>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</si>
  <si>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</si>
  <si>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</si>
  <si>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</si>
  <si>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</si>
  <si>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</si>
  <si>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</si>
  <si>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</si>
  <si>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</si>
  <si>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</si>
  <si>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</si>
  <si>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</si>
  <si>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</si>
  <si>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</si>
  <si>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</si>
  <si>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</si>
  <si>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</si>
  <si>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</si>
  <si>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</si>
  <si>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</si>
  <si>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</si>
  <si>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</si>
  <si>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</si>
  <si>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</si>
  <si>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</si>
  <si>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</si>
  <si>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</si>
  <si>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</si>
  <si>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</si>
  <si>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</si>
  <si>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</si>
  <si>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</si>
  <si>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</si>
  <si>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</si>
  <si>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</si>
  <si>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</si>
  <si>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</si>
  <si>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</si>
  <si>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</si>
  <si>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</si>
  <si>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</si>
  <si>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</si>
  <si>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</si>
  <si>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</si>
  <si>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</si>
  <si>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</si>
  <si>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</si>
  <si>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</si>
  <si>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</si>
  <si>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</si>
  <si>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</si>
  <si>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</si>
  <si>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</si>
  <si>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</si>
  <si>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</si>
  <si>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</si>
  <si>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</si>
  <si>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</si>
  <si>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</si>
  <si>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</si>
  <si>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</si>
  <si>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</si>
  <si>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</si>
  <si>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</si>
  <si>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</si>
  <si>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</si>
  <si>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</si>
  <si>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</si>
  <si>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</si>
  <si>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</si>
  <si>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</si>
  <si>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</si>
  <si>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</si>
  <si>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</si>
  <si>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</si>
  <si>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</si>
  <si>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</si>
  <si>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</si>
  <si>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</si>
  <si>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</si>
  <si>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</si>
  <si>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</si>
  <si>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</si>
  <si>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</si>
  <si>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</si>
  <si>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</si>
  <si>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</si>
  <si>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</si>
  <si>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</si>
  <si>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</si>
  <si>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</si>
  <si>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</si>
  <si>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</si>
  <si>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</si>
  <si>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</si>
  <si>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</si>
  <si>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</si>
  <si>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</si>
  <si>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</si>
  <si>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</si>
  <si>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</si>
  <si>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</si>
  <si>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</si>
  <si>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</si>
  <si>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</si>
  <si>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</si>
  <si>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</si>
  <si>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</si>
  <si>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</si>
  <si>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</si>
  <si>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</si>
  <si>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</si>
  <si>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</si>
  <si>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</si>
  <si>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</si>
  <si>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</si>
  <si>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</si>
  <si>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</si>
  <si>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</si>
  <si>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</si>
  <si>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</si>
  <si>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</si>
  <si>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</si>
  <si>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</si>
  <si>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</si>
  <si>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</si>
  <si>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</si>
  <si>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</si>
  <si>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</si>
  <si>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</si>
  <si>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</si>
  <si>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</si>
  <si>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</si>
  <si>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</si>
  <si>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</si>
  <si>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</si>
  <si>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</si>
  <si>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</si>
  <si>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</si>
  <si>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</si>
  <si>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</si>
  <si>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</si>
  <si>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</si>
  <si>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</si>
  <si>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</si>
  <si>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</si>
  <si>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</si>
  <si>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</si>
  <si>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</si>
  <si>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</si>
  <si>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</si>
  <si>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</si>
  <si>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</si>
  <si>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</si>
  <si>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</si>
  <si>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</si>
  <si>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</si>
  <si>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</si>
  <si>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</si>
  <si>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</si>
  <si>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</si>
  <si>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</si>
  <si>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</si>
  <si>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</si>
  <si>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</si>
  <si>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</si>
  <si>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</si>
  <si>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</si>
  <si>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</si>
  <si>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</si>
  <si>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</si>
  <si>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</si>
  <si>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</si>
  <si>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</si>
  <si>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</si>
  <si>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</si>
  <si>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</si>
  <si>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</si>
  <si>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</si>
  <si>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</si>
  <si>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</si>
  <si>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</si>
  <si>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</si>
  <si>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</si>
  <si>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</si>
  <si>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</si>
  <si>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</si>
  <si>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</si>
  <si>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</si>
  <si>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</si>
  <si>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</si>
  <si>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</si>
  <si>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</si>
  <si>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</si>
  <si>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</si>
  <si>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</si>
  <si>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</si>
  <si>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</si>
  <si>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</si>
  <si>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</si>
  <si>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</si>
  <si>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</si>
  <si>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</si>
  <si>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</si>
  <si>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</si>
  <si>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</si>
  <si>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</si>
  <si>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</si>
  <si>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</si>
  <si>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</si>
  <si>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</si>
  <si>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</si>
  <si>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</si>
  <si>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</si>
  <si>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</si>
  <si>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</si>
  <si>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</si>
  <si>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</si>
  <si>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</si>
  <si>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</si>
  <si>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</si>
  <si>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</si>
  <si>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</si>
  <si>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</si>
  <si>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</si>
  <si>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</si>
  <si>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</si>
  <si>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</si>
  <si>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</si>
  <si>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</si>
  <si>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</si>
  <si>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</si>
  <si>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</si>
  <si>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</si>
  <si>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</si>
  <si>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</si>
  <si>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</si>
  <si>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</si>
  <si>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</si>
  <si>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</si>
  <si>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</si>
  <si>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</si>
  <si>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</si>
  <si>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</si>
  <si>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</si>
  <si>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</si>
  <si>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</si>
  <si>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</si>
  <si>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</si>
  <si>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</si>
  <si>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</si>
  <si>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</si>
  <si>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</si>
  <si>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</si>
  <si>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</si>
  <si>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</si>
  <si>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</si>
  <si>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</si>
  <si>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</si>
  <si>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</si>
  <si>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</si>
  <si>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</si>
  <si>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</si>
  <si>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</si>
  <si>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</si>
  <si>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</si>
  <si>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</si>
  <si>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</si>
  <si>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</si>
  <si>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</si>
  <si>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</si>
  <si>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</si>
  <si>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</si>
  <si>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</si>
  <si>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</si>
  <si>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</si>
  <si>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</si>
  <si>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</si>
  <si>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</si>
  <si>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</si>
  <si>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</si>
  <si>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</si>
  <si>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</si>
  <si>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</si>
  <si>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</si>
  <si>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</si>
  <si>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</si>
  <si>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</si>
  <si>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</si>
  <si>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</si>
  <si>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</si>
  <si>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</si>
  <si>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</si>
  <si>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</si>
  <si>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</si>
  <si>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</si>
  <si>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</si>
  <si>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</si>
  <si>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</si>
  <si>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</si>
  <si>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</si>
  <si>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</si>
  <si>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</si>
  <si>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</si>
  <si>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</si>
  <si>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</si>
  <si>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</si>
  <si>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</si>
  <si>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</si>
  <si>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</si>
  <si>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</si>
  <si>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</si>
  <si>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</si>
  <si>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</si>
  <si>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</si>
  <si>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</si>
  <si>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</si>
  <si>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</si>
  <si>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</si>
  <si>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</si>
  <si>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</si>
  <si>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</si>
  <si>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</si>
  <si>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</si>
  <si>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</si>
  <si>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</si>
  <si>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</si>
  <si>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</si>
  <si>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</si>
  <si>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</si>
  <si>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</si>
  <si>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</si>
  <si>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</si>
  <si>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</si>
  <si>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</si>
  <si>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</si>
  <si>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</si>
  <si>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</si>
  <si>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</si>
  <si>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</si>
  <si>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</si>
  <si>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</si>
  <si>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</si>
  <si>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</si>
  <si>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</si>
  <si>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</si>
  <si>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</si>
  <si>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</si>
  <si>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</si>
  <si>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</si>
  <si>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</si>
  <si>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</si>
  <si>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</si>
  <si>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</si>
  <si>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</si>
  <si>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</si>
  <si>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</si>
  <si>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</si>
  <si>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</si>
  <si>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</si>
  <si>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</si>
  <si>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</si>
  <si>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</si>
  <si>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</si>
  <si>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</si>
  <si>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</si>
  <si>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</si>
  <si>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</si>
  <si>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</si>
  <si>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</si>
  <si>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</si>
  <si>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</si>
  <si>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</si>
  <si>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</si>
  <si>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</si>
  <si>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</si>
  <si>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</si>
  <si>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</si>
  <si>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</si>
  <si>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</si>
  <si>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</si>
  <si>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</si>
  <si>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</si>
  <si>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</si>
  <si>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</si>
  <si>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</si>
  <si>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</si>
  <si>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</si>
  <si>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</si>
  <si>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</si>
  <si>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</si>
  <si>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</si>
  <si>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</si>
  <si>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</si>
  <si>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</si>
  <si>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</si>
  <si>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</si>
  <si>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</si>
  <si>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</si>
  <si>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</si>
  <si>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</si>
  <si>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</si>
  <si>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</si>
  <si>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</si>
  <si>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</si>
  <si>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</si>
  <si>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</si>
  <si>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</si>
  <si>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</si>
  <si>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</si>
  <si>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</si>
  <si>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</si>
  <si>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</si>
  <si>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</si>
  <si>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</si>
  <si>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</si>
  <si>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</si>
  <si>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</si>
  <si>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</si>
  <si>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</si>
  <si>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</si>
  <si>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</si>
  <si>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</si>
  <si>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</si>
  <si>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</si>
  <si>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</si>
  <si>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</si>
  <si>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</si>
  <si>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</si>
  <si>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</si>
  <si>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</si>
  <si>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</si>
  <si>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</si>
  <si>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</si>
  <si>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</si>
  <si>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</si>
  <si>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</si>
  <si>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</si>
  <si>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</si>
  <si>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</si>
  <si>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</si>
  <si>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</si>
  <si>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</si>
  <si>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</si>
  <si>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</si>
  <si>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</si>
  <si>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</si>
  <si>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</si>
  <si>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</si>
  <si>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</si>
  <si>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</si>
  <si>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</si>
  <si>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</si>
  <si>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</si>
  <si>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</si>
  <si>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</si>
  <si>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</si>
  <si>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</si>
  <si>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</si>
  <si>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</si>
  <si>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</si>
  <si>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</si>
  <si>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</si>
  <si>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</si>
  <si>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</si>
  <si>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</si>
  <si>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</si>
  <si>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</si>
  <si>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</si>
  <si>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</si>
  <si>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</si>
  <si>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</si>
  <si>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</si>
  <si>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</si>
  <si>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</si>
  <si>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</si>
  <si>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</si>
  <si>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</si>
  <si>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</si>
  <si>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</si>
  <si>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</si>
  <si>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</si>
  <si>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</si>
  <si>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</si>
  <si>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</si>
  <si>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</si>
  <si>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</si>
  <si>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</si>
  <si>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</si>
  <si>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</si>
  <si>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</si>
  <si>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</si>
  <si>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</si>
  <si>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</si>
  <si>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</si>
  <si>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</si>
  <si>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</si>
  <si>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</si>
  <si>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</si>
  <si>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</si>
  <si>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</si>
  <si>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</si>
  <si>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</si>
  <si>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</si>
  <si>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</si>
  <si>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</si>
  <si>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</si>
  <si>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</si>
  <si>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</si>
  <si>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</si>
  <si>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</si>
  <si>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</si>
  <si>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</si>
  <si>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</si>
  <si>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</si>
  <si>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</si>
  <si>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</si>
  <si>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</si>
  <si>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</si>
  <si>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</si>
  <si>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</si>
  <si>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</si>
  <si>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</si>
  <si>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</si>
  <si>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</si>
  <si>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</si>
  <si>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</si>
  <si>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</si>
  <si>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</si>
  <si>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</si>
  <si>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</si>
  <si>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</si>
  <si>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</si>
  <si>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</si>
  <si>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</si>
  <si>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</si>
  <si>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</si>
  <si>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</si>
  <si>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</si>
  <si>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</si>
  <si>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</si>
  <si>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</si>
  <si>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</si>
  <si>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</si>
  <si>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</si>
  <si>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</si>
  <si>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</si>
  <si>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</si>
  <si>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</si>
  <si>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</si>
  <si>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</si>
  <si>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</si>
  <si>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</si>
  <si>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</si>
  <si>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</si>
  <si>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</si>
  <si>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</si>
  <si>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</si>
  <si>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</si>
  <si>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</si>
  <si>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</si>
  <si>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</si>
  <si>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</si>
  <si>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</si>
  <si>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</si>
  <si>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</si>
  <si>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</si>
  <si>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</si>
  <si>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</si>
  <si>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</si>
  <si>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</si>
  <si>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</si>
  <si>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</si>
  <si>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</si>
  <si>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</si>
  <si>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</si>
  <si>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</si>
  <si>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</si>
  <si>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</si>
  <si>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</si>
  <si>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</si>
  <si>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</si>
  <si>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</si>
  <si>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</si>
  <si>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</si>
  <si>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</si>
  <si>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</si>
  <si>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</si>
  <si>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</si>
  <si>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</si>
  <si>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</si>
  <si>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</si>
  <si>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</si>
  <si>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</si>
  <si>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</si>
  <si>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</si>
  <si>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</si>
  <si>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</si>
  <si>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</si>
  <si>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</si>
  <si>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</si>
  <si>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</si>
  <si>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</si>
  <si>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</si>
  <si>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</si>
  <si>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</si>
  <si>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</si>
  <si>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</si>
  <si>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</si>
  <si>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</si>
  <si>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</si>
  <si>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</si>
  <si>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</si>
  <si>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</si>
  <si>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</si>
  <si>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</si>
  <si>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</si>
  <si>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</si>
  <si>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</si>
  <si>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</si>
  <si>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</si>
  <si>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</si>
  <si>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</si>
  <si>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</si>
  <si>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</si>
  <si>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</si>
  <si>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</si>
  <si>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</si>
  <si>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</si>
  <si>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</si>
  <si>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</si>
  <si>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</si>
  <si>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</si>
  <si>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</si>
  <si>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</si>
  <si>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</si>
  <si>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</si>
  <si>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</si>
  <si>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</si>
  <si>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</si>
  <si>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</si>
  <si>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</si>
  <si>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</si>
  <si>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</si>
  <si>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</si>
  <si>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</si>
  <si>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</si>
  <si>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</si>
  <si>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</si>
  <si>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</si>
  <si>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</si>
  <si>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</si>
  <si>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</si>
  <si>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</si>
  <si>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</si>
  <si>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</si>
  <si>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</si>
  <si>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</si>
  <si>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</si>
  <si>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</si>
  <si>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</si>
  <si>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</si>
  <si>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</si>
  <si>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</si>
  <si>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Previsão de MC1 as 8h</t>
  </si>
  <si>
    <t xml:space="preserve">Socaria mecanizada </t>
  </si>
  <si>
    <t>Previsão de MC1 as 10:30</t>
  </si>
  <si>
    <t>2 (Enio e Kleber)</t>
  </si>
  <si>
    <t>Maquinistas indo pra TAG iniciar carregamento</t>
  </si>
  <si>
    <t>Execução de solda  linha principal</t>
  </si>
  <si>
    <t>2(Maicon e Eder)</t>
  </si>
  <si>
    <t>Inspeção de auto, apenas circulação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</si>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</sst>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BF1" activePane="topRight" state="frozen"/>
      <selection pane="topRight" activeCell="BJ472" sqref="BJ4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1925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/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1926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1927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1928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1929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1930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1931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1932</v>
      </c>
      <c r="E3" s="291" t="s">
        <v>1933</v>
      </c>
      <c r="F3" s="291" t="s">
        <v>1934</v>
      </c>
      <c r="G3" s="291" t="s">
        <v>1935</v>
      </c>
      <c r="H3" s="291" t="s">
        <v>1936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1937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1938</v>
      </c>
      <c r="G10" s="292" t="s">
        <v>1939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1940</v>
      </c>
      <c r="G11" s="292" t="s">
        <v>1941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1942</v>
      </c>
      <c r="G12" s="292" t="s">
        <v>1941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1943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1944</v>
      </c>
      <c r="C4" s="296" t="s">
        <v>1945</v>
      </c>
      <c r="D4" s="296" t="s">
        <v>1946</v>
      </c>
      <c r="E4" s="296" t="s">
        <v>1947</v>
      </c>
      <c r="F4" s="296" t="s">
        <v>7</v>
      </c>
      <c r="G4" s="296" t="s">
        <v>1948</v>
      </c>
      <c r="H4" s="181"/>
    </row>
    <row r="5" spans="1:8">
      <c r="A5" s="181"/>
      <c r="B5" s="297" t="s">
        <v>1949</v>
      </c>
      <c r="C5" s="297">
        <v>309525</v>
      </c>
      <c r="D5" s="297" t="s">
        <v>1950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1951</v>
      </c>
      <c r="C6" s="297">
        <v>257410</v>
      </c>
      <c r="D6" s="297" t="s">
        <v>1952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1953</v>
      </c>
      <c r="C7" s="297">
        <v>256875</v>
      </c>
      <c r="D7" s="297" t="s">
        <v>1954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1955</v>
      </c>
      <c r="C8" s="297">
        <v>257278</v>
      </c>
      <c r="D8" s="297" t="s">
        <v>1956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1957</v>
      </c>
      <c r="C9" s="297">
        <v>261794</v>
      </c>
      <c r="D9" s="297" t="s">
        <v>1958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1959</v>
      </c>
      <c r="C10" s="297">
        <v>257033</v>
      </c>
      <c r="D10" s="297" t="s">
        <v>1960</v>
      </c>
      <c r="E10" s="297" t="s">
        <v>838</v>
      </c>
      <c r="F10" s="297" t="s">
        <v>194</v>
      </c>
      <c r="G10" s="297" t="s">
        <v>1961</v>
      </c>
      <c r="H10" s="181"/>
    </row>
    <row r="11" spans="1:8">
      <c r="A11" s="181"/>
      <c r="B11" s="297" t="s">
        <v>1962</v>
      </c>
      <c r="C11" s="297">
        <v>396578</v>
      </c>
      <c r="D11" s="297" t="s">
        <v>1963</v>
      </c>
      <c r="E11" s="297" t="s">
        <v>838</v>
      </c>
      <c r="F11" s="297" t="s">
        <v>194</v>
      </c>
      <c r="G11" s="297" t="s">
        <v>1961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1964</v>
      </c>
      <c r="W1" s="406"/>
      <c r="X1" s="406"/>
      <c r="Y1" s="103"/>
    </row>
    <row r="2" spans="1:25" s="100" customFormat="1" ht="11.25" customHeight="1">
      <c r="A2" s="104" t="s">
        <v>1965</v>
      </c>
      <c r="B2" s="104" t="s">
        <v>1966</v>
      </c>
      <c r="C2" s="104" t="s">
        <v>605</v>
      </c>
      <c r="D2" s="105" t="s">
        <v>1178</v>
      </c>
      <c r="E2" s="105" t="s">
        <v>1179</v>
      </c>
      <c r="F2" s="105" t="s">
        <v>1967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1968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1969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1970</v>
      </c>
      <c r="C2" s="95" t="s">
        <v>1163</v>
      </c>
      <c r="D2" s="95" t="s">
        <v>1165</v>
      </c>
      <c r="E2" s="95" t="s">
        <v>1971</v>
      </c>
      <c r="F2" s="95" t="s">
        <v>1972</v>
      </c>
      <c r="G2" s="95" t="s">
        <v>1973</v>
      </c>
      <c r="H2" s="95" t="s">
        <v>1974</v>
      </c>
      <c r="I2" s="95" t="s">
        <v>1975</v>
      </c>
      <c r="J2" s="95" t="s">
        <v>1976</v>
      </c>
      <c r="K2" s="130" t="s">
        <v>1977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-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1978</v>
      </c>
      <c r="D5" s="408"/>
      <c r="E5" s="408"/>
      <c r="F5" s="408"/>
      <c r="G5" s="408"/>
      <c r="H5" s="408"/>
      <c r="I5" s="408"/>
      <c r="J5" s="409"/>
      <c r="K5" s="410" t="s">
        <v>1979</v>
      </c>
      <c r="L5" s="411"/>
      <c r="M5" s="411"/>
      <c r="N5" s="411"/>
      <c r="O5" s="412" t="s">
        <v>1980</v>
      </c>
      <c r="P5" s="413"/>
      <c r="Q5" s="414"/>
    </row>
    <row r="6" spans="1:17" s="93" customFormat="1" ht="15.75" customHeight="1">
      <c r="A6" s="87" t="s">
        <v>1967</v>
      </c>
      <c r="B6" s="94" t="s">
        <v>1966</v>
      </c>
      <c r="C6" s="95" t="s">
        <v>1178</v>
      </c>
      <c r="D6" s="96" t="s">
        <v>1179</v>
      </c>
      <c r="E6" s="95" t="s">
        <v>1981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1982</v>
      </c>
      <c r="M6" s="138" t="s">
        <v>628</v>
      </c>
      <c r="N6" s="139" t="s">
        <v>1173</v>
      </c>
      <c r="O6" s="233" t="s">
        <v>1216</v>
      </c>
      <c r="P6" s="152"/>
      <c r="Q6" s="182" t="s">
        <v>1983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 t="str">
        <f>IF(FN_MC!BH473="","*",FN_MC!BH473)</f>
        <v>*</v>
      </c>
      <c r="P561" s="90"/>
      <c r="Q561" s="144" t="str">
        <f>IF($A$2=1,IF(FN_MC!BJ473="","*",FN_MC!BJ473),IF(FN_MC!BK473="","*",FN_MC!BK473))</f>
        <v>*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-</v>
      </c>
      <c r="D580" s="99" t="str">
        <f>IF(FN_MC!T490="","*",FN_MC!T490)</f>
        <v>-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-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-</v>
      </c>
      <c r="M580" s="140" t="str">
        <f>IF(FN_MC!AP490="","*",FN_MC!AP490)</f>
        <v>-</v>
      </c>
      <c r="N580" s="140" t="str">
        <f>IF(FN_MC!AM490="","*",FN_MC!AM490)</f>
        <v>-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1983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2026-01-29T10:45:52Z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