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80" documentId="120_S{118792C3-22EF-5104-A093-F22BFE3913F3}" xr6:coauthVersionLast="47" xr6:coauthVersionMax="47" xr10:uidLastSave="{1CDFC176-150E-4F0F-8312-BAF14CD53D0C}"/>
  <bookViews>
    <workbookView xWindow="-60" yWindow="-60" windowWidth="15480" windowHeight="11640" firstSheet="7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70" i="1" l="1"/>
  <c r="BS268" i="1"/>
  <c r="BS267" i="1"/>
  <c r="BS266" i="1"/>
  <c r="BS265" i="1"/>
  <c r="BS274" i="1"/>
  <c r="BS273" i="1"/>
  <c r="BS272" i="1"/>
  <c r="BS271" i="1"/>
  <c r="BS264" i="1"/>
  <c r="BS263" i="1"/>
  <c r="BS262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<sst xmlns="http://schemas.openxmlformats.org/spreadsheetml/2006/main" count="6999" uniqueCount="1488">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</sst>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27" fillId="16" borderId="2" xfId="0" quotePrefix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U4" activePane="bottomRight" state="frozen"/>
      <selection pane="bottomRight" activeCell="BA267" sqref="BA26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4" t="s">
        <v>919</v>
      </c>
      <c r="C1" s="195"/>
      <c r="D1" s="195"/>
      <c r="E1" s="3"/>
      <c r="F1" s="194" t="s">
        <v>920</v>
      </c>
      <c r="G1" s="195"/>
      <c r="H1" s="196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7"/>
      <c r="AH1" s="5"/>
      <c r="AI1" s="204" t="s">
        <v>921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922</v>
      </c>
      <c r="BI1" s="210"/>
      <c r="BJ1" s="210"/>
      <c r="BK1" s="211"/>
      <c r="BL1" s="5"/>
      <c r="BM1" s="201" t="s">
        <v>923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4" t="s">
        <v>924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927</v>
      </c>
      <c r="AT2" s="205"/>
      <c r="AU2" s="205"/>
      <c r="AV2" s="205"/>
      <c r="AW2" s="205"/>
      <c r="AX2" s="205"/>
      <c r="AY2" s="208"/>
      <c r="AZ2" s="6"/>
      <c r="BA2" s="198" t="s">
        <v>928</v>
      </c>
      <c r="BB2" s="200"/>
      <c r="BC2" s="204" t="s">
        <v>925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8" t="s">
        <v>929</v>
      </c>
      <c r="AJ3" s="200"/>
      <c r="AK3" s="198" t="s">
        <v>930</v>
      </c>
      <c r="AL3" s="199"/>
      <c r="AM3" s="220"/>
      <c r="AN3" s="221"/>
      <c r="AO3" s="199"/>
      <c r="AP3" s="199"/>
      <c r="AQ3" s="200"/>
      <c r="AR3" s="63"/>
      <c r="AS3" s="192" t="s">
        <v>936</v>
      </c>
      <c r="AT3" s="193"/>
      <c r="AU3" s="192" t="s">
        <v>937</v>
      </c>
      <c r="AV3" s="193"/>
      <c r="AW3" s="192" t="s">
        <v>938</v>
      </c>
      <c r="AX3" s="193"/>
      <c r="AY3" s="63" t="s">
        <v>939</v>
      </c>
      <c r="AZ3" s="63"/>
      <c r="BA3" s="218"/>
      <c r="BB3" s="219"/>
      <c r="BC3" s="198" t="s">
        <v>932</v>
      </c>
      <c r="BD3" s="199"/>
      <c r="BE3" s="199"/>
      <c r="BF3" s="200"/>
      <c r="BG3" s="62"/>
      <c r="BH3" s="212"/>
      <c r="BI3" s="213"/>
      <c r="BJ3" s="213"/>
      <c r="BK3" s="214"/>
      <c r="BL3" s="62"/>
      <c r="BM3" s="201" t="s">
        <v>940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09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0.99999999999999911</v>
      </c>
      <c r="BS260" s="19">
        <f>IF(OR(B260="",F260=""),"*",AZ260/Q260)</f>
        <v>0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ref="BS262:BS270" si="5">IF(OR(B262="",F262=""),"*",AZ262/Q262)</f>
        <v>0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09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0.12499999999999956</v>
      </c>
      <c r="BS263" s="19">
        <f t="shared" si="5"/>
        <v>0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09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Produção</v>
      </c>
      <c r="BR266" s="19">
        <f>IF(OR(B266="",F266=""),"*",AY266/P266)</f>
        <v>1.3333333333333339</v>
      </c>
      <c r="BS266" s="19">
        <f t="shared" si="5"/>
        <v>0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 t="shared" si="5"/>
        <v>0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ref="BS270:BS274" si="7">IF(OR(B271="",F271=""),"*",AZ271/Q271)</f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7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 t="shared" si="7"/>
        <v>0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7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191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/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1406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1407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/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1408</v>
      </c>
      <c r="I303" s="106" t="s">
        <v>1409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6"/>
        <v/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/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1410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1410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1413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1414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1415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1416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1416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idden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1417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/>
      </c>
    </row>
    <row r="323" spans="1:72" hidden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1418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1419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1420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1419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6"/>
        <v/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/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8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8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8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8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8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8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8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8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8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8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8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8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8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8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8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8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8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8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8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8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8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8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8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8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8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8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1422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40" operator="equal">
      <formula>"NÃO"</formula>
    </cfRule>
    <cfRule type="cellIs" dxfId="220" priority="11741" operator="equal">
      <formula>"SIM"</formula>
    </cfRule>
  </conditionalFormatting>
  <conditionalFormatting sqref="AZ6:AZ1001">
    <cfRule type="expression" dxfId="219" priority="54196">
      <formula>#REF!=1</formula>
    </cfRule>
  </conditionalFormatting>
  <conditionalFormatting sqref="BE6:BE1001 AY6:AY1001 U6:U1001">
    <cfRule type="cellIs" dxfId="218" priority="54180" operator="equal">
      <formula>"ERRO"</formula>
    </cfRule>
  </conditionalFormatting>
  <conditionalFormatting sqref="BQ6:BQ1001">
    <cfRule type="cellIs" dxfId="217" priority="54175" operator="equal">
      <formula>"Produção e Intervalo"</formula>
    </cfRule>
    <cfRule type="cellIs" dxfId="216" priority="54176" operator="equal">
      <formula>"Aderente"</formula>
    </cfRule>
    <cfRule type="cellIs" dxfId="215" priority="54177" operator="equal">
      <formula>"Intervalo"</formula>
    </cfRule>
    <cfRule type="cellIs" dxfId="214" priority="54178" operator="equal">
      <formula>"Produção"</formula>
    </cfRule>
    <cfRule type="cellIs" dxfId="213" priority="54179" operator="equal">
      <formula>"ERRO"</formula>
    </cfRule>
  </conditionalFormatting>
  <conditionalFormatting sqref="BR6:BS1001">
    <cfRule type="cellIs" dxfId="212" priority="54157" operator="equal">
      <formula>"*"</formula>
    </cfRule>
    <cfRule type="cellIs" dxfId="211" priority="54158" operator="greaterThanOrEqual">
      <formula>1</formula>
    </cfRule>
    <cfRule type="cellIs" dxfId="210" priority="54159" operator="lessThan">
      <formula>1</formula>
    </cfRule>
  </conditionalFormatting>
  <conditionalFormatting sqref="BK949 BK81 BK83:BK84 BK101 BK67 BK69 BK72:BK73 BJ9:BJ100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948 BK274:BK275"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3" operator="equal">
      <formula>"OPORTUNIDADE"</formula>
    </cfRule>
  </conditionalFormatting>
  <conditionalFormatting sqref="Y6:Z39">
    <cfRule type="cellIs" dxfId="208" priority="281" operator="equal">
      <formula>"NÃO"</formula>
    </cfRule>
    <cfRule type="cellIs" dxfId="207" priority="282" operator="equal">
      <formula>"SIM"</formula>
    </cfRule>
  </conditionalFormatting>
  <conditionalFormatting sqref="BH6:BH8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51" operator="equal">
      <formula>"OPORTUNIDADE"</formula>
    </cfRule>
  </conditionalFormatting>
  <conditionalFormatting sqref="Y44:Z44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48:Z52">
    <cfRule type="cellIs" dxfId="203" priority="248" operator="equal">
      <formula>"OPORTUNIDADE"</formula>
    </cfRule>
  </conditionalFormatting>
  <conditionalFormatting sqref="Y48:Z52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Y68:Z68">
    <cfRule type="cellIs" dxfId="200" priority="242" operator="equal">
      <formula>"OPORTUNIDADE"</formula>
    </cfRule>
  </conditionalFormatting>
  <conditionalFormatting sqref="Y68:Z68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Y75:Z75">
    <cfRule type="cellIs" dxfId="197" priority="239" operator="equal">
      <formula>"OPORTUNIDADE"</formula>
    </cfRule>
  </conditionalFormatting>
  <conditionalFormatting sqref="Y75:Z75">
    <cfRule type="cellIs" dxfId="196" priority="237" operator="equal">
      <formula>"NÃO"</formula>
    </cfRule>
    <cfRule type="cellIs" dxfId="195" priority="238" operator="equal">
      <formula>"SIM"</formula>
    </cfRule>
  </conditionalFormatting>
  <conditionalFormatting sqref="Y77:Z78">
    <cfRule type="cellIs" dxfId="194" priority="236" operator="equal">
      <formula>"OPORTUNIDADE"</formula>
    </cfRule>
  </conditionalFormatting>
  <conditionalFormatting sqref="Y77:Z78">
    <cfRule type="cellIs" dxfId="193" priority="234" operator="equal">
      <formula>"NÃO"</formula>
    </cfRule>
    <cfRule type="cellIs" dxfId="192" priority="235" operator="equal">
      <formula>"SIM"</formula>
    </cfRule>
  </conditionalFormatting>
  <conditionalFormatting sqref="Y81:Z81">
    <cfRule type="cellIs" dxfId="191" priority="233" operator="equal">
      <formula>"OPORTUNIDADE"</formula>
    </cfRule>
  </conditionalFormatting>
  <conditionalFormatting sqref="Y81:Z81">
    <cfRule type="cellIs" dxfId="190" priority="231" operator="equal">
      <formula>"NÃO"</formula>
    </cfRule>
    <cfRule type="cellIs" dxfId="189" priority="232" operator="equal">
      <formula>"SIM"</formula>
    </cfRule>
  </conditionalFormatting>
  <conditionalFormatting sqref="Y82:Z82">
    <cfRule type="cellIs" dxfId="188" priority="230" operator="equal">
      <formula>"OPORTUNIDADE"</formula>
    </cfRule>
  </conditionalFormatting>
  <conditionalFormatting sqref="Y82:Z82">
    <cfRule type="cellIs" dxfId="187" priority="228" operator="equal">
      <formula>"NÃO"</formula>
    </cfRule>
    <cfRule type="cellIs" dxfId="186" priority="229" operator="equal">
      <formula>"SIM"</formula>
    </cfRule>
  </conditionalFormatting>
  <conditionalFormatting sqref="Y91:Z91">
    <cfRule type="cellIs" dxfId="185" priority="227" operator="equal">
      <formula>"OPORTUNIDADE"</formula>
    </cfRule>
  </conditionalFormatting>
  <conditionalFormatting sqref="Y91:Z91">
    <cfRule type="cellIs" dxfId="184" priority="225" operator="equal">
      <formula>"NÃO"</formula>
    </cfRule>
    <cfRule type="cellIs" dxfId="183" priority="226" operator="equal">
      <formula>"SIM"</formula>
    </cfRule>
  </conditionalFormatting>
  <conditionalFormatting sqref="Y93:Z93">
    <cfRule type="cellIs" dxfId="182" priority="224" operator="equal">
      <formula>"OPORTUNIDADE"</formula>
    </cfRule>
  </conditionalFormatting>
  <conditionalFormatting sqref="Y93:Z93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95:Z95">
    <cfRule type="cellIs" dxfId="179" priority="221" operator="equal">
      <formula>"OPORTUNIDADE"</formula>
    </cfRule>
  </conditionalFormatting>
  <conditionalFormatting sqref="Y95:Z95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Y96:Z97">
    <cfRule type="cellIs" dxfId="176" priority="218" operator="equal">
      <formula>"OPORTUNIDADE"</formula>
    </cfRule>
  </conditionalFormatting>
  <conditionalFormatting sqref="Y96:Z97">
    <cfRule type="cellIs" dxfId="175" priority="216" operator="equal">
      <formula>"NÃO"</formula>
    </cfRule>
    <cfRule type="cellIs" dxfId="174" priority="217" operator="equal">
      <formula>"SIM"</formula>
    </cfRule>
  </conditionalFormatting>
  <conditionalFormatting sqref="BK95:BK9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7">
      <iconSet showValue="0">
        <cfvo type="percent" val="0"/>
        <cfvo type="num" val="1"/>
        <cfvo type="num" val="1" gte="0"/>
      </iconSet>
    </cfRule>
    <cfRule type="iconSet" priority="610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:BP1001 BP289:BP290 BP260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61" operator="equal">
      <formula>"OPORTUNIDADE"</formula>
    </cfRule>
  </conditionalFormatting>
  <conditionalFormatting sqref="Z173">
    <cfRule type="cellIs" dxfId="172" priority="159" operator="equal">
      <formula>"NÃO"</formula>
    </cfRule>
    <cfRule type="cellIs" dxfId="171" priority="160" operator="equal">
      <formula>"SIM"</formula>
    </cfRule>
  </conditionalFormatting>
  <conditionalFormatting sqref="BP1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8" operator="equal">
      <formula>"OPORTUNIDADE"</formula>
    </cfRule>
  </conditionalFormatting>
  <conditionalFormatting sqref="Z201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202">
    <cfRule type="cellIs" dxfId="167" priority="115" operator="equal">
      <formula>"OPORTUNIDADE"</formula>
    </cfRule>
  </conditionalFormatting>
  <conditionalFormatting sqref="Z202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P1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7" operator="equal">
      <formula>"OPORTUNIDADE"</formula>
    </cfRule>
  </conditionalFormatting>
  <conditionalFormatting sqref="Y201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BK1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5" operator="equal">
      <formula>"OPORTUNIDADE"</formula>
    </cfRule>
  </conditionalFormatting>
  <conditionalFormatting sqref="Z24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P1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9" operator="equal">
      <formula>"OPORTUNIDADE"</formula>
    </cfRule>
  </conditionalFormatting>
  <conditionalFormatting sqref="Z28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86">
    <cfRule type="cellIs" dxfId="155" priority="56" operator="equal">
      <formula>"OPORTUNIDADE"</formula>
    </cfRule>
  </conditionalFormatting>
  <conditionalFormatting sqref="Z28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BK2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2" t="s">
        <v>1423</v>
      </c>
      <c r="C2" s="222"/>
      <c r="D2" s="222"/>
      <c r="E2" s="222"/>
      <c r="F2" s="222"/>
      <c r="G2" s="222"/>
    </row>
    <row r="3" spans="2:7" ht="15" customHeight="1">
      <c r="B3" s="223"/>
      <c r="C3" s="223"/>
      <c r="D3" s="223"/>
      <c r="E3" s="223"/>
      <c r="F3" s="223"/>
      <c r="G3" s="223"/>
    </row>
    <row r="4" spans="2:7">
      <c r="B4" s="160" t="s">
        <v>1424</v>
      </c>
      <c r="C4" s="160" t="s">
        <v>1425</v>
      </c>
      <c r="D4" s="160" t="s">
        <v>1426</v>
      </c>
      <c r="E4" s="160" t="s">
        <v>1427</v>
      </c>
      <c r="F4" s="160" t="s">
        <v>4</v>
      </c>
      <c r="G4" s="160" t="s">
        <v>1428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1429</v>
      </c>
      <c r="C6" s="161">
        <v>407867</v>
      </c>
      <c r="D6" s="161" t="s">
        <v>1430</v>
      </c>
      <c r="E6" s="161" t="s">
        <v>789</v>
      </c>
      <c r="F6" s="161" t="s">
        <v>1431</v>
      </c>
      <c r="G6" s="162"/>
    </row>
    <row r="7" spans="2:7">
      <c r="B7" s="161" t="s">
        <v>1432</v>
      </c>
      <c r="C7" s="161">
        <v>293644</v>
      </c>
      <c r="D7" s="161" t="s">
        <v>1433</v>
      </c>
      <c r="E7" s="161" t="s">
        <v>789</v>
      </c>
      <c r="F7" s="161" t="s">
        <v>1431</v>
      </c>
      <c r="G7" s="162"/>
    </row>
    <row r="8" spans="2:7">
      <c r="B8" s="161" t="s">
        <v>1434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1435</v>
      </c>
      <c r="C9" s="161">
        <v>256790</v>
      </c>
      <c r="D9" s="161" t="s">
        <v>1436</v>
      </c>
      <c r="E9" s="161" t="s">
        <v>790</v>
      </c>
      <c r="F9" s="161" t="s">
        <v>1437</v>
      </c>
      <c r="G9" s="162">
        <v>46357</v>
      </c>
    </row>
    <row r="10" spans="2:7">
      <c r="B10" s="161" t="s">
        <v>1438</v>
      </c>
      <c r="C10" s="161">
        <v>265193</v>
      </c>
      <c r="D10" s="161" t="s">
        <v>1439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1440</v>
      </c>
      <c r="C11" s="161">
        <v>293716</v>
      </c>
      <c r="D11" s="161" t="s">
        <v>1441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1442</v>
      </c>
      <c r="C12" s="161">
        <v>257258</v>
      </c>
      <c r="D12" s="161" t="s">
        <v>1443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1444</v>
      </c>
      <c r="C13" s="161">
        <v>371147</v>
      </c>
      <c r="D13" s="161" t="s">
        <v>1445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1446</v>
      </c>
      <c r="C14" s="161">
        <v>259230</v>
      </c>
      <c r="D14" s="161" t="s">
        <v>1447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1448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1449</v>
      </c>
      <c r="C16" s="161">
        <v>258542</v>
      </c>
      <c r="D16" s="161" t="s">
        <v>1450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1451</v>
      </c>
      <c r="C17" s="161">
        <v>257050</v>
      </c>
      <c r="D17" s="161" t="s">
        <v>1452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4" t="s">
        <v>1453</v>
      </c>
      <c r="C2" s="224"/>
      <c r="D2" s="224"/>
      <c r="E2" s="224"/>
      <c r="F2" s="224"/>
      <c r="G2" s="224"/>
    </row>
    <row r="3" spans="2:7" ht="15" customHeight="1">
      <c r="B3" s="224"/>
      <c r="C3" s="224"/>
      <c r="D3" s="224"/>
      <c r="E3" s="224"/>
      <c r="F3" s="224"/>
      <c r="G3" s="224"/>
    </row>
    <row r="4" spans="2:7" ht="15" customHeight="1">
      <c r="B4" s="163" t="s">
        <v>651</v>
      </c>
      <c r="C4" s="163" t="s">
        <v>1454</v>
      </c>
      <c r="D4" s="163" t="s">
        <v>1455</v>
      </c>
      <c r="E4" s="163" t="s">
        <v>1456</v>
      </c>
      <c r="F4" s="160" t="s">
        <v>1457</v>
      </c>
      <c r="G4" s="163" t="s">
        <v>1458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1459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1459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1461</v>
      </c>
      <c r="G9" s="167" t="s">
        <v>1462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1459</v>
      </c>
      <c r="G10" s="167"/>
    </row>
    <row r="11" spans="2:7">
      <c r="B11" s="167" t="s">
        <v>1463</v>
      </c>
      <c r="C11" s="167">
        <v>9038</v>
      </c>
      <c r="D11" s="168">
        <v>46085</v>
      </c>
      <c r="E11" s="167">
        <v>10520</v>
      </c>
      <c r="F11" s="169" t="s">
        <v>1464</v>
      </c>
      <c r="G11" s="167"/>
    </row>
    <row r="12" spans="2:7">
      <c r="B12" s="167" t="s">
        <v>709</v>
      </c>
      <c r="C12" s="167" t="s">
        <v>1465</v>
      </c>
      <c r="D12" s="168">
        <v>46086</v>
      </c>
      <c r="E12" s="167">
        <v>8.5</v>
      </c>
      <c r="F12" s="169" t="s">
        <v>1466</v>
      </c>
      <c r="G12" s="167"/>
    </row>
    <row r="13" spans="2:7">
      <c r="B13" s="167" t="s">
        <v>709</v>
      </c>
      <c r="C13" s="167" t="s">
        <v>1467</v>
      </c>
      <c r="D13" s="168">
        <v>46086</v>
      </c>
      <c r="E13" s="167">
        <v>10000</v>
      </c>
      <c r="F13" s="169" t="s">
        <v>1466</v>
      </c>
      <c r="G13" s="167"/>
    </row>
    <row r="14" spans="2:7">
      <c r="B14" s="167" t="s">
        <v>709</v>
      </c>
      <c r="C14" s="167" t="s">
        <v>1468</v>
      </c>
      <c r="D14" s="168">
        <v>46086</v>
      </c>
      <c r="E14" s="167">
        <v>8000</v>
      </c>
      <c r="F14" s="169" t="s">
        <v>1466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1469</v>
      </c>
      <c r="C2" s="121" t="s">
        <v>946</v>
      </c>
      <c r="D2" s="76" t="s">
        <v>948</v>
      </c>
      <c r="E2" s="76" t="s">
        <v>1470</v>
      </c>
      <c r="F2" s="99" t="s">
        <v>1471</v>
      </c>
      <c r="G2" s="76" t="s">
        <v>1472</v>
      </c>
      <c r="H2" s="76" t="s">
        <v>1473</v>
      </c>
      <c r="I2" s="76" t="s">
        <v>1474</v>
      </c>
      <c r="J2" s="76" t="s">
        <v>1475</v>
      </c>
      <c r="K2" s="78" t="s">
        <v>1476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1009</v>
      </c>
      <c r="Q1" s="229"/>
      <c r="R1" s="111"/>
      <c r="S1" s="84"/>
      <c r="T1" s="86"/>
      <c r="U1" s="230" t="s">
        <v>1477</v>
      </c>
      <c r="V1" s="230"/>
      <c r="W1" s="230"/>
    </row>
    <row r="2" spans="1:23" ht="15" customHeight="1">
      <c r="A2" s="87" t="s">
        <v>1478</v>
      </c>
      <c r="B2" s="87" t="s">
        <v>1479</v>
      </c>
      <c r="C2" s="87" t="s">
        <v>376</v>
      </c>
      <c r="D2" s="88" t="s">
        <v>961</v>
      </c>
      <c r="E2" s="88" t="s">
        <v>4</v>
      </c>
      <c r="F2" s="88" t="s">
        <v>1480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1481</v>
      </c>
      <c r="T2" s="91" t="s">
        <v>964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1482</v>
      </c>
      <c r="D5" s="232"/>
      <c r="E5" s="232"/>
      <c r="F5" s="232"/>
      <c r="G5" s="232"/>
      <c r="H5" s="232"/>
      <c r="I5" s="232"/>
      <c r="J5" s="233"/>
      <c r="K5" s="234" t="s">
        <v>1483</v>
      </c>
      <c r="L5" s="235"/>
      <c r="M5" s="235"/>
      <c r="N5" s="235"/>
      <c r="O5" s="236" t="s">
        <v>1484</v>
      </c>
      <c r="P5" s="237"/>
    </row>
    <row r="6" spans="1:16" s="74" customFormat="1" ht="15" customHeight="1">
      <c r="A6" s="66" t="s">
        <v>1480</v>
      </c>
      <c r="B6" s="75" t="s">
        <v>1479</v>
      </c>
      <c r="C6" s="76" t="s">
        <v>961</v>
      </c>
      <c r="D6" s="77" t="s">
        <v>962</v>
      </c>
      <c r="E6" s="76" t="s">
        <v>1485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1486</v>
      </c>
      <c r="M6" s="80" t="s">
        <v>576</v>
      </c>
      <c r="N6" s="81" t="s">
        <v>956</v>
      </c>
      <c r="O6" s="158" t="s">
        <v>999</v>
      </c>
      <c r="P6" s="133" t="s">
        <v>1487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2026-03-10T02:24:05Z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