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40" documentId="120_S{118792C3-22EF-5104-A093-F22BFE3913F3}" xr6:coauthVersionLast="47" xr6:coauthVersionMax="47" xr10:uidLastSave="{D06FD7F5-3BC5-4CD5-8DD9-D87E5C413A1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7" i="1" l="1" a="1"/>
  <c r="N197" i="1" s="1"/>
  <c r="M197" i="1" a="1"/>
  <c r="M197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4" i="1"/>
  <c r="C1024" i="1"/>
  <c r="G1024" i="1"/>
  <c r="M1024" i="1" a="1"/>
  <c r="M1024" i="1"/>
  <c r="N1024" i="1" a="1"/>
  <c r="N1024" i="1"/>
  <c r="R1024" i="1"/>
  <c r="S1024" i="1" a="1"/>
  <c r="S1024" i="1"/>
  <c r="T1024" i="1" a="1"/>
  <c r="T1024" i="1"/>
  <c r="U1024" i="1" a="1"/>
  <c r="U1024" i="1"/>
  <c r="AI1024" i="1"/>
  <c r="AJ1024" i="1"/>
  <c r="AK1024" i="1"/>
  <c r="AL1024" i="1"/>
  <c r="AM1024" i="1"/>
  <c r="AN1024" i="1"/>
  <c r="AO1024" i="1"/>
  <c r="AP1024" i="1"/>
  <c r="AQ1024" i="1"/>
  <c r="BB1024" i="1"/>
  <c r="BC1024" i="1" a="1"/>
  <c r="BC1024" i="1"/>
  <c r="BD1024" i="1" a="1"/>
  <c r="BD1024" i="1"/>
  <c r="BE1024" i="1" a="1"/>
  <c r="BE1024" i="1"/>
  <c r="BF1024" i="1"/>
  <c r="BR1024" i="1"/>
  <c r="BS102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5" i="1"/>
  <c r="C195" i="1"/>
  <c r="G195" i="1"/>
  <c r="M195" i="1" a="1"/>
  <c r="M195" i="1" s="1"/>
  <c r="L198" i="15"/>
  <c r="R195" i="1"/>
  <c r="S195" i="1" a="1"/>
  <c r="S195" i="1" s="1"/>
  <c r="D198" i="15" s="1"/>
  <c r="T195" i="1" a="1"/>
  <c r="T195" i="1" s="1"/>
  <c r="E198" i="15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BR195" i="1"/>
  <c r="BS195" i="1"/>
  <c r="BT195" i="1"/>
  <c r="A196" i="1"/>
  <c r="C196" i="1"/>
  <c r="G196" i="1"/>
  <c r="M196" i="1" a="1"/>
  <c r="M196" i="1" s="1"/>
  <c r="K199" i="15" s="1"/>
  <c r="N196" i="1" a="1"/>
  <c r="N196" i="1" s="1"/>
  <c r="L199" i="15" s="1"/>
  <c r="R196" i="1"/>
  <c r="S196" i="1" a="1"/>
  <c r="S196" i="1" s="1"/>
  <c r="D199" i="15" s="1"/>
  <c r="T196" i="1" a="1"/>
  <c r="T196" i="1" s="1"/>
  <c r="E199" i="15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BR196" i="1"/>
  <c r="BS196" i="1"/>
  <c r="BT196" i="1"/>
  <c r="A197" i="1"/>
  <c r="C197" i="1"/>
  <c r="G197" i="1"/>
  <c r="L200" i="15"/>
  <c r="R197" i="1"/>
  <c r="S197" i="1" a="1"/>
  <c r="S197" i="1" s="1"/>
  <c r="D200" i="15" s="1"/>
  <c r="T197" i="1" a="1"/>
  <c r="T197" i="1" s="1"/>
  <c r="E200" i="15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201" i="15" s="1"/>
  <c r="R198" i="1"/>
  <c r="S198" i="1" a="1"/>
  <c r="S198" i="1" s="1"/>
  <c r="D201" i="15" s="1"/>
  <c r="T198" i="1" a="1"/>
  <c r="T198" i="1" s="1"/>
  <c r="E201" i="15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2" i="15" s="1"/>
  <c r="R199" i="1"/>
  <c r="S199" i="1" a="1"/>
  <c r="S199" i="1" s="1"/>
  <c r="D202" i="15" s="1"/>
  <c r="T199" i="1" a="1"/>
  <c r="T199" i="1" s="1"/>
  <c r="E202" i="15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3" i="15" s="1"/>
  <c r="R200" i="1"/>
  <c r="S200" i="1" a="1"/>
  <c r="S200" i="1" s="1"/>
  <c r="D203" i="15" s="1"/>
  <c r="T200" i="1" a="1"/>
  <c r="T200" i="1" s="1"/>
  <c r="E203" i="15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4" i="15" s="1"/>
  <c r="R201" i="1"/>
  <c r="S201" i="1" a="1"/>
  <c r="S201" i="1" s="1"/>
  <c r="D204" i="15" s="1"/>
  <c r="T201" i="1" a="1"/>
  <c r="T201" i="1" s="1"/>
  <c r="E204" i="15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5" i="15" s="1"/>
  <c r="R202" i="1"/>
  <c r="S202" i="1" a="1"/>
  <c r="S202" i="1" s="1"/>
  <c r="D205" i="15" s="1"/>
  <c r="T202" i="1" a="1"/>
  <c r="T202" i="1" s="1"/>
  <c r="E205" i="15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6" i="15" s="1"/>
  <c r="R203" i="1"/>
  <c r="S203" i="1" a="1"/>
  <c r="S203" i="1" s="1"/>
  <c r="D206" i="15" s="1"/>
  <c r="T203" i="1" a="1"/>
  <c r="T203" i="1" s="1"/>
  <c r="E206" i="15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7" i="15" s="1"/>
  <c r="R204" i="1"/>
  <c r="S204" i="1" a="1"/>
  <c r="S204" i="1" s="1"/>
  <c r="D207" i="15" s="1"/>
  <c r="T204" i="1" a="1"/>
  <c r="T204" i="1" s="1"/>
  <c r="E207" i="15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8" i="15" s="1"/>
  <c r="R205" i="1"/>
  <c r="S205" i="1" a="1"/>
  <c r="S205" i="1" s="1"/>
  <c r="D208" i="15" s="1"/>
  <c r="T205" i="1" a="1"/>
  <c r="T205" i="1" s="1"/>
  <c r="E208" i="15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9" i="15" s="1"/>
  <c r="R206" i="1"/>
  <c r="S206" i="1" a="1"/>
  <c r="S206" i="1" s="1"/>
  <c r="D209" i="15" s="1"/>
  <c r="T206" i="1" a="1"/>
  <c r="T206" i="1" s="1"/>
  <c r="E209" i="15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10" i="15" s="1"/>
  <c r="R207" i="1"/>
  <c r="S207" i="1" a="1"/>
  <c r="S207" i="1" s="1"/>
  <c r="D210" i="15" s="1"/>
  <c r="T207" i="1" a="1"/>
  <c r="T207" i="1" s="1"/>
  <c r="E210" i="15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1" i="15" s="1"/>
  <c r="R208" i="1"/>
  <c r="S208" i="1" a="1"/>
  <c r="S208" i="1" s="1"/>
  <c r="D211" i="15" s="1"/>
  <c r="T208" i="1" a="1"/>
  <c r="T208" i="1" s="1"/>
  <c r="E211" i="15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2" i="15" s="1"/>
  <c r="R209" i="1"/>
  <c r="S209" i="1" a="1"/>
  <c r="S209" i="1" s="1"/>
  <c r="D212" i="15" s="1"/>
  <c r="T209" i="1" a="1"/>
  <c r="T209" i="1" s="1"/>
  <c r="E212" i="15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3" i="15" s="1"/>
  <c r="R210" i="1"/>
  <c r="S210" i="1" a="1"/>
  <c r="S210" i="1" s="1"/>
  <c r="D213" i="15" s="1"/>
  <c r="T210" i="1" a="1"/>
  <c r="T210" i="1" s="1"/>
  <c r="E213" i="15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4" i="15" s="1"/>
  <c r="R211" i="1"/>
  <c r="S211" i="1" a="1"/>
  <c r="S211" i="1" s="1"/>
  <c r="D214" i="15" s="1"/>
  <c r="T211" i="1" a="1"/>
  <c r="T211" i="1" s="1"/>
  <c r="E214" i="15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5" i="15" s="1"/>
  <c r="R212" i="1"/>
  <c r="S212" i="1" a="1"/>
  <c r="S212" i="1" s="1"/>
  <c r="D215" i="15" s="1"/>
  <c r="T212" i="1" a="1"/>
  <c r="T212" i="1" s="1"/>
  <c r="E215" i="15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6" i="15" s="1"/>
  <c r="R213" i="1"/>
  <c r="S213" i="1" a="1"/>
  <c r="S213" i="1" s="1"/>
  <c r="D216" i="15" s="1"/>
  <c r="T213" i="1" a="1"/>
  <c r="T213" i="1" s="1"/>
  <c r="E216" i="15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7" i="15" s="1"/>
  <c r="R214" i="1"/>
  <c r="S214" i="1" a="1"/>
  <c r="S214" i="1" s="1"/>
  <c r="D217" i="15" s="1"/>
  <c r="T214" i="1" a="1"/>
  <c r="T214" i="1" s="1"/>
  <c r="E217" i="15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8" i="15" s="1"/>
  <c r="R215" i="1"/>
  <c r="S215" i="1" a="1"/>
  <c r="S215" i="1" s="1"/>
  <c r="D218" i="15" s="1"/>
  <c r="T215" i="1" a="1"/>
  <c r="T215" i="1" s="1"/>
  <c r="E218" i="15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9" i="15" s="1"/>
  <c r="R216" i="1"/>
  <c r="S216" i="1" a="1"/>
  <c r="S216" i="1" s="1"/>
  <c r="D219" i="15" s="1"/>
  <c r="T216" i="1" a="1"/>
  <c r="T216" i="1" s="1"/>
  <c r="E219" i="15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20" i="15" s="1"/>
  <c r="R217" i="1"/>
  <c r="S217" i="1" a="1"/>
  <c r="S217" i="1" s="1"/>
  <c r="D220" i="15" s="1"/>
  <c r="T217" i="1" a="1"/>
  <c r="T217" i="1" s="1"/>
  <c r="E220" i="15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1" i="15" s="1"/>
  <c r="R218" i="1"/>
  <c r="S218" i="1" a="1"/>
  <c r="S218" i="1" s="1"/>
  <c r="D221" i="15" s="1"/>
  <c r="T218" i="1" a="1"/>
  <c r="T218" i="1" s="1"/>
  <c r="E221" i="15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2" i="15" s="1"/>
  <c r="R219" i="1"/>
  <c r="S219" i="1" a="1"/>
  <c r="S219" i="1" s="1"/>
  <c r="D222" i="15" s="1"/>
  <c r="T219" i="1" a="1"/>
  <c r="T219" i="1" s="1"/>
  <c r="E222" i="15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3" i="15" s="1"/>
  <c r="R220" i="1"/>
  <c r="S220" i="1" a="1"/>
  <c r="S220" i="1" s="1"/>
  <c r="D223" i="15" s="1"/>
  <c r="T220" i="1" a="1"/>
  <c r="T220" i="1" s="1"/>
  <c r="E223" i="15" s="1"/>
  <c r="U220" i="1" a="1"/>
  <c r="U220" i="1" s="1"/>
  <c r="AI220" i="1"/>
  <c r="BB220" i="1" s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4" i="15" s="1"/>
  <c r="R221" i="1"/>
  <c r="S221" i="1" a="1"/>
  <c r="S221" i="1" s="1"/>
  <c r="D224" i="15" s="1"/>
  <c r="T221" i="1" a="1"/>
  <c r="T221" i="1" s="1"/>
  <c r="E224" i="15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5" i="15" s="1"/>
  <c r="R222" i="1"/>
  <c r="S222" i="1" a="1"/>
  <c r="S222" i="1" s="1"/>
  <c r="D225" i="15" s="1"/>
  <c r="T222" i="1" a="1"/>
  <c r="T222" i="1" s="1"/>
  <c r="E225" i="15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6" i="15" s="1"/>
  <c r="R223" i="1"/>
  <c r="S223" i="1" a="1"/>
  <c r="S223" i="1" s="1"/>
  <c r="D226" i="15" s="1"/>
  <c r="T223" i="1" a="1"/>
  <c r="T223" i="1" s="1"/>
  <c r="E226" i="15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7" i="15" s="1"/>
  <c r="R224" i="1"/>
  <c r="S224" i="1" a="1"/>
  <c r="S224" i="1" s="1"/>
  <c r="D227" i="15" s="1"/>
  <c r="T224" i="1" a="1"/>
  <c r="T224" i="1" s="1"/>
  <c r="E227" i="15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8" i="15" s="1"/>
  <c r="R225" i="1"/>
  <c r="S225" i="1" a="1"/>
  <c r="S225" i="1" s="1"/>
  <c r="D228" i="15" s="1"/>
  <c r="T225" i="1" a="1"/>
  <c r="T225" i="1" s="1"/>
  <c r="E228" i="15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9" i="15" s="1"/>
  <c r="R226" i="1"/>
  <c r="S226" i="1" a="1"/>
  <c r="S226" i="1" s="1"/>
  <c r="D229" i="15" s="1"/>
  <c r="T226" i="1" a="1"/>
  <c r="T226" i="1" s="1"/>
  <c r="E229" i="15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30" i="15" s="1"/>
  <c r="R227" i="1"/>
  <c r="S227" i="1" a="1"/>
  <c r="S227" i="1" s="1"/>
  <c r="D230" i="15" s="1"/>
  <c r="T227" i="1" a="1"/>
  <c r="T227" i="1" s="1"/>
  <c r="E230" i="15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1" i="15" s="1"/>
  <c r="R228" i="1"/>
  <c r="S228" i="1" a="1"/>
  <c r="S228" i="1" s="1"/>
  <c r="D231" i="15" s="1"/>
  <c r="T228" i="1" a="1"/>
  <c r="T228" i="1" s="1"/>
  <c r="E231" i="15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2" i="15" s="1"/>
  <c r="R229" i="1"/>
  <c r="S229" i="1" a="1"/>
  <c r="S229" i="1" s="1"/>
  <c r="D232" i="15" s="1"/>
  <c r="T229" i="1" a="1"/>
  <c r="T229" i="1" s="1"/>
  <c r="E232" i="15" s="1"/>
  <c r="U229" i="1" a="1"/>
  <c r="U229" i="1" s="1"/>
  <c r="AI229" i="1"/>
  <c r="BB229" i="1" s="1"/>
  <c r="AJ229" i="1"/>
  <c r="AK229" i="1"/>
  <c r="K207" i="10" s="1"/>
  <c r="AL229" i="1"/>
  <c r="AN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3" i="15" s="1"/>
  <c r="R230" i="1"/>
  <c r="S230" i="1" a="1"/>
  <c r="S230" i="1" s="1"/>
  <c r="D233" i="15" s="1"/>
  <c r="T230" i="1" a="1"/>
  <c r="T230" i="1" s="1"/>
  <c r="E233" i="15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4" i="15" s="1"/>
  <c r="R231" i="1"/>
  <c r="S231" i="1" a="1"/>
  <c r="S231" i="1" s="1"/>
  <c r="D234" i="15" s="1"/>
  <c r="T231" i="1" a="1"/>
  <c r="T231" i="1" s="1"/>
  <c r="E234" i="15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5" i="15" s="1"/>
  <c r="R232" i="1"/>
  <c r="S232" i="1" a="1"/>
  <c r="S232" i="1" s="1"/>
  <c r="D235" i="15" s="1"/>
  <c r="T232" i="1" a="1"/>
  <c r="T232" i="1" s="1"/>
  <c r="E235" i="15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6" i="15" s="1"/>
  <c r="R233" i="1"/>
  <c r="S233" i="1" a="1"/>
  <c r="S233" i="1" s="1"/>
  <c r="D236" i="15" s="1"/>
  <c r="T233" i="1" a="1"/>
  <c r="T233" i="1" s="1"/>
  <c r="E236" i="15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7" i="15" s="1"/>
  <c r="R234" i="1"/>
  <c r="S234" i="1" a="1"/>
  <c r="S234" i="1" s="1"/>
  <c r="D237" i="15" s="1"/>
  <c r="T234" i="1" a="1"/>
  <c r="T234" i="1" s="1"/>
  <c r="E237" i="15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8" i="15" s="1"/>
  <c r="R235" i="1"/>
  <c r="S235" i="1" a="1"/>
  <c r="S235" i="1" s="1"/>
  <c r="D238" i="15" s="1"/>
  <c r="T235" i="1" a="1"/>
  <c r="T235" i="1" s="1"/>
  <c r="E238" i="15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9" i="15" s="1"/>
  <c r="R236" i="1"/>
  <c r="S236" i="1" a="1"/>
  <c r="S236" i="1" s="1"/>
  <c r="D239" i="15" s="1"/>
  <c r="T236" i="1" a="1"/>
  <c r="T236" i="1" s="1"/>
  <c r="E239" i="15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40" i="15" s="1"/>
  <c r="R237" i="1"/>
  <c r="S237" i="1" a="1"/>
  <c r="S237" i="1" s="1"/>
  <c r="D240" i="15" s="1"/>
  <c r="T237" i="1" a="1"/>
  <c r="T237" i="1" s="1"/>
  <c r="E240" i="15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1" i="15" s="1"/>
  <c r="R238" i="1"/>
  <c r="S238" i="1" a="1"/>
  <c r="S238" i="1" s="1"/>
  <c r="D241" i="15" s="1"/>
  <c r="T238" i="1" a="1"/>
  <c r="T238" i="1" s="1"/>
  <c r="E241" i="15" s="1"/>
  <c r="U238" i="1" a="1"/>
  <c r="U238" i="1" s="1"/>
  <c r="AI238" i="1"/>
  <c r="BB238" i="1" s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2" i="15" s="1"/>
  <c r="R239" i="1"/>
  <c r="S239" i="1" a="1"/>
  <c r="S239" i="1" s="1"/>
  <c r="D242" i="15" s="1"/>
  <c r="T239" i="1" a="1"/>
  <c r="T239" i="1" s="1"/>
  <c r="E242" i="15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3" i="15" s="1"/>
  <c r="R240" i="1"/>
  <c r="S240" i="1" a="1"/>
  <c r="S240" i="1" s="1"/>
  <c r="D243" i="15" s="1"/>
  <c r="T240" i="1" a="1"/>
  <c r="T240" i="1" s="1"/>
  <c r="E243" i="15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4" i="15" s="1"/>
  <c r="R241" i="1"/>
  <c r="S241" i="1" a="1"/>
  <c r="S241" i="1" s="1"/>
  <c r="D244" i="15" s="1"/>
  <c r="T241" i="1" a="1"/>
  <c r="T241" i="1" s="1"/>
  <c r="E244" i="15" s="1"/>
  <c r="U241" i="1" a="1"/>
  <c r="U241" i="1" s="1"/>
  <c r="AI241" i="1"/>
  <c r="BB241" i="1" s="1"/>
  <c r="AJ241" i="1"/>
  <c r="AK241" i="1"/>
  <c r="K219" i="10" s="1"/>
  <c r="AL241" i="1"/>
  <c r="AN241" i="1"/>
  <c r="AO241" i="1"/>
  <c r="BE241" i="1" s="1" a="1"/>
  <c r="BE241" i="1" s="1"/>
  <c r="AP241" i="1"/>
  <c r="AQ241" i="1"/>
  <c r="BR241" i="1"/>
  <c r="BS241" i="1"/>
  <c r="BT241" i="1"/>
  <c r="A242" i="1"/>
  <c r="C242" i="1"/>
  <c r="G242" i="1"/>
  <c r="M242" i="1" a="1"/>
  <c r="M242" i="1" s="1"/>
  <c r="K245" i="15" s="1"/>
  <c r="N242" i="1" a="1"/>
  <c r="N242" i="1" s="1"/>
  <c r="L245" i="15" s="1"/>
  <c r="R242" i="1"/>
  <c r="S242" i="1" a="1"/>
  <c r="S242" i="1" s="1"/>
  <c r="D245" i="15" s="1"/>
  <c r="T242" i="1" a="1"/>
  <c r="T242" i="1" s="1"/>
  <c r="E245" i="15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6" i="15" s="1"/>
  <c r="R243" i="1"/>
  <c r="S243" i="1" a="1"/>
  <c r="S243" i="1" s="1"/>
  <c r="D246" i="15" s="1"/>
  <c r="T243" i="1" a="1"/>
  <c r="T243" i="1" s="1"/>
  <c r="E246" i="15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7" i="15" s="1"/>
  <c r="R244" i="1"/>
  <c r="S244" i="1" a="1"/>
  <c r="S244" i="1" s="1"/>
  <c r="D247" i="15" s="1"/>
  <c r="T244" i="1" a="1"/>
  <c r="T244" i="1" s="1"/>
  <c r="E247" i="15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8" i="15" s="1"/>
  <c r="R245" i="1"/>
  <c r="S245" i="1" a="1"/>
  <c r="S245" i="1" s="1"/>
  <c r="D248" i="15" s="1"/>
  <c r="T245" i="1" a="1"/>
  <c r="T245" i="1" s="1"/>
  <c r="E248" i="15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9" i="15" s="1"/>
  <c r="R246" i="1"/>
  <c r="S246" i="1" a="1"/>
  <c r="S246" i="1" s="1"/>
  <c r="D249" i="15" s="1"/>
  <c r="T246" i="1" a="1"/>
  <c r="T246" i="1" s="1"/>
  <c r="E249" i="15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50" i="15" s="1"/>
  <c r="R247" i="1"/>
  <c r="S247" i="1" a="1"/>
  <c r="S247" i="1" s="1"/>
  <c r="D250" i="15" s="1"/>
  <c r="T247" i="1" a="1"/>
  <c r="T247" i="1" s="1"/>
  <c r="E250" i="15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1" i="15" s="1"/>
  <c r="R248" i="1"/>
  <c r="S248" i="1" a="1"/>
  <c r="S248" i="1" s="1"/>
  <c r="D251" i="15" s="1"/>
  <c r="T248" i="1" a="1"/>
  <c r="T248" i="1" s="1"/>
  <c r="E251" i="15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2" i="15" s="1"/>
  <c r="R249" i="1"/>
  <c r="S249" i="1" a="1"/>
  <c r="S249" i="1" s="1"/>
  <c r="D252" i="15" s="1"/>
  <c r="T249" i="1" a="1"/>
  <c r="T249" i="1" s="1"/>
  <c r="E252" i="15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3" i="15" s="1"/>
  <c r="R250" i="1"/>
  <c r="S250" i="1" a="1"/>
  <c r="S250" i="1" s="1"/>
  <c r="D253" i="15" s="1"/>
  <c r="T250" i="1" a="1"/>
  <c r="T250" i="1" s="1"/>
  <c r="E253" i="15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4" i="15" s="1"/>
  <c r="R251" i="1"/>
  <c r="S251" i="1" a="1"/>
  <c r="S251" i="1" s="1"/>
  <c r="D254" i="15" s="1"/>
  <c r="T251" i="1" a="1"/>
  <c r="T251" i="1" s="1"/>
  <c r="E254" i="15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5" i="15" s="1"/>
  <c r="R252" i="1"/>
  <c r="S252" i="1" a="1"/>
  <c r="S252" i="1" s="1"/>
  <c r="D255" i="15" s="1"/>
  <c r="T252" i="1" a="1"/>
  <c r="T252" i="1" s="1"/>
  <c r="E255" i="15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6" i="15" s="1"/>
  <c r="R253" i="1"/>
  <c r="S253" i="1" a="1"/>
  <c r="S253" i="1" s="1"/>
  <c r="D256" i="15" s="1"/>
  <c r="T253" i="1" a="1"/>
  <c r="T253" i="1" s="1"/>
  <c r="E256" i="15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7" i="15" s="1"/>
  <c r="R254" i="1"/>
  <c r="S254" i="1" a="1"/>
  <c r="S254" i="1" s="1"/>
  <c r="D257" i="15" s="1"/>
  <c r="T254" i="1" a="1"/>
  <c r="T254" i="1" s="1"/>
  <c r="E257" i="15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8" i="15" s="1"/>
  <c r="R255" i="1"/>
  <c r="S255" i="1" a="1"/>
  <c r="S255" i="1" s="1"/>
  <c r="D258" i="15" s="1"/>
  <c r="T255" i="1" a="1"/>
  <c r="T255" i="1" s="1"/>
  <c r="E258" i="15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9" i="15" s="1"/>
  <c r="R256" i="1"/>
  <c r="S256" i="1" a="1"/>
  <c r="S256" i="1" s="1"/>
  <c r="D259" i="15" s="1"/>
  <c r="T256" i="1" a="1"/>
  <c r="T256" i="1" s="1"/>
  <c r="E259" i="15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60" i="15" s="1"/>
  <c r="R257" i="1"/>
  <c r="S257" i="1" a="1"/>
  <c r="S257" i="1" s="1"/>
  <c r="D260" i="15" s="1"/>
  <c r="T257" i="1" a="1"/>
  <c r="T257" i="1" s="1"/>
  <c r="E260" i="15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1" i="15" s="1"/>
  <c r="R258" i="1"/>
  <c r="S258" i="1" a="1"/>
  <c r="S258" i="1" s="1"/>
  <c r="D261" i="15" s="1"/>
  <c r="T258" i="1" a="1"/>
  <c r="T258" i="1" s="1"/>
  <c r="E261" i="15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2" i="15" s="1"/>
  <c r="R259" i="1"/>
  <c r="S259" i="1" a="1"/>
  <c r="S259" i="1" s="1"/>
  <c r="D262" i="15" s="1"/>
  <c r="T259" i="1" a="1"/>
  <c r="T259" i="1" s="1"/>
  <c r="E262" i="15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3" i="15" s="1"/>
  <c r="R260" i="1"/>
  <c r="S260" i="1" a="1"/>
  <c r="S260" i="1" s="1"/>
  <c r="D263" i="15" s="1"/>
  <c r="T260" i="1" a="1"/>
  <c r="T260" i="1" s="1"/>
  <c r="E263" i="15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4" i="15" s="1"/>
  <c r="R261" i="1"/>
  <c r="S261" i="1" a="1"/>
  <c r="S261" i="1" s="1"/>
  <c r="D264" i="15" s="1"/>
  <c r="T261" i="1" a="1"/>
  <c r="T261" i="1" s="1"/>
  <c r="E264" i="15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5" i="15" s="1"/>
  <c r="R262" i="1"/>
  <c r="S262" i="1" a="1"/>
  <c r="S262" i="1" s="1"/>
  <c r="D265" i="15" s="1"/>
  <c r="T262" i="1" a="1"/>
  <c r="T262" i="1" s="1"/>
  <c r="E265" i="15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6" i="15" s="1"/>
  <c r="R263" i="1"/>
  <c r="S263" i="1" a="1"/>
  <c r="S263" i="1" s="1"/>
  <c r="D266" i="15" s="1"/>
  <c r="T263" i="1" a="1"/>
  <c r="T263" i="1" s="1"/>
  <c r="E266" i="15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7" i="15" s="1"/>
  <c r="R264" i="1"/>
  <c r="S264" i="1" a="1"/>
  <c r="S264" i="1" s="1"/>
  <c r="D267" i="15" s="1"/>
  <c r="T264" i="1" a="1"/>
  <c r="T264" i="1" s="1"/>
  <c r="E267" i="15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8" i="15" s="1"/>
  <c r="R265" i="1"/>
  <c r="S265" i="1" a="1"/>
  <c r="S265" i="1" s="1"/>
  <c r="D268" i="15" s="1"/>
  <c r="T265" i="1" a="1"/>
  <c r="T265" i="1" s="1"/>
  <c r="E268" i="15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9" i="15" s="1"/>
  <c r="R266" i="1"/>
  <c r="S266" i="1" a="1"/>
  <c r="S266" i="1" s="1"/>
  <c r="D269" i="15" s="1"/>
  <c r="T266" i="1" a="1"/>
  <c r="T266" i="1" s="1"/>
  <c r="E269" i="15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70" i="15" s="1"/>
  <c r="R267" i="1"/>
  <c r="S267" i="1" a="1"/>
  <c r="S267" i="1" s="1"/>
  <c r="D270" i="15" s="1"/>
  <c r="T267" i="1" a="1"/>
  <c r="T267" i="1" s="1"/>
  <c r="E270" i="15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1" i="15" s="1"/>
  <c r="R268" i="1"/>
  <c r="S268" i="1" a="1"/>
  <c r="S268" i="1" s="1"/>
  <c r="D271" i="15" s="1"/>
  <c r="T268" i="1" a="1"/>
  <c r="T268" i="1" s="1"/>
  <c r="E271" i="15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9" i="10" s="1"/>
  <c r="AL381" i="1"/>
  <c r="AN381" i="1"/>
  <c r="AO381" i="1"/>
  <c r="AP381" i="1"/>
  <c r="M359" i="10" s="1"/>
  <c r="AQ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8" i="10" s="1"/>
  <c r="AL390" i="1"/>
  <c r="AN390" i="1"/>
  <c r="AO390" i="1"/>
  <c r="AP390" i="1"/>
  <c r="M368" i="10" s="1"/>
  <c r="AQ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0" i="10" s="1"/>
  <c r="AL412" i="1"/>
  <c r="AN412" i="1"/>
  <c r="AO412" i="1"/>
  <c r="AP412" i="1"/>
  <c r="M390" i="10" s="1"/>
  <c r="AQ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2" i="10" s="1"/>
  <c r="AL424" i="1"/>
  <c r="AN424" i="1"/>
  <c r="AO424" i="1"/>
  <c r="AP424" i="1"/>
  <c r="M402" i="10" s="1"/>
  <c r="AQ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0" i="10" s="1"/>
  <c r="AL442" i="1"/>
  <c r="AN442" i="1"/>
  <c r="AO442" i="1"/>
  <c r="AP442" i="1"/>
  <c r="M420" i="10" s="1"/>
  <c r="AQ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BR1023" i="1"/>
  <c r="BS1023" i="1"/>
  <c r="BT102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2" i="1"/>
  <c r="L970" i="10" s="1"/>
  <c r="F986" i="12"/>
  <c r="AM608" i="1"/>
  <c r="N586" i="10" s="1"/>
  <c r="F602" i="12"/>
  <c r="AM605" i="1"/>
  <c r="L583" i="10" s="1"/>
  <c r="F599" i="12"/>
  <c r="AM278" i="1"/>
  <c r="L256" i="10" s="1"/>
  <c r="F272" i="12"/>
  <c r="AM275" i="1"/>
  <c r="N253" i="10" s="1"/>
  <c r="F269" i="12"/>
  <c r="AM242" i="1"/>
  <c r="N220" i="10" s="1"/>
  <c r="F236" i="12"/>
  <c r="AM196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8" i="1" a="1"/>
  <c r="BC178" i="1" s="1"/>
  <c r="BC177" i="1" a="1"/>
  <c r="BC177" i="1" s="1"/>
  <c r="BC195" i="1" a="1"/>
  <c r="BC195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0" i="1" a="1"/>
  <c r="BC220" i="1" s="1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AN223" i="1"/>
  <c r="AN214" i="1"/>
  <c r="AN211" i="1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1" i="1" a="1"/>
  <c r="BD181" i="1" s="1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C278" i="10"/>
  <c r="AN300" i="1"/>
  <c r="AM300" i="1"/>
  <c r="G278" i="10"/>
  <c r="D277" i="10"/>
  <c r="C277" i="10"/>
  <c r="AN299" i="1"/>
  <c r="AM299" i="1"/>
  <c r="G277" i="10"/>
  <c r="D276" i="10"/>
  <c r="C276" i="10"/>
  <c r="AM298" i="1"/>
  <c r="G276" i="10"/>
  <c r="D275" i="10"/>
  <c r="C275" i="10"/>
  <c r="AN297" i="1"/>
  <c r="AM297" i="1"/>
  <c r="G275" i="10"/>
  <c r="D274" i="10"/>
  <c r="C274" i="10"/>
  <c r="AN296" i="1"/>
  <c r="AM296" i="1"/>
  <c r="G274" i="10"/>
  <c r="D273" i="10"/>
  <c r="C273" i="10"/>
  <c r="AN295" i="1"/>
  <c r="AM295" i="1"/>
  <c r="G273" i="10"/>
  <c r="D272" i="10"/>
  <c r="C272" i="10"/>
  <c r="AN294" i="1"/>
  <c r="AM294" i="1"/>
  <c r="G272" i="10"/>
  <c r="D271" i="10"/>
  <c r="C271" i="10"/>
  <c r="AN293" i="1"/>
  <c r="G271" i="10"/>
  <c r="D270" i="10"/>
  <c r="C270" i="10"/>
  <c r="AM292" i="1"/>
  <c r="G270" i="10"/>
  <c r="D269" i="10"/>
  <c r="C269" i="10"/>
  <c r="AN291" i="1"/>
  <c r="AM291" i="1"/>
  <c r="G269" i="10"/>
  <c r="D268" i="10"/>
  <c r="C268" i="10"/>
  <c r="AN290" i="1"/>
  <c r="AM290" i="1"/>
  <c r="G268" i="10"/>
  <c r="D267" i="10"/>
  <c r="C267" i="10"/>
  <c r="AN289" i="1"/>
  <c r="AM289" i="1"/>
  <c r="G267" i="10"/>
  <c r="D266" i="10"/>
  <c r="C266" i="10"/>
  <c r="AN288" i="1"/>
  <c r="AM288" i="1"/>
  <c r="G266" i="10"/>
  <c r="D265" i="10"/>
  <c r="C265" i="10"/>
  <c r="AN287" i="1"/>
  <c r="AM287" i="1"/>
  <c r="G265" i="10"/>
  <c r="D264" i="10"/>
  <c r="C264" i="10"/>
  <c r="AM286" i="1"/>
  <c r="G264" i="10"/>
  <c r="D263" i="10"/>
  <c r="C263" i="10"/>
  <c r="AN285" i="1"/>
  <c r="AM285" i="1"/>
  <c r="G263" i="10"/>
  <c r="D262" i="10"/>
  <c r="C262" i="10"/>
  <c r="AN284" i="1"/>
  <c r="AM284" i="1"/>
  <c r="G262" i="10"/>
  <c r="D261" i="10"/>
  <c r="C261" i="10"/>
  <c r="AN283" i="1"/>
  <c r="AM283" i="1"/>
  <c r="G261" i="10"/>
  <c r="D260" i="10"/>
  <c r="C260" i="10"/>
  <c r="AN282" i="1"/>
  <c r="AM282" i="1"/>
  <c r="G260" i="10"/>
  <c r="D259" i="10"/>
  <c r="C259" i="10"/>
  <c r="AN281" i="1"/>
  <c r="AM281" i="1"/>
  <c r="G259" i="10"/>
  <c r="D258" i="10"/>
  <c r="C258" i="10"/>
  <c r="AN280" i="1"/>
  <c r="AM280" i="1"/>
  <c r="G258" i="10"/>
  <c r="D257" i="10"/>
  <c r="C257" i="10"/>
  <c r="AN279" i="1"/>
  <c r="G257" i="10"/>
  <c r="D256" i="10"/>
  <c r="C256" i="10"/>
  <c r="AN278" i="1"/>
  <c r="G256" i="10"/>
  <c r="D255" i="10"/>
  <c r="C255" i="10"/>
  <c r="AN277" i="1"/>
  <c r="AM277" i="1"/>
  <c r="G255" i="10"/>
  <c r="D254" i="10"/>
  <c r="C254" i="10"/>
  <c r="AN276" i="1"/>
  <c r="G254" i="10"/>
  <c r="L253" i="10"/>
  <c r="D253" i="10"/>
  <c r="C253" i="10"/>
  <c r="AN275" i="1"/>
  <c r="G253" i="10"/>
  <c r="D252" i="10"/>
  <c r="C252" i="10"/>
  <c r="AN274" i="1"/>
  <c r="AM274" i="1"/>
  <c r="G252" i="10"/>
  <c r="D251" i="10"/>
  <c r="C251" i="10"/>
  <c r="AN273" i="1"/>
  <c r="G251" i="10"/>
  <c r="D250" i="10"/>
  <c r="C250" i="10"/>
  <c r="AN272" i="1"/>
  <c r="AM272" i="1"/>
  <c r="G250" i="10"/>
  <c r="D249" i="10"/>
  <c r="C249" i="10"/>
  <c r="AN271" i="1"/>
  <c r="AM271" i="1"/>
  <c r="G249" i="10"/>
  <c r="D248" i="10"/>
  <c r="C248" i="10"/>
  <c r="AN270" i="1"/>
  <c r="AM270" i="1"/>
  <c r="G248" i="10"/>
  <c r="BC269" i="1" a="1"/>
  <c r="BC269" i="1" s="1"/>
  <c r="M247" i="10"/>
  <c r="D247" i="10"/>
  <c r="C247" i="10"/>
  <c r="AN269" i="1"/>
  <c r="AM269" i="1"/>
  <c r="G247" i="10"/>
  <c r="D246" i="10"/>
  <c r="C246" i="10"/>
  <c r="AN268" i="1"/>
  <c r="AM268" i="1"/>
  <c r="G246" i="10"/>
  <c r="D245" i="10"/>
  <c r="C245" i="10"/>
  <c r="AN267" i="1"/>
  <c r="AM267" i="1"/>
  <c r="G245" i="10"/>
  <c r="D244" i="10"/>
  <c r="C244" i="10"/>
  <c r="AN266" i="1"/>
  <c r="G244" i="10"/>
  <c r="D243" i="10"/>
  <c r="C243" i="10"/>
  <c r="AN265" i="1"/>
  <c r="AM265" i="1"/>
  <c r="G243" i="10"/>
  <c r="D242" i="10"/>
  <c r="C242" i="10"/>
  <c r="AN264" i="1"/>
  <c r="AM264" i="1"/>
  <c r="G242" i="10"/>
  <c r="D241" i="10"/>
  <c r="C241" i="10"/>
  <c r="AN263" i="1"/>
  <c r="AM263" i="1"/>
  <c r="G241" i="10"/>
  <c r="D240" i="10"/>
  <c r="C240" i="10"/>
  <c r="AN262" i="1"/>
  <c r="AM262" i="1"/>
  <c r="G240" i="10"/>
  <c r="D239" i="10"/>
  <c r="C239" i="10"/>
  <c r="AN261" i="1"/>
  <c r="AM261" i="1"/>
  <c r="G239" i="10"/>
  <c r="BC260" i="1" a="1"/>
  <c r="BC260" i="1" s="1"/>
  <c r="M238" i="10"/>
  <c r="D238" i="10"/>
  <c r="C238" i="10"/>
  <c r="AN260" i="1"/>
  <c r="AM260" i="1"/>
  <c r="G238" i="10"/>
  <c r="D237" i="10"/>
  <c r="C237" i="10"/>
  <c r="AN259" i="1"/>
  <c r="AM259" i="1"/>
  <c r="G237" i="10"/>
  <c r="D236" i="10"/>
  <c r="C236" i="10"/>
  <c r="AN258" i="1"/>
  <c r="AM258" i="1"/>
  <c r="G236" i="10"/>
  <c r="BC257" i="1" a="1"/>
  <c r="BC257" i="1" s="1"/>
  <c r="M235" i="10"/>
  <c r="D235" i="10"/>
  <c r="C235" i="10"/>
  <c r="AN257" i="1"/>
  <c r="AM257" i="1"/>
  <c r="G235" i="10"/>
  <c r="D234" i="10"/>
  <c r="C234" i="10"/>
  <c r="AN256" i="1"/>
  <c r="AM256" i="1"/>
  <c r="G234" i="10"/>
  <c r="D233" i="10"/>
  <c r="C233" i="10"/>
  <c r="AN255" i="1"/>
  <c r="AM255" i="1"/>
  <c r="G233" i="10"/>
  <c r="D232" i="10"/>
  <c r="C232" i="10"/>
  <c r="AN254" i="1"/>
  <c r="AM254" i="1"/>
  <c r="G232" i="10"/>
  <c r="D231" i="10"/>
  <c r="C231" i="10"/>
  <c r="AN253" i="1"/>
  <c r="AM253" i="1"/>
  <c r="G231" i="10"/>
  <c r="D230" i="10"/>
  <c r="C230" i="10"/>
  <c r="AN252" i="1"/>
  <c r="AM252" i="1"/>
  <c r="G230" i="10"/>
  <c r="D229" i="10"/>
  <c r="C229" i="10"/>
  <c r="AN251" i="1"/>
  <c r="AM251" i="1"/>
  <c r="G229" i="10"/>
  <c r="D228" i="10"/>
  <c r="C228" i="10"/>
  <c r="AN250" i="1"/>
  <c r="AM250" i="1"/>
  <c r="G228" i="10"/>
  <c r="D227" i="10"/>
  <c r="C227" i="10"/>
  <c r="AN249" i="1"/>
  <c r="AM249" i="1"/>
  <c r="G227" i="10"/>
  <c r="BC248" i="1" a="1"/>
  <c r="BC248" i="1" s="1"/>
  <c r="M226" i="10"/>
  <c r="D226" i="10"/>
  <c r="C226" i="10"/>
  <c r="AN248" i="1"/>
  <c r="AM248" i="1"/>
  <c r="G226" i="10"/>
  <c r="D225" i="10"/>
  <c r="C225" i="10"/>
  <c r="AN247" i="1"/>
  <c r="AM247" i="1"/>
  <c r="G225" i="10"/>
  <c r="D224" i="10"/>
  <c r="C224" i="10"/>
  <c r="AM246" i="1"/>
  <c r="G224" i="10"/>
  <c r="BD245" i="1" a="1"/>
  <c r="BD245" i="1" s="1"/>
  <c r="M223" i="10"/>
  <c r="D223" i="10"/>
  <c r="C223" i="10"/>
  <c r="AN245" i="1"/>
  <c r="AM245" i="1"/>
  <c r="G223" i="10"/>
  <c r="BC244" i="1" a="1"/>
  <c r="BC244" i="1" s="1"/>
  <c r="M222" i="10"/>
  <c r="D222" i="10"/>
  <c r="C222" i="10"/>
  <c r="AM244" i="1"/>
  <c r="G222" i="10"/>
  <c r="D221" i="10"/>
  <c r="C221" i="10"/>
  <c r="AN243" i="1"/>
  <c r="AM243" i="1"/>
  <c r="G221" i="10"/>
  <c r="L220" i="10"/>
  <c r="D220" i="10"/>
  <c r="C220" i="10"/>
  <c r="AN242" i="1"/>
  <c r="G220" i="10"/>
  <c r="BD241" i="1" a="1"/>
  <c r="BD241" i="1" s="1"/>
  <c r="M219" i="10"/>
  <c r="D219" i="10"/>
  <c r="C219" i="10"/>
  <c r="AM241" i="1"/>
  <c r="G219" i="10"/>
  <c r="D218" i="10"/>
  <c r="C218" i="10"/>
  <c r="AM240" i="1"/>
  <c r="G218" i="10"/>
  <c r="D217" i="10"/>
  <c r="C217" i="10"/>
  <c r="AN239" i="1"/>
  <c r="AM239" i="1"/>
  <c r="G217" i="10"/>
  <c r="D216" i="10"/>
  <c r="C216" i="10"/>
  <c r="AM238" i="1"/>
  <c r="G216" i="10"/>
  <c r="D215" i="10"/>
  <c r="C215" i="10"/>
  <c r="AN237" i="1"/>
  <c r="AM237" i="1"/>
  <c r="G215" i="10"/>
  <c r="D214" i="10"/>
  <c r="C214" i="10"/>
  <c r="AN236" i="1"/>
  <c r="AM236" i="1"/>
  <c r="G214" i="10"/>
  <c r="D213" i="10"/>
  <c r="C213" i="10"/>
  <c r="AN235" i="1"/>
  <c r="AM235" i="1"/>
  <c r="G213" i="10"/>
  <c r="D212" i="10"/>
  <c r="C212" i="10"/>
  <c r="AN234" i="1"/>
  <c r="AM234" i="1"/>
  <c r="G212" i="10"/>
  <c r="D211" i="10"/>
  <c r="C211" i="10"/>
  <c r="AN233" i="1"/>
  <c r="AM233" i="1"/>
  <c r="G211" i="10"/>
  <c r="BD232" i="1" a="1"/>
  <c r="BD232" i="1" s="1"/>
  <c r="M210" i="10"/>
  <c r="D210" i="10"/>
  <c r="C210" i="10"/>
  <c r="AN232" i="1"/>
  <c r="AM232" i="1"/>
  <c r="G210" i="10"/>
  <c r="D209" i="10"/>
  <c r="C209" i="10"/>
  <c r="AN231" i="1"/>
  <c r="AM231" i="1"/>
  <c r="G209" i="10"/>
  <c r="D208" i="10"/>
  <c r="C208" i="10"/>
  <c r="AN230" i="1"/>
  <c r="AM230" i="1"/>
  <c r="G208" i="10"/>
  <c r="BD229" i="1" a="1"/>
  <c r="BD229" i="1" s="1"/>
  <c r="M207" i="10"/>
  <c r="D207" i="10"/>
  <c r="C207" i="10"/>
  <c r="AM229" i="1"/>
  <c r="G207" i="10"/>
  <c r="D206" i="10"/>
  <c r="C206" i="10"/>
  <c r="AN228" i="1"/>
  <c r="AM228" i="1"/>
  <c r="G206" i="10"/>
  <c r="D205" i="10"/>
  <c r="C205" i="10"/>
  <c r="AN227" i="1"/>
  <c r="AM227" i="1"/>
  <c r="G205" i="10"/>
  <c r="D204" i="10"/>
  <c r="C204" i="10"/>
  <c r="AM226" i="1"/>
  <c r="G204" i="10"/>
  <c r="D203" i="10"/>
  <c r="C203" i="10"/>
  <c r="AN225" i="1"/>
  <c r="AM225" i="1"/>
  <c r="G203" i="10"/>
  <c r="D202" i="10"/>
  <c r="C202" i="10"/>
  <c r="AN224" i="1"/>
  <c r="AM224" i="1"/>
  <c r="G202" i="10"/>
  <c r="D201" i="10"/>
  <c r="C201" i="10"/>
  <c r="AM223" i="1"/>
  <c r="G201" i="10"/>
  <c r="D200" i="10"/>
  <c r="C200" i="10"/>
  <c r="AN222" i="1"/>
  <c r="AM222" i="1"/>
  <c r="G200" i="10"/>
  <c r="D199" i="10"/>
  <c r="C199" i="10"/>
  <c r="AN221" i="1"/>
  <c r="AM221" i="1"/>
  <c r="G199" i="10"/>
  <c r="D198" i="10"/>
  <c r="C198" i="10"/>
  <c r="AM220" i="1"/>
  <c r="G198" i="10"/>
  <c r="D197" i="10"/>
  <c r="C197" i="10"/>
  <c r="AN219" i="1"/>
  <c r="AM219" i="1"/>
  <c r="G197" i="10"/>
  <c r="D196" i="10"/>
  <c r="C196" i="10"/>
  <c r="AN218" i="1"/>
  <c r="AM218" i="1"/>
  <c r="G196" i="10"/>
  <c r="D195" i="10"/>
  <c r="C195" i="10"/>
  <c r="AM217" i="1"/>
  <c r="G195" i="10"/>
  <c r="D194" i="10"/>
  <c r="C194" i="10"/>
  <c r="AN216" i="1"/>
  <c r="AM216" i="1"/>
  <c r="G194" i="10"/>
  <c r="D193" i="10"/>
  <c r="C193" i="10"/>
  <c r="AN215" i="1"/>
  <c r="AM215" i="1"/>
  <c r="G193" i="10"/>
  <c r="D192" i="10"/>
  <c r="C192" i="10"/>
  <c r="AM214" i="1"/>
  <c r="G192" i="10"/>
  <c r="D191" i="10"/>
  <c r="C191" i="10"/>
  <c r="AN213" i="1"/>
  <c r="AM213" i="1"/>
  <c r="G191" i="10"/>
  <c r="D190" i="10"/>
  <c r="C190" i="10"/>
  <c r="AN212" i="1"/>
  <c r="AM212" i="1"/>
  <c r="G190" i="10"/>
  <c r="D189" i="10"/>
  <c r="C189" i="10"/>
  <c r="AM211" i="1"/>
  <c r="G189" i="10"/>
  <c r="D188" i="10"/>
  <c r="C188" i="10"/>
  <c r="AN210" i="1"/>
  <c r="AM210" i="1"/>
  <c r="G188" i="10"/>
  <c r="D187" i="10"/>
  <c r="C187" i="10"/>
  <c r="AN209" i="1"/>
  <c r="AM209" i="1"/>
  <c r="G187" i="10"/>
  <c r="D186" i="10"/>
  <c r="C186" i="10"/>
  <c r="AM208" i="1"/>
  <c r="G186" i="10"/>
  <c r="D185" i="10"/>
  <c r="C185" i="10"/>
  <c r="AN207" i="1"/>
  <c r="AM207" i="1"/>
  <c r="G185" i="10"/>
  <c r="D184" i="10"/>
  <c r="C184" i="10"/>
  <c r="AN206" i="1"/>
  <c r="AM206" i="1"/>
  <c r="G184" i="10"/>
  <c r="D183" i="10"/>
  <c r="C183" i="10"/>
  <c r="AM205" i="1"/>
  <c r="G183" i="10"/>
  <c r="D182" i="10"/>
  <c r="C182" i="10"/>
  <c r="AN204" i="1"/>
  <c r="AM204" i="1"/>
  <c r="G182" i="10"/>
  <c r="D181" i="10"/>
  <c r="C181" i="10"/>
  <c r="AN203" i="1"/>
  <c r="AM203" i="1"/>
  <c r="G181" i="10"/>
  <c r="D180" i="10"/>
  <c r="C180" i="10"/>
  <c r="AM202" i="1"/>
  <c r="G180" i="10"/>
  <c r="D179" i="10"/>
  <c r="C179" i="10"/>
  <c r="AN201" i="1"/>
  <c r="AM201" i="1"/>
  <c r="G179" i="10"/>
  <c r="D178" i="10"/>
  <c r="C178" i="10"/>
  <c r="AN200" i="1"/>
  <c r="AM200" i="1"/>
  <c r="G178" i="10"/>
  <c r="D177" i="10"/>
  <c r="C177" i="10"/>
  <c r="AM199" i="1"/>
  <c r="G177" i="10"/>
  <c r="D176" i="10"/>
  <c r="C176" i="10"/>
  <c r="AM198" i="1"/>
  <c r="G176" i="10"/>
  <c r="BD197" i="1" a="1"/>
  <c r="BD197" i="1" s="1"/>
  <c r="M175" i="10"/>
  <c r="D175" i="10"/>
  <c r="C175" i="10"/>
  <c r="AN197" i="1"/>
  <c r="AM197" i="1"/>
  <c r="G175" i="10"/>
  <c r="BC196" i="1" a="1"/>
  <c r="BC196" i="1" s="1"/>
  <c r="M174" i="10"/>
  <c r="D174" i="10"/>
  <c r="C174" i="10"/>
  <c r="AN196" i="1"/>
  <c r="G174" i="10"/>
  <c r="D173" i="10"/>
  <c r="C173" i="10"/>
  <c r="AM195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<sst xmlns="http://schemas.openxmlformats.org/spreadsheetml/2006/main" count="5168" uniqueCount="1423">
  <si>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</si>
  <si>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</si>
  <si>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</si>
  <si>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</si>
  <si>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</si>
  <si>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</si>
  <si>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</si>
  <si>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</si>
  <si>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</si>
  <si>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</si>
  <si>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</si>
  <si>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</si>
  <si>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</si>
  <si>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</si>
  <si>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</si>
  <si>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</si>
  <si>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</si>
  <si>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</si>
  <si>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</si>
  <si>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</si>
  <si>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</si>
  <si>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</si>
  <si>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</si>
  <si>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</si>
  <si>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</si>
  <si>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</si>
  <si>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</si>
  <si>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</si>
  <si>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</si>
  <si>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</si>
  <si>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</si>
  <si>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</si>
  <si>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</si>
  <si>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</si>
  <si>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</si>
  <si>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</si>
  <si>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</si>
  <si>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</si>
  <si>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</si>
  <si>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</si>
  <si>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</si>
  <si>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</si>
  <si>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</si>
  <si>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</si>
  <si>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</si>
  <si>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</si>
  <si>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</si>
  <si>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</si>
  <si>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</si>
  <si>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</si>
  <si>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</si>
  <si>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</si>
  <si>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</si>
  <si>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</si>
  <si>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</si>
  <si>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</si>
  <si>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</si>
  <si>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</si>
  <si>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</si>
  <si>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</si>
  <si>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</si>
  <si>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</si>
  <si>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</si>
  <si>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</si>
  <si>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</si>
  <si>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</si>
  <si>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</si>
  <si>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</si>
  <si>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</si>
  <si>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</si>
  <si>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</si>
  <si>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</si>
  <si>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</si>
  <si>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</si>
  <si>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</si>
  <si>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</si>
  <si>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</si>
  <si>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</si>
  <si>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</si>
  <si>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</si>
  <si>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</si>
  <si>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</si>
  <si>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</si>
  <si>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</si>
  <si>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</si>
  <si>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</si>
  <si>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</si>
  <si>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</si>
  <si>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</si>
  <si>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</si>
  <si>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</si>
  <si>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</si>
  <si>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</si>
  <si>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</si>
  <si>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</si>
  <si>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</si>
  <si>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</si>
  <si>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</si>
  <si>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</si>
  <si>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</si>
  <si>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</si>
  <si>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</si>
  <si>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</si>
  <si>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</si>
  <si>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</si>
  <si>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</si>
  <si>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</si>
  <si>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</si>
  <si>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</si>
  <si>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</si>
  <si>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</si>
  <si>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</si>
  <si>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</si>
  <si>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</si>
  <si>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</si>
  <si>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</si>
  <si>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</si>
  <si>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</si>
  <si>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</si>
  <si>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</si>
  <si>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</si>
  <si>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</si>
  <si>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</si>
  <si>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</si>
  <si>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</si>
  <si>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</si>
  <si>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</si>
  <si>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</si>
  <si>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</si>
  <si>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</si>
  <si>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</si>
  <si>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</si>
  <si>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</si>
  <si>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</si>
  <si>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</si>
  <si>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</si>
  <si>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</si>
  <si>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</si>
  <si>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</si>
  <si>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</si>
  <si>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</si>
  <si>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</si>
  <si>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</si>
  <si>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</si>
  <si>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</si>
  <si>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</si>
  <si>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</si>
  <si>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</si>
  <si>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</si>
  <si>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</si>
  <si>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</si>
  <si>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</si>
  <si>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</si>
  <si>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</si>
  <si>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</si>
  <si>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</si>
  <si>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</si>
  <si>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</si>
  <si>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</si>
  <si>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</si>
  <si>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</si>
  <si>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</si>
  <si>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</si>
  <si>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</si>
  <si>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</si>
  <si>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</si>
  <si>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</si>
  <si>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</si>
  <si>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</si>
  <si>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</si>
  <si>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</si>
  <si>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</si>
  <si>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</si>
  <si>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</si>
  <si>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</si>
  <si>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</si>
  <si>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</si>
  <si>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</si>
  <si>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</si>
  <si>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</si>
  <si>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</si>
  <si>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</si>
  <si>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</si>
  <si>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</si>
  <si>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</si>
  <si>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</si>
  <si>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</si>
  <si>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</si>
  <si>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</si>
  <si>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</si>
  <si>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</si>
  <si>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</si>
  <si>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</si>
  <si>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</si>
  <si>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</si>
  <si>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</si>
  <si>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</si>
  <si>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</si>
  <si>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</si>
  <si>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</si>
  <si>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</si>
  <si>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</si>
  <si>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</si>
  <si>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</si>
  <si>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</si>
  <si>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</si>
  <si>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</si>
  <si>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</si>
  <si>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</si>
  <si>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</si>
  <si>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</si>
  <si>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</si>
  <si>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</si>
  <si>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</si>
  <si>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</si>
  <si>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</si>
  <si>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</si>
  <si>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</si>
  <si>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</si>
  <si>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</si>
  <si>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</si>
  <si>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</si>
  <si>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</si>
  <si>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</si>
  <si>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</si>
  <si>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</si>
  <si>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</si>
  <si>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</si>
  <si>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</si>
  <si>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</si>
  <si>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</si>
  <si>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</si>
  <si>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</si>
  <si>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</si>
  <si>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</si>
  <si>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</si>
  <si>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</si>
  <si>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</si>
  <si>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</si>
  <si>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</si>
  <si>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</si>
  <si>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</si>
  <si>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</si>
  <si>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</si>
  <si>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</si>
  <si>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</si>
  <si>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</si>
  <si>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</si>
  <si>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</si>
  <si>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</si>
  <si>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</si>
  <si>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</si>
  <si>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</si>
  <si>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</si>
  <si>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</si>
  <si>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</si>
  <si>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</si>
  <si>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</si>
  <si>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</si>
  <si>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</si>
  <si>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</si>
  <si>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</si>
  <si>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</si>
  <si>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</si>
  <si>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</si>
  <si>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</si>
  <si>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</si>
  <si>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</si>
  <si>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</si>
  <si>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</si>
  <si>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</si>
  <si>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</si>
  <si>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</si>
  <si>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</si>
  <si>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</si>
  <si>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</si>
  <si>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</si>
  <si>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</si>
  <si>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</si>
  <si>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</si>
  <si>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</si>
  <si>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</si>
  <si>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</si>
  <si>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</si>
  <si>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</si>
  <si>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</si>
  <si>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</si>
  <si>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</si>
  <si>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</si>
  <si>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</si>
  <si>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</si>
  <si>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</si>
  <si>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</si>
  <si>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</si>
  <si>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</si>
  <si>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</si>
  <si>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</si>
  <si>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</si>
  <si>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</si>
  <si>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</si>
  <si>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</si>
  <si>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</si>
  <si>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</si>
  <si>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</si>
  <si>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</si>
  <si>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</si>
  <si>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</si>
  <si>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</si>
  <si>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</si>
  <si>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</si>
  <si>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</si>
  <si>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</si>
  <si>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</si>
  <si>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</si>
  <si>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</si>
  <si>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</si>
  <si>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</si>
  <si>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</si>
  <si>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</si>
  <si>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</si>
  <si>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</si>
  <si>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</si>
  <si>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</si>
  <si>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</si>
  <si>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</si>
  <si>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</si>
  <si>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</si>
  <si>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</si>
  <si>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</si>
  <si>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</si>
  <si>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</si>
  <si>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</si>
  <si>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</si>
  <si>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</si>
  <si>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</si>
  <si>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</si>
  <si>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</si>
  <si>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</si>
  <si>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</si>
  <si>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</si>
  <si>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</si>
  <si>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</si>
  <si>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</si>
  <si>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</si>
  <si>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</si>
  <si>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</si>
  <si>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</si>
  <si>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</si>
  <si>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</si>
  <si>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</si>
  <si>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</si>
  <si>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</si>
  <si>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</si>
  <si>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</si>
  <si>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</si>
  <si>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</si>
  <si>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</si>
  <si>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</si>
  <si>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</si>
  <si>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</si>
  <si>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</si>
  <si>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</si>
  <si>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</si>
  <si>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</si>
  <si>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</si>
  <si>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</si>
  <si>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</si>
  <si>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</si>
  <si>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</si>
  <si>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</si>
  <si>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</si>
  <si>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</si>
  <si>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</si>
  <si>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</si>
  <si>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</si>
  <si>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</si>
  <si>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</si>
  <si>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</si>
  <si>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</si>
  <si>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</si>
  <si>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</si>
  <si>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</si>
  <si>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</si>
  <si>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</si>
  <si>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</si>
  <si>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</si>
  <si>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</si>
  <si>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</si>
  <si>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</si>
  <si>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</si>
  <si>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</si>
  <si>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</si>
  <si>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</si>
  <si>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</si>
  <si>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</si>
  <si>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</si>
  <si>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</si>
  <si>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</si>
  <si>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</si>
  <si>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</si>
  <si>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</si>
  <si>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</si>
  <si>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</si>
  <si>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</si>
  <si>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</si>
  <si>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</si>
  <si>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</si>
  <si>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</si>
  <si>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</si>
  <si>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</si>
  <si>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</si>
  <si>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</si>
  <si>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</si>
  <si>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</si>
  <si>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</si>
  <si>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</si>
  <si>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</si>
  <si>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</si>
  <si>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</si>
  <si>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</si>
  <si>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</si>
  <si>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</si>
  <si>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</si>
  <si>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</si>
  <si>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</si>
  <si>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</si>
  <si>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</si>
  <si>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</si>
  <si>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</si>
  <si>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</si>
  <si>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</si>
  <si>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</si>
  <si>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</si>
  <si>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</si>
  <si>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</si>
  <si>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</si>
  <si>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</si>
  <si>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</si>
  <si>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</si>
  <si>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</si>
  <si>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</si>
  <si>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</si>
  <si>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</si>
  <si>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</si>
  <si>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</si>
  <si>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</si>
  <si>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</si>
  <si>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</si>
  <si>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</si>
  <si>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</si>
  <si>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</si>
  <si>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</si>
  <si>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</si>
  <si>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</si>
  <si>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</si>
  <si>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</si>
  <si>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</si>
  <si>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</si>
  <si>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</si>
  <si>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</si>
  <si>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</si>
  <si>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</si>
  <si>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</si>
  <si>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</si>
  <si>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</si>
  <si>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</si>
  <si>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</si>
  <si>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</si>
  <si>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</si>
  <si>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</si>
  <si>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</si>
  <si>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</si>
  <si>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</si>
  <si>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</si>
  <si>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</si>
  <si>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</si>
  <si>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</si>
  <si>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</si>
  <si>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</si>
  <si>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</si>
  <si>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</si>
  <si>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</si>
  <si>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</si>
  <si>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</si>
  <si>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</si>
  <si>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</si>
  <si>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</si>
  <si>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</si>
  <si>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</si>
  <si>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</si>
  <si>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</si>
  <si>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</si>
  <si>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</si>
  <si>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</si>
  <si>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</si>
  <si>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</si>
  <si>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</si>
  <si>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</si>
  <si>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</si>
  <si>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</si>
  <si>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</si>
  <si>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</si>
  <si>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</si>
  <si>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</si>
  <si>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</si>
  <si>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</si>
  <si>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</si>
  <si>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</si>
  <si>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</si>
  <si>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</si>
  <si>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</si>
  <si>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</si>
  <si>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</si>
  <si>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</si>
  <si>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</si>
  <si>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</si>
  <si>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</si>
  <si>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</si>
  <si>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</si>
  <si>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</si>
  <si>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</si>
  <si>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</si>
  <si>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</si>
  <si>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</si>
  <si>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</si>
  <si>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</si>
  <si>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</si>
  <si>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</si>
  <si>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</si>
  <si>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</si>
  <si>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</si>
  <si>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</si>
  <si>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</si>
  <si>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</si>
  <si>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</si>
  <si>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</si>
  <si>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</si>
  <si>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</si>
  <si>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</si>
  <si>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</si>
  <si>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</si>
  <si>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</si>
  <si>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</si>
  <si>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</si>
  <si>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</si>
  <si>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</si>
  <si>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</si>
  <si>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</si>
  <si>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</si>
  <si>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</si>
  <si>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</si>
  <si>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</si>
  <si>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</si>
  <si>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</si>
  <si>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</si>
  <si>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</si>
  <si>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</si>
  <si>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</si>
  <si>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</si>
  <si>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</si>
  <si>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</si>
  <si>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</si>
  <si>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</si>
  <si>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</si>
  <si>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</si>
  <si>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</si>
  <si>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</si>
  <si>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</si>
  <si>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</si>
  <si>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</si>
  <si>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</si>
  <si>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</si>
  <si>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</si>
  <si>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</si>
  <si>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</si>
  <si>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</si>
  <si>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</si>
  <si>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</si>
  <si>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</si>
  <si>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</si>
  <si>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</si>
  <si>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</si>
  <si>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</si>
  <si>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</si>
  <si>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</si>
  <si>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</si>
  <si>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</si>
  <si>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</si>
  <si>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</si>
  <si>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</si>
  <si>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</si>
  <si>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</si>
  <si>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</si>
  <si>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</si>
  <si>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</si>
  <si>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</si>
  <si>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</si>
  <si>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</si>
  <si>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</si>
  <si>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</si>
  <si>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</si>
  <si>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</si>
  <si>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</si>
  <si>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</si>
  <si>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</si>
  <si>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</si>
  <si>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</si>
  <si>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</si>
  <si>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</si>
  <si>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</si>
  <si>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</si>
  <si>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</si>
  <si>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</si>
  <si>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</si>
  <si>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</si>
  <si>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</si>
  <si>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</si>
  <si>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</si>
  <si>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</si>
  <si>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</si>
  <si>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</si>
  <si>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</si>
  <si>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</si>
  <si>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</si>
  <si>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</si>
  <si>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</si>
  <si>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</si>
  <si>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</si>
  <si>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</si>
  <si>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</si>
  <si>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</si>
  <si>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</si>
  <si>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</si>
  <si>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</si>
  <si>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</si>
  <si>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</si>
  <si>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</si>
  <si>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</si>
  <si>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</si>
  <si>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</si>
  <si>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</si>
  <si>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</si>
  <si>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</si>
  <si>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</si>
  <si>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</si>
  <si>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</si>
  <si>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</si>
  <si>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</si>
  <si>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</si>
  <si>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</si>
  <si>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</si>
  <si>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</si>
  <si>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</si>
  <si>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</si>
  <si>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</si>
  <si>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</si>
  <si>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</si>
  <si>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</si>
  <si>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</si>
  <si>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</si>
  <si>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</si>
  <si>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</si>
  <si>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</si>
  <si>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</si>
  <si>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</si>
  <si>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</si>
  <si>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</si>
  <si>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</si>
  <si>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</si>
  <si>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</si>
  <si>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</si>
  <si>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</si>
  <si>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</si>
  <si>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</si>
  <si>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</si>
  <si>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</si>
  <si>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</si>
  <si>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</si>
  <si>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</si>
  <si>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</si>
  <si>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</si>
  <si>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</si>
  <si>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</si>
  <si>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</si>
  <si>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</si>
  <si>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</si>
  <si>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</si>
  <si>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</si>
  <si>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</si>
  <si>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</si>
  <si>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</si>
  <si>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</si>
  <si>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</si>
  <si>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</si>
  <si>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</si>
  <si>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</si>
  <si>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</si>
  <si>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</si>
  <si>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</si>
  <si>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</si>
  <si>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</si>
  <si>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</si>
  <si>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</si>
  <si>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</si>
  <si>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</si>
  <si>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</si>
  <si>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</si>
  <si>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</si>
  <si>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</si>
  <si>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</si>
  <si>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</si>
  <si>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</si>
  <si>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</si>
  <si>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</si>
  <si>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</si>
  <si>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</si>
  <si>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</si>
  <si>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</si>
  <si>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</si>
  <si>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</si>
  <si>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</si>
  <si>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</si>
  <si>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</si>
  <si>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</si>
  <si>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</si>
  <si>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</si>
  <si>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</si>
  <si>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</si>
  <si>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</si>
  <si>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</si>
  <si>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</si>
  <si>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</si>
  <si>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</si>
  <si>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</si>
  <si>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</si>
  <si>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</si>
  <si>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</si>
  <si>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</si>
  <si>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</si>
  <si>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</si>
  <si>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</si>
  <si>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</si>
  <si>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</si>
  <si>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</si>
  <si>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</si>
  <si>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</si>
  <si>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</si>
  <si>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</si>
  <si>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</si>
  <si>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</si>
  <si>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</si>
  <si>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</si>
  <si>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</si>
  <si>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</si>
  <si>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</si>
  <si>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</si>
  <si>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</si>
  <si>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</si>
  <si>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</si>
  <si>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</si>
  <si>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</si>
  <si>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</si>
  <si>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</si>
  <si>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</si>
  <si>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</si>
  <si>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</si>
  <si>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</si>
  <si>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</si>
  <si>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</si>
  <si>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</si>
  <si>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</si>
  <si>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</si>
  <si>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</si>
  <si>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</si>
  <si>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</si>
  <si>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</si>
  <si>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</si>
  <si>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</si>
  <si>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</si>
  <si>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</si>
  <si>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</si>
  <si>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</si>
  <si>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</si>
  <si>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</si>
  <si>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</si>
  <si>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</si>
  <si>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</si>
  <si>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</si>
  <si>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</si>
  <si>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</si>
  <si>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</si>
  <si>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</si>
  <si>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</si>
  <si>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</si>
  <si>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</si>
  <si>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</si>
  <si>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</si>
  <si>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</si>
  <si>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</si>
  <si>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</si>
  <si>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</si>
  <si>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</si>
  <si>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</si>
  <si>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</si>
  <si>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</si>
  <si>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</si>
  <si>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</si>
  <si>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</si>
  <si>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</si>
  <si>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</si>
  <si>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</si>
  <si>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</si>
  <si>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</si>
  <si>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</si>
  <si>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</si>
  <si>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</si>
  <si>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</si>
  <si>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</si>
  <si>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</si>
  <si>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</si>
  <si>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</si>
  <si>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</si>
  <si>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</si>
  <si>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</si>
  <si>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</si>
  <si>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</si>
  <si>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</si>
  <si>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</si>
  <si>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</si>
  <si>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</si>
  <si>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</si>
  <si>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</si>
  <si>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</si>
  <si>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</si>
  <si>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</si>
  <si>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</si>
  <si>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</si>
  <si>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</si>
  <si>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</si>
  <si>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</si>
  <si>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</si>
  <si>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</si>
  <si>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</si>
  <si>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</si>
  <si>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</si>
  <si>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</si>
  <si>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</si>
  <si>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</si>
  <si>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</si>
  <si>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</si>
  <si>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</si>
  <si>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</si>
  <si>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</si>
  <si>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</si>
  <si>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</si>
  <si>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</si>
  <si>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</si>
  <si>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</si>
  <si>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</si>
  <si>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</si>
  <si>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</si>
  <si>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</si>
  <si>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</si>
  <si>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</si>
  <si>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</si>
  <si>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</si>
  <si>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</si>
  <si>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</si>
  <si>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</si>
  <si>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</si>
  <si>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</si>
  <si>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</si>
  <si>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</si>
  <si>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</si>
  <si>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</si>
  <si>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</si>
  <si>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</si>
  <si>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</si>
  <si>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</si>
  <si>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</si>
  <si>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</si>
  <si>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</si>
  <si>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</si>
  <si>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</si>
  <si>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</si>
  <si>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</si>
  <si>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</si>
  <si>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</si>
  <si>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</si>
  <si>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</si>
  <si>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</si>
  <si>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</si>
  <si>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</si>
  <si>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</si>
  <si>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</si>
  <si>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</si>
  <si>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</si>
  <si>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</si>
  <si>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</si>
  <si>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</si>
  <si>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</si>
  <si>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</si>
  <si>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</si>
  <si>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</si>
  <si>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</si>
  <si>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</si>
  <si>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</si>
  <si>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</si>
  <si>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</si>
  <si>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</si>
  <si>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</si>
  <si>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</si>
  <si>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</si>
  <si>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</si>
  <si>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</si>
  <si>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</si>
  <si>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</si>
  <si>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</si>
  <si>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</si>
  <si>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</si>
  <si>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</si>
  <si>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</si>
  <si>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</si>
  <si>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</si>
  <si>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</si>
  <si>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</si>
  <si>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</si>
  <si>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</si>
  <si>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</si>
  <si>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</si>
  <si>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</si>
  <si>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</si>
  <si>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</si>
  <si>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</si>
  <si>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</si>
  <si>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</si>
  <si>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</si>
  <si>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</si>
  <si>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</si>
  <si>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</si>
  <si>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</si>
  <si>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</si>
  <si>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</si>
  <si>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</si>
  <si>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</si>
  <si>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</si>
  <si>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</si>
  <si>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</si>
  <si>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</si>
  <si>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</si>
  <si>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</si>
  <si>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</si>
  <si>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</si>
  <si>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</si>
  <si>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</si>
  <si>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</si>
  <si>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</si>
  <si>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</si>
  <si>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</si>
  <si>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</si>
  <si>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</si>
  <si>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</si>
  <si>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</si>
  <si>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</si>
  <si>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</si>
  <si>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</si>
  <si>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</si>
  <si>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</si>
  <si>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</si>
  <si>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</si>
  <si>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</si>
  <si>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</si>
  <si>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</si>
  <si>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</si>
  <si>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</si>
  <si>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</si>
  <si>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</si>
  <si>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</si>
  <si>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</si>
  <si>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</si>
  <si>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</si>
  <si>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</si>
  <si>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</si>
  <si>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</si>
  <si>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</si>
  <si>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</si>
  <si>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</si>
  <si>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</si>
  <si>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</si>
  <si>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</si>
  <si>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</si>
  <si>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</si>
  <si>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</si>
  <si>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</si>
  <si>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</si>
  <si>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</si>
  <si>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</si>
  <si>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</si>
  <si>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</si>
  <si>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</si>
  <si>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</si>
  <si>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</si>
  <si>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</si>
  <si>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</si>
  <si>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</si>
  <si>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</si>
  <si>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</si>
  <si>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</si>
  <si>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</si>
  <si>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</si>
  <si>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</si>
  <si>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</si>
  <si>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</si>
  <si>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</si>
  <si>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</si>
  <si>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</si>
  <si>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</si>
  <si>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</si>
  <si>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</si>
  <si>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</si>
  <si>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</si>
  <si>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</si>
  <si>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</si>
  <si>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</si>
  <si>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</si>
  <si>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</si>
  <si>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</si>
  <si>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</si>
  <si>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</si>
  <si>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</si>
  <si>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</si>
  <si>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</si>
  <si>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</si>
  <si>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</si>
  <si>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</si>
  <si>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</si>
  <si>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</si>
  <si>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</si>
  <si>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</si>
  <si>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</si>
  <si>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</si>
  <si>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</si>
  <si>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</si>
  <si>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</si>
  <si>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</si>
  <si>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</si>
  <si>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</si>
  <si>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</si>
  <si>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</si>
  <si>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</si>
  <si>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</si>
  <si>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</si>
  <si>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</si>
  <si>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</si>
  <si>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</si>
  <si>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</si>
  <si>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</si>
  <si>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</si>
  <si>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</si>
  <si>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</si>
  <si>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</si>
  <si>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</si>
  <si>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</si>
  <si>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</si>
  <si>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</si>
  <si>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</si>
  <si>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</si>
  <si>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</si>
  <si>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</si>
  <si>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</si>
  <si>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</si>
  <si>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</si>
  <si>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</si>
  <si>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</si>
  <si>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</si>
  <si>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</si>
  <si>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</si>
  <si>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</si>
  <si>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</si>
  <si>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</si>
  <si>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</si>
  <si>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</si>
  <si>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</si>
  <si>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</si>
  <si>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</si>
  <si>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</si>
  <si>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</si>
  <si>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</si>
  <si>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</si>
  <si>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</si>
  <si>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</si>
  <si>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</si>
  <si>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</si>
  <si>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</si>
  <si>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</si>
  <si>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</si>
  <si>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</si>
  <si>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</si>
  <si>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</si>
  <si>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</si>
  <si>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</si>
  <si>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</si>
  <si>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</si>
  <si>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</si>
  <si>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</si>
  <si>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</si>
  <si>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</si>
  <si>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</si>
  <si>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</si>
  <si>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</si>
  <si>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</si>
  <si>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</si>
  <si>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</si>
  <si>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</si>
  <si>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</si>
  <si>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</si>
  <si>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</si>
  <si>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</si>
  <si>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</si>
  <si>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</si>
  <si>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</si>
  <si>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</si>
  <si>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</si>
  <si>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</si>
  <si>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</si>
  <si>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</si>
  <si>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</si>
  <si>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</si>
  <si>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</si>
  <si>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</si>
  <si>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</si>
  <si>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</si>
  <si>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</si>
  <si>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</si>
  <si>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</si>
  <si>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</si>
  <si>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</si>
  <si>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</si>
  <si>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</si>
  <si>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</si>
  <si>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</si>
  <si>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</si>
  <si>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</si>
  <si>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</si>
  <si>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</si>
  <si>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</si>
  <si>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</si>
  <si>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</si>
  <si>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</si>
  <si>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</si>
  <si>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</si>
  <si>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</si>
  <si>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</si>
  <si>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</si>
  <si>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</si>
  <si>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</si>
  <si>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</si>
  <si>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</si>
  <si>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</si>
  <si>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</si>
  <si>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</si>
  <si>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</si>
  <si>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</si>
  <si>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</si>
  <si>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</si>
  <si>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</si>
  <si>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</si>
  <si>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</si>
  <si>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</si>
  <si>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</si>
  <si>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</si>
  <si>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</si>
  <si>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</si>
  <si>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</si>
  <si>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</si>
  <si>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</si>
  <si>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</si>
  <si>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</si>
  <si>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</si>
  <si>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</si>
  <si>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</si>
  <si>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</si>
  <si>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</si>
  <si>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</si>
  <si>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</si>
  <si>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</si>
  <si>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</si>
  <si>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</si>
  <si>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</si>
  <si>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</si>
  <si>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</si>
  <si>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</si>
  <si>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</si>
  <si>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</si>
  <si>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</si>
  <si>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</si>
  <si>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</si>
  <si>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</si>
  <si>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</si>
  <si>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</si>
  <si>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</si>
  <si>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</si>
  <si>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</si>
  <si>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</si>
  <si>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</si>
  <si>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</si>
  <si>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</si>
  <si>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</si>
  <si>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</si>
  <si>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</si>
  <si>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</si>
  <si>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</si>
  <si>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</si>
  <si>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</si>
  <si>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</si>
  <si>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</si>
  <si>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</si>
  <si>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</si>
  <si>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</si>
  <si>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</si>
  <si>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</si>
  <si>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</si>
  <si>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</si>
  <si>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</si>
  <si>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</si>
  <si>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</si>
  <si>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</si>
  <si>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</si>
  <si>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</si>
  <si>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</si>
  <si>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</si>
  <si>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</si>
  <si>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</si>
  <si>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</si>
  <si>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</si>
  <si>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verificando faixa </t>
  </si>
  <si>
    <t>Previsão MC1 13:30</t>
  </si>
  <si>
    <t xml:space="preserve">TP pronto 09:30, não solicitou devido chuva no local </t>
  </si>
  <si>
    <t>Maicon</t>
  </si>
  <si>
    <t xml:space="preserve">Previsão TP pronta 10hrs </t>
  </si>
  <si>
    <t>Previsão MC1 13hrs</t>
  </si>
  <si>
    <t xml:space="preserve">Antonio </t>
  </si>
  <si>
    <t xml:space="preserve">TP pronta 08:30, não solicitou devido chuva no local </t>
  </si>
  <si>
    <t>Verificando faixa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</si>
  <si>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</si>
  <si>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</si>
  <si>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</si>
  <si>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</si>
  <si>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 xml:space="preserve">MC1 06:46, previsão após T13 14hrs </t>
  </si>
  <si>
    <t>ZZM-ZUV</t>
  </si>
  <si>
    <t>ZZMZUV</t>
  </si>
  <si>
    <t>08;30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</si>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</sst>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4" totalsRowShown="0" headerRowDxfId="152" headerRowBorderDxfId="150" tableBorderDxfId="151">
  <autoFilter ref="A5:BS1024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4"/>
  <sheetViews>
    <sheetView tabSelected="1" zoomScaleNormal="100" workbookViewId="0">
      <pane xSplit="6" topLeftCell="BL172" activePane="topRight" state="frozen"/>
      <selection pane="topRight" activeCell="BO175" sqref="BO1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5" customWidth="1"/>
    <col min="5" max="5" width="5.5703125" bestFit="1" customWidth="1"/>
    <col min="6" max="6" width="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1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1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1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>
        <v>0</v>
      </c>
      <c r="BI175" s="17"/>
      <c r="BJ175" s="17" t="s">
        <v>1234</v>
      </c>
      <c r="BK175" s="17" t="s">
        <v>1234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1234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 t="s">
        <v>1235</v>
      </c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1236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1237</v>
      </c>
      <c r="BK178" s="17" t="s">
        <v>1237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1237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1238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1239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1240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 t="s">
        <v>1243</v>
      </c>
      <c r="BK183" s="18"/>
      <c r="BL183" s="16"/>
      <c r="BM183" s="133"/>
      <c r="BN183" s="133"/>
      <c r="BO183" s="133"/>
      <c r="BP183" s="18"/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/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1247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1248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 t="s">
        <v>384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1249</v>
      </c>
      <c r="N190" s="130" t="s">
        <v>1250</v>
      </c>
      <c r="O190" s="109" t="s">
        <v>1251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 t="shared" si="12"/>
        <v>E4246093</v>
      </c>
      <c r="B195" s="105">
        <v>46093</v>
      </c>
      <c r="C195" s="138">
        <f>IF(BS_CONTROLE[[#This Row],[DATA]]="","",WEEKNUM(BS_CONTROLE[[#This Row],[DATA]]))</f>
        <v>11</v>
      </c>
      <c r="D195" s="107" t="s">
        <v>531</v>
      </c>
      <c r="E195" s="163">
        <v>112</v>
      </c>
      <c r="F195" s="129" t="s">
        <v>451</v>
      </c>
      <c r="G195" s="146" t="str">
        <f>IF(D195="","*",VLOOKUP(F195,BS_ATIVIDADE[],3,FALSE))</f>
        <v>TRILHEIRO - DESCARGA</v>
      </c>
      <c r="H195" s="109" t="s">
        <v>1252</v>
      </c>
      <c r="I195" s="109" t="s">
        <v>337</v>
      </c>
      <c r="J195" s="108">
        <v>71</v>
      </c>
      <c r="K195" s="108">
        <v>195.1</v>
      </c>
      <c r="L195" s="108">
        <v>195.7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5" s="130" t="s">
        <v>356</v>
      </c>
      <c r="O195" s="109">
        <v>0.41666666666666669</v>
      </c>
      <c r="P195" s="109">
        <v>8.3333333333333329E-2</v>
      </c>
      <c r="Q195" s="108">
        <v>1248</v>
      </c>
      <c r="R195" s="10" t="str">
        <f>IFERROR(_xlfn.XLOOKUP(F195, BS_ATIVIDADE[ATIVIDADE],BS_ATIVIDADE[UNIDADE] ), "*")</f>
        <v>M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08" t="s">
        <v>1253</v>
      </c>
      <c r="W195" s="155" t="s">
        <v>1254</v>
      </c>
      <c r="X195" s="107" t="s">
        <v>825</v>
      </c>
      <c r="Y195" s="132"/>
      <c r="Z195" s="107"/>
      <c r="AA195" s="108" t="s">
        <v>1255</v>
      </c>
      <c r="AB195" s="106" t="s">
        <v>906</v>
      </c>
      <c r="AC195" s="156" t="s">
        <v>907</v>
      </c>
      <c r="AD195" s="110">
        <v>0.375</v>
      </c>
      <c r="AE195" s="108"/>
      <c r="AF195" s="108"/>
      <c r="AG195" s="108"/>
      <c r="AH195" s="15"/>
      <c r="AI195" s="129" t="str">
        <f>IF(BS_CONTROLE[[#This Row],[Atividade]]=0, "-", BS_CONTROLE[[#This Row],[Atividade]])</f>
        <v>TRILHEIRO - DESCARGA</v>
      </c>
      <c r="AJ195" s="9" t="str">
        <f>IF(BS_CONTROLE[[#This Row],[Atividade]]=0, "-", BS_CONTROLE[[#This Row],[Atividade]])</f>
        <v>TRILHEIRO - DESCARGA</v>
      </c>
      <c r="AK195" s="31" t="str">
        <f>BS_CONTROLE[[#This Row],[Local - Partida]]</f>
        <v>ZFH2</v>
      </c>
      <c r="AL195" s="31" t="str">
        <f>BS_CONTROLE[[#This Row],[Local - Encerramento]]</f>
        <v>ZIQ</v>
      </c>
      <c r="AM195" s="108" t="str">
        <f>IF(BS_CONTROLE[[#This Row],[Entre - Estações]]=0, "-", BS_CONTROLE[[#This Row],[Entre - Estações]])</f>
        <v>ZFR-ZSK</v>
      </c>
      <c r="AN195" s="108" t="str">
        <f>IF(BS_CONTROLE[[#This Row],[SB]]=0, "-", BS_CONTROLE[[#This Row],[SB]])</f>
        <v>ZFR1962</v>
      </c>
      <c r="AO195" s="108">
        <f>IF(BS_CONTROLE[[#This Row],[SUB]]=0, "-", BS_CONTROLE[[#This Row],[SUB]])</f>
        <v>71</v>
      </c>
      <c r="AP195" s="108">
        <f>BS_CONTROLE[[#This Row],[KM - Inicio]]</f>
        <v>195.1</v>
      </c>
      <c r="AQ195" s="108">
        <f>BS_CONTROLE[[#This Row],[KM - Inicio]]</f>
        <v>195.1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ref="BT222:BT285" si="17">IF(BN222="","",SUBSTITUTE(BM222," ","")&amp;SUBSTITUTE(BN222," ",""))</f>
        <v/>
      </c>
    </row>
    <row r="223" spans="1:72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7"/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ref="BT286:BT349" si="20">IF(BN286="","",SUBSTITUTE(BM286," ","")&amp;SUBSTITUTE(BN286," ",""))</f>
        <v/>
      </c>
    </row>
    <row r="287" spans="1:72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20"/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ref="BT350:BT413" si="23">IF(BN350="","",SUBSTITUTE(BM350," ","")&amp;SUBSTITUTE(BN350," ",""))</f>
        <v/>
      </c>
    </row>
    <row r="351" spans="1:72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3"/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ref="BT414:BT477" si="26">IF(BN414="","",SUBSTITUTE(BM414," ","")&amp;SUBSTITUTE(BN414," ",""))</f>
        <v/>
      </c>
    </row>
    <row r="415" spans="1:72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6"/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ref="BT478:BT541" si="29">IF(BN478="","",SUBSTITUTE(BM478," ","")&amp;SUBSTITUTE(BN478," ",""))</f>
        <v/>
      </c>
    </row>
    <row r="479" spans="1:72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9"/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ref="BT542:BT605" si="32">IF(BN542="","",SUBSTITUTE(BM542," ","")&amp;SUBSTITUTE(BN542," ",""))</f>
        <v/>
      </c>
    </row>
    <row r="543" spans="1:72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2"/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ref="BT606:BT669" si="35">IF(BN606="","",SUBSTITUTE(BM606," ","")&amp;SUBSTITUTE(BN606," ",""))</f>
        <v/>
      </c>
    </row>
    <row r="607" spans="1:72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5"/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ref="BT670:BT733" si="38">IF(BN670="","",SUBSTITUTE(BM670," ","")&amp;SUBSTITUTE(BN670," ",""))</f>
        <v/>
      </c>
    </row>
    <row r="671" spans="1:72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8"/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ref="BT734:BT797" si="41">IF(BN734="","",SUBSTITUTE(BM734," ","")&amp;SUBSTITUTE(BN734," ",""))</f>
        <v/>
      </c>
    </row>
    <row r="735" spans="1:72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41"/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ref="BT798:BT861" si="44">IF(BN798="","",SUBSTITUTE(BM798," ","")&amp;SUBSTITUTE(BN798," ",""))</f>
        <v/>
      </c>
    </row>
    <row r="799" spans="1:72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4"/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ref="BT862:BT925" si="47">IF(BN862="","",SUBSTITUTE(BM862," ","")&amp;SUBSTITUTE(BN862," ",""))</f>
        <v/>
      </c>
    </row>
    <row r="863" spans="1:72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7"/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ref="BT926:BT989" si="50">IF(BN926="","",SUBSTITUTE(BM926," ","")&amp;SUBSTITUTE(BN926," ",""))</f>
        <v/>
      </c>
    </row>
    <row r="927" spans="1:72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50"/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ref="BT990:BT1023" si="53">IF(BN990="","",SUBSTITUTE(BM990," ","")&amp;SUBSTITUTE(BN990," ",""))</f>
        <v/>
      </c>
    </row>
    <row r="991" spans="1:72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3"/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218" t="str">
        <f>D1024&amp;B1024</f>
        <v/>
      </c>
      <c r="B1024" s="219"/>
      <c r="C1024" s="220" t="str">
        <f>IF(BS_CONTROLE[[#This Row],[DATA]]="","",WEEKNUM(BS_CONTROLE[[#This Row],[DATA]]))</f>
        <v/>
      </c>
      <c r="D1024" s="200"/>
      <c r="E1024" s="201"/>
      <c r="F1024" s="202"/>
      <c r="G1024" s="221" t="str">
        <f>IF(D1024="","*",VLOOKUP(F1024,BS_ATIVIDADE[],3,FALSE))</f>
        <v>*</v>
      </c>
      <c r="H1024" s="222"/>
      <c r="I1024" s="222"/>
      <c r="J1024" s="223"/>
      <c r="K1024" s="223"/>
      <c r="L1024" s="196"/>
      <c r="M1024" s="22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22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224"/>
      <c r="P1024" s="224"/>
      <c r="Q1024" s="196"/>
      <c r="R1024" s="225">
        <f>IFERROR(_xlfn.XLOOKUP(F1024, BS_ATIVIDADE[ATIVIDADE],BS_ATIVIDADE[UNIDADE] ), "*")</f>
        <v>0</v>
      </c>
      <c r="S1024" s="202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202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226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96"/>
      <c r="W1024" s="196"/>
      <c r="X1024" s="227"/>
      <c r="Y1024" s="228"/>
      <c r="Z1024" s="227"/>
      <c r="AA1024" s="196"/>
      <c r="AB1024" s="197"/>
      <c r="AC1024" s="197"/>
      <c r="AD1024" s="198"/>
      <c r="AE1024" s="196"/>
      <c r="AF1024" s="196"/>
      <c r="AG1024" s="223"/>
      <c r="AH1024" s="229"/>
      <c r="AI1024" s="230" t="str">
        <f>IF(BS_CONTROLE[[#This Row],[Atividade]]=0, "-", BS_CONTROLE[[#This Row],[Atividade]])</f>
        <v>-</v>
      </c>
      <c r="AJ1024" s="231" t="str">
        <f>IF(BS_CONTROLE[[#This Row],[Atividade]]=0, "-", BS_CONTROLE[[#This Row],[Atividade]])</f>
        <v>-</v>
      </c>
      <c r="AK1024" s="232">
        <f>BS_CONTROLE[[#This Row],[Local - Partida]]</f>
        <v>0</v>
      </c>
      <c r="AL1024" s="232">
        <f>BS_CONTROLE[[#This Row],[Local - Encerramento]]</f>
        <v>0</v>
      </c>
      <c r="AM1024" s="233" t="str">
        <f>IF(BS_CONTROLE[[#This Row],[Entre - Estações]]=0, "-", BS_CONTROLE[[#This Row],[Entre - Estações]])</f>
        <v>-</v>
      </c>
      <c r="AN1024" s="234" t="str">
        <f>IF(BS_CONTROLE[[#This Row],[SB]]=0, "-", BS_CONTROLE[[#This Row],[SB]])</f>
        <v>-</v>
      </c>
      <c r="AO1024" s="196" t="str">
        <f>IF(BS_CONTROLE[[#This Row],[SUB]]=0, "-", BS_CONTROLE[[#This Row],[SUB]])</f>
        <v>-</v>
      </c>
      <c r="AP1024" s="196">
        <f>BS_CONTROLE[[#This Row],[KM - Inicio]]</f>
        <v>0</v>
      </c>
      <c r="AQ1024" s="196">
        <f>BS_CONTROLE[[#This Row],[KM - Inicio]]</f>
        <v>0</v>
      </c>
      <c r="AR1024" s="235" t="s">
        <v>751</v>
      </c>
      <c r="AS1024" s="235"/>
      <c r="AT1024" s="235"/>
      <c r="AU1024" s="236"/>
      <c r="AV1024" s="236"/>
      <c r="AW1024" s="236"/>
      <c r="AX1024" s="236"/>
      <c r="AY1024" s="184" t="str">
        <f>IF(D1024="","*",IFERROR(IF(ISODD(COUNT(AS1024:AX1024)),"ERRO",SUM((AT1024-AS1024),(AV1024-AU1024),(AX1024-AW1024))),"ERRO"))</f>
        <v>*</v>
      </c>
      <c r="AZ1024" s="237"/>
      <c r="BA1024" s="238"/>
      <c r="BB1024" s="225" t="str">
        <f>IFERROR(_xlfn.XLOOKUP(AI1024, BS_ATIVIDADE[ATIVIDADE],BS_ATIVIDADE[UNIDADE] ), "*")</f>
        <v>*</v>
      </c>
      <c r="BC1024" s="207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207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226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234">
        <f>BS_CONTROLE[[#This Row],[Responsavel pelo boletim]]</f>
        <v>0</v>
      </c>
      <c r="BG1024" s="239"/>
      <c r="BH1024" s="240"/>
      <c r="BI1024" s="240"/>
      <c r="BJ1024" s="240"/>
      <c r="BK1024" s="241"/>
      <c r="BL1024" s="239"/>
      <c r="BM1024" s="242"/>
      <c r="BN1024" s="242"/>
      <c r="BO1024" s="242"/>
      <c r="BP1024" s="243"/>
      <c r="BQ1024" s="244" t="str">
        <f>IF(AND(BR1024&lt;1,BS1024&lt;1),"Produção e Intervalo",IF(BR1024&lt;1,"Intervalo",IF(BS1024&lt;1,"Produção","Aderente")))</f>
        <v>Aderente</v>
      </c>
      <c r="BR1024" s="218" t="str">
        <f>IF(OR(B1024="",F1024=""),"*",AY1024/P1024)</f>
        <v>*</v>
      </c>
      <c r="BS1024" s="218" t="str">
        <f>IF(OR(B1024="",F1024=""),"*",BA1024/Q1024)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2" priority="5421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1" priority="11797" operator="equal">
      <formula>"NÃO"</formula>
    </cfRule>
    <cfRule type="cellIs" dxfId="250" priority="11798" operator="equal">
      <formula>"SIM"</formula>
    </cfRule>
  </conditionalFormatting>
  <conditionalFormatting sqref="AZ6:AZ1024">
    <cfRule type="expression" dxfId="249" priority="54253">
      <formula>#REF!=1</formula>
    </cfRule>
  </conditionalFormatting>
  <conditionalFormatting sqref="U6:U1024 BE6:BE1024 AY6:AY1024">
    <cfRule type="cellIs" dxfId="248" priority="54237" operator="equal">
      <formula>"ERRO"</formula>
    </cfRule>
  </conditionalFormatting>
  <conditionalFormatting sqref="BQ6:BQ1024">
    <cfRule type="cellIs" dxfId="247" priority="54232" operator="equal">
      <formula>"Produção e Intervalo"</formula>
    </cfRule>
    <cfRule type="cellIs" dxfId="246" priority="54233" operator="equal">
      <formula>"Aderente"</formula>
    </cfRule>
    <cfRule type="cellIs" dxfId="245" priority="54234" operator="equal">
      <formula>"Intervalo"</formula>
    </cfRule>
    <cfRule type="cellIs" dxfId="244" priority="54235" operator="equal">
      <formula>"Produção"</formula>
    </cfRule>
    <cfRule type="cellIs" dxfId="243" priority="54236" operator="equal">
      <formula>"ERRO"</formula>
    </cfRule>
  </conditionalFormatting>
  <conditionalFormatting sqref="BR6:BS1024">
    <cfRule type="cellIs" dxfId="242" priority="54214" operator="equal">
      <formula>"*"</formula>
    </cfRule>
    <cfRule type="cellIs" dxfId="241" priority="54215" operator="greaterThanOrEqual">
      <formula>1</formula>
    </cfRule>
    <cfRule type="cellIs" dxfId="240" priority="54216" operator="lessThan">
      <formula>1</formula>
    </cfRule>
  </conditionalFormatting>
  <conditionalFormatting sqref="Y8:Z13">
    <cfRule type="cellIs" dxfId="239" priority="340" operator="equal">
      <formula>"OPORTUNIDADE"</formula>
    </cfRule>
  </conditionalFormatting>
  <conditionalFormatting sqref="Y8:Z13">
    <cfRule type="cellIs" dxfId="238" priority="338" operator="equal">
      <formula>"NÃO"</formula>
    </cfRule>
    <cfRule type="cellIs" dxfId="237" priority="339" operator="equal">
      <formula>"SIM"</formula>
    </cfRule>
  </conditionalFormatting>
  <conditionalFormatting sqref="Y17:Z18">
    <cfRule type="cellIs" dxfId="236" priority="337" operator="equal">
      <formula>"OPORTUNIDADE"</formula>
    </cfRule>
  </conditionalFormatting>
  <conditionalFormatting sqref="Y17:Z18">
    <cfRule type="cellIs" dxfId="235" priority="335" operator="equal">
      <formula>"NÃO"</formula>
    </cfRule>
    <cfRule type="cellIs" dxfId="234" priority="336" operator="equal">
      <formula>"SIM"</formula>
    </cfRule>
  </conditionalFormatting>
  <conditionalFormatting sqref="BJ8:BJ1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23" operator="equal">
      <formula>"OPORTUNIDADE"</formula>
    </cfRule>
  </conditionalFormatting>
  <conditionalFormatting sqref="Y19:Z19">
    <cfRule type="cellIs" dxfId="232" priority="321" operator="equal">
      <formula>"NÃO"</formula>
    </cfRule>
    <cfRule type="cellIs" dxfId="231" priority="322" operator="equal">
      <formula>"SIM"</formula>
    </cfRule>
  </conditionalFormatting>
  <conditionalFormatting sqref="Z29">
    <cfRule type="cellIs" dxfId="230" priority="320" operator="equal">
      <formula>"OPORTUNIDADE"</formula>
    </cfRule>
  </conditionalFormatting>
  <conditionalFormatting sqref="Z29">
    <cfRule type="cellIs" dxfId="229" priority="318" operator="equal">
      <formula>"NÃO"</formula>
    </cfRule>
    <cfRule type="cellIs" dxfId="228" priority="319" operator="equal">
      <formula>"SIM"</formula>
    </cfRule>
  </conditionalFormatting>
  <conditionalFormatting sqref="BP1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311" operator="equal">
      <formula>"OPORTUNIDADE"</formula>
    </cfRule>
  </conditionalFormatting>
  <conditionalFormatting sqref="Y16">
    <cfRule type="cellIs" dxfId="226" priority="309" operator="equal">
      <formula>"NÃO"</formula>
    </cfRule>
    <cfRule type="cellIs" dxfId="225" priority="310" operator="equal">
      <formula>"SIM"</formula>
    </cfRule>
  </conditionalFormatting>
  <conditionalFormatting sqref="BK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94" operator="equal">
      <formula>"OPORTUNIDADE"</formula>
    </cfRule>
  </conditionalFormatting>
  <conditionalFormatting sqref="Z32:Z33">
    <cfRule type="cellIs" dxfId="223" priority="292" operator="equal">
      <formula>"NÃO"</formula>
    </cfRule>
    <cfRule type="cellIs" dxfId="222" priority="293" operator="equal">
      <formula>"SIM"</formula>
    </cfRule>
  </conditionalFormatting>
  <conditionalFormatting sqref="Y32:Y33">
    <cfRule type="cellIs" dxfId="221" priority="291" operator="equal">
      <formula>"OPORTUNIDADE"</formula>
    </cfRule>
  </conditionalFormatting>
  <conditionalFormatting sqref="Y32:Y33">
    <cfRule type="cellIs" dxfId="220" priority="289" operator="equal">
      <formula>"NÃO"</formula>
    </cfRule>
    <cfRule type="cellIs" dxfId="219" priority="290" operator="equal">
      <formula>"SIM"</formula>
    </cfRule>
  </conditionalFormatting>
  <conditionalFormatting sqref="BK2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82" operator="equal">
      <formula>"OPORTUNIDADE"</formula>
    </cfRule>
  </conditionalFormatting>
  <conditionalFormatting sqref="Y40:Y46 Y34:Y38">
    <cfRule type="cellIs" dxfId="217" priority="280" operator="equal">
      <formula>"NÃO"</formula>
    </cfRule>
    <cfRule type="cellIs" dxfId="216" priority="281" operator="equal">
      <formula>"SIM"</formula>
    </cfRule>
  </conditionalFormatting>
  <conditionalFormatting sqref="BK1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71" operator="equal">
      <formula>"OPORTUNIDADE"</formula>
    </cfRule>
  </conditionalFormatting>
  <conditionalFormatting sqref="Z36:Z37">
    <cfRule type="cellIs" dxfId="214" priority="269" operator="equal">
      <formula>"NÃO"</formula>
    </cfRule>
    <cfRule type="cellIs" dxfId="213" priority="270" operator="equal">
      <formula>"SIM"</formula>
    </cfRule>
  </conditionalFormatting>
  <conditionalFormatting sqref="Z38:Z39">
    <cfRule type="cellIs" dxfId="212" priority="268" operator="equal">
      <formula>"OPORTUNIDADE"</formula>
    </cfRule>
  </conditionalFormatting>
  <conditionalFormatting sqref="Z38:Z39">
    <cfRule type="cellIs" dxfId="211" priority="266" operator="equal">
      <formula>"NÃO"</formula>
    </cfRule>
    <cfRule type="cellIs" dxfId="210" priority="267" operator="equal">
      <formula>"SIM"</formula>
    </cfRule>
  </conditionalFormatting>
  <conditionalFormatting sqref="Z46">
    <cfRule type="cellIs" dxfId="209" priority="265" operator="equal">
      <formula>"OPORTUNIDADE"</formula>
    </cfRule>
  </conditionalFormatting>
  <conditionalFormatting sqref="Z46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BP1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53" operator="equal">
      <formula>"OPORTUNIDADE"</formula>
    </cfRule>
  </conditionalFormatting>
  <conditionalFormatting sqref="Y29">
    <cfRule type="cellIs" dxfId="205" priority="251" operator="equal">
      <formula>"NÃO"</formula>
    </cfRule>
    <cfRule type="cellIs" dxfId="204" priority="252" operator="equal">
      <formula>"SIM"</formula>
    </cfRule>
  </conditionalFormatting>
  <conditionalFormatting sqref="Y39">
    <cfRule type="cellIs" dxfId="203" priority="250" operator="equal">
      <formula>"OPORTUNIDADE"</formula>
    </cfRule>
  </conditionalFormatting>
  <conditionalFormatting sqref="Y39">
    <cfRule type="cellIs" dxfId="202" priority="248" operator="equal">
      <formula>"NÃO"</formula>
    </cfRule>
    <cfRule type="cellIs" dxfId="201" priority="249" operator="equal">
      <formula>"SIM"</formula>
    </cfRule>
  </conditionalFormatting>
  <conditionalFormatting sqref="BK3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40" operator="equal">
      <formula>"OPORTUNIDADE"</formula>
    </cfRule>
  </conditionalFormatting>
  <conditionalFormatting sqref="Z49:Z50">
    <cfRule type="cellIs" dxfId="199" priority="238" operator="equal">
      <formula>"NÃO"</formula>
    </cfRule>
    <cfRule type="cellIs" dxfId="198" priority="239" operator="equal">
      <formula>"SIM"</formula>
    </cfRule>
  </conditionalFormatting>
  <conditionalFormatting sqref="BK3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211" operator="equal">
      <formula>"OPORTUNIDADE"</formula>
    </cfRule>
  </conditionalFormatting>
  <conditionalFormatting sqref="Z53">
    <cfRule type="cellIs" dxfId="196" priority="209" operator="equal">
      <formula>"NÃO"</formula>
    </cfRule>
    <cfRule type="cellIs" dxfId="195" priority="210" operator="equal">
      <formula>"SIM"</formula>
    </cfRule>
  </conditionalFormatting>
  <conditionalFormatting sqref="BK3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99" operator="equal">
      <formula>"OPORTUNIDADE"</formula>
    </cfRule>
  </conditionalFormatting>
  <conditionalFormatting sqref="Z54:Z55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Z56">
    <cfRule type="cellIs" dxfId="191" priority="193" operator="equal">
      <formula>"OPORTUNIDADE"</formula>
    </cfRule>
  </conditionalFormatting>
  <conditionalFormatting sqref="Z56">
    <cfRule type="cellIs" dxfId="190" priority="191" operator="equal">
      <formula>"NÃO"</formula>
    </cfRule>
    <cfRule type="cellIs" dxfId="189" priority="192" operator="equal">
      <formula>"SIM"</formula>
    </cfRule>
  </conditionalFormatting>
  <conditionalFormatting sqref="Z63:Z65">
    <cfRule type="cellIs" dxfId="188" priority="184" operator="equal">
      <formula>"OPORTUNIDADE"</formula>
    </cfRule>
  </conditionalFormatting>
  <conditionalFormatting sqref="Z63:Z65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BK4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46" operator="equal">
      <formula>"OPORTUNIDADE"</formula>
    </cfRule>
  </conditionalFormatting>
  <conditionalFormatting sqref="Z70:Z71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Z72">
    <cfRule type="cellIs" dxfId="182" priority="137" operator="equal">
      <formula>"OPORTUNIDADE"</formula>
    </cfRule>
  </conditionalFormatting>
  <conditionalFormatting sqref="Z72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BK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26" operator="equal">
      <formula>"OPORTUNIDADE"</formula>
    </cfRule>
  </conditionalFormatting>
  <conditionalFormatting sqref="Z76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BK6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17" operator="equal">
      <formula>"OPORTUNIDADE"</formula>
    </cfRule>
  </conditionalFormatting>
  <conditionalFormatting sqref="Z99:Z100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BK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99" operator="equal">
      <formula>"OPORTUNIDADE"</formula>
    </cfRule>
  </conditionalFormatting>
  <conditionalFormatting sqref="Z87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6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94" operator="equal">
      <formula>"OPORTUNIDADE"</formula>
    </cfRule>
  </conditionalFormatting>
  <conditionalFormatting sqref="Z90">
    <cfRule type="cellIs" dxfId="169" priority="92" operator="equal">
      <formula>"NÃO"</formula>
    </cfRule>
    <cfRule type="cellIs" dxfId="168" priority="93" operator="equal">
      <formula>"SIM"</formula>
    </cfRule>
  </conditionalFormatting>
  <conditionalFormatting sqref="BK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66" operator="equal">
      <formula>"OPORTUNIDADE"</formula>
    </cfRule>
  </conditionalFormatting>
  <conditionalFormatting sqref="Z110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121">
    <cfRule type="cellIs" dxfId="164" priority="63" operator="equal">
      <formula>"OPORTUNIDADE"</formula>
    </cfRule>
  </conditionalFormatting>
  <conditionalFormatting sqref="Z121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K10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50" operator="equal">
      <formula>"OPORTUNIDADE"</formula>
    </cfRule>
  </conditionalFormatting>
  <conditionalFormatting sqref="Z132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K12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38" operator="equal">
      <formula>"OPORTUNIDADE"</formula>
    </cfRule>
  </conditionalFormatting>
  <conditionalFormatting sqref="Z151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1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18" operator="equal">
      <formula>"OPORTUNIDADE"</formula>
    </cfRule>
  </conditionalFormatting>
  <conditionalFormatting sqref="Z176">
    <cfRule type="cellIs" dxfId="154" priority="16" operator="equal">
      <formula>"NÃO"</formula>
    </cfRule>
    <cfRule type="cellIs" dxfId="153" priority="17" operator="equal">
      <formula>"SIM"</formula>
    </cfRule>
  </conditionalFormatting>
  <conditionalFormatting sqref="BJ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3:BP1023 BP176:BP177 BP179:BP180">
    <cfRule type="iconSet" priority="6174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3:BK1023 BK176:BK177 BK179:BK180">
    <cfRule type="iconSet" priority="61767">
      <iconSet showValue="0">
        <cfvo type="percent" val="0"/>
        <cfvo type="num" val="1"/>
        <cfvo type="num" val="1" gte="0"/>
      </iconSet>
    </cfRule>
  </conditionalFormatting>
  <conditionalFormatting sqref="BH6:BH1024">
    <cfRule type="iconSet" priority="61799">
      <iconSet showValue="0">
        <cfvo type="percent" val="0"/>
        <cfvo type="num" val="1"/>
        <cfvo type="num" val="1" gte="0"/>
      </iconSet>
    </cfRule>
    <cfRule type="iconSet" priority="61800">
      <iconSet showValue="0">
        <cfvo type="percent" val="0"/>
        <cfvo type="num" val="1"/>
        <cfvo type="num" val="1" gte="0"/>
      </iconSet>
    </cfRule>
  </conditionalFormatting>
  <conditionalFormatting sqref="BI6:BI1024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3">
    <cfRule type="iconSet" priority="6180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4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3" xr:uid="{EC6000B9-3E8E-4DBD-80AE-6C26A0788E86}">
      <formula1>ATIVOS</formula1>
    </dataValidation>
    <dataValidation type="list" allowBlank="1" showInputMessage="1" showErrorMessage="1" sqref="BM6:BM1024" xr:uid="{5660C63F-E48A-4B22-8676-2173D1C5D5AE}">
      <formula1>IMPCAUSADOR</formula1>
    </dataValidation>
    <dataValidation type="list" allowBlank="1" showInputMessage="1" showErrorMessage="1" sqref="BC6:BD1024" xr:uid="{2BE53FF9-2AB3-404D-B4FC-AC274515B234}">
      <formula1>GERENCIA</formula1>
    </dataValidation>
    <dataValidation type="list" allowBlank="1" showInputMessage="1" showErrorMessage="1" sqref="BN6:BN1024" xr:uid="{83E6D9B7-9D50-48B7-9A7D-60667A977272}">
      <formula1>INDIRECT(SUBSTITUTE(BM6," ",""))</formula1>
    </dataValidation>
    <dataValidation type="list" allowBlank="1" showInputMessage="1" showErrorMessage="1" sqref="BO6:BO102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AI6:AI1024 F97:F1023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1256</v>
      </c>
      <c r="V1" s="282"/>
      <c r="W1" s="282"/>
    </row>
    <row r="2" spans="1:23" ht="15" customHeight="1">
      <c r="A2" s="90" t="s">
        <v>1257</v>
      </c>
      <c r="B2" s="90" t="s">
        <v>1258</v>
      </c>
      <c r="C2" s="90" t="s">
        <v>380</v>
      </c>
      <c r="D2" s="91" t="s">
        <v>770</v>
      </c>
      <c r="E2" s="91" t="s">
        <v>4</v>
      </c>
      <c r="F2" s="91" t="s">
        <v>1259</v>
      </c>
      <c r="G2" s="91" t="s">
        <v>1260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1261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 t="str">
        <f>IF(SP_NORTE!L188="","*",SP_NORTE!L188)</f>
        <v>-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 t="str">
        <f>IF(SP_NORTE!O190="","*",SP_NORTE!O190)</f>
        <v>08;30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IF(SP_NORTE!Y195="","*",SP_NORTE!Y195)</f>
        <v>*</v>
      </c>
      <c r="B198" s="150" t="str">
        <f>IF(SP_NORTE!X195="","*",SP_NORTE!X195)</f>
        <v>Oportunidade</v>
      </c>
      <c r="C198" s="150" t="str">
        <f>IF(SP_NORTE!Z195="","*",SP_NORTE!Z195)</f>
        <v>*</v>
      </c>
      <c r="D198" s="142" t="str">
        <f>IF(SP_NORTE!S195="","*",SP_NORTE!S195)</f>
        <v>SP NORTE</v>
      </c>
      <c r="E198" s="142" t="str">
        <f>IF(SP_NORTE!T195="","*",SP_NORTE!T195)</f>
        <v>ZRX-ZTI</v>
      </c>
      <c r="F198" s="149">
        <f>IF(SP_NORTE!B195="","*",SP_NORTE!B195)</f>
        <v>46093</v>
      </c>
      <c r="G198" s="149" t="str">
        <f>IF(SP_NORTE!D195="","*",SP_NORTE!D195)</f>
        <v>E42</v>
      </c>
      <c r="H198" s="149" t="str">
        <f>IF(SP_NORTE!F195="","*",SP_NORTE!F195)</f>
        <v>TRILHEIRO - DESCARGA</v>
      </c>
      <c r="I198" s="149" t="str">
        <f>IF(SP_NORTE!H195="","*",SP_NORTE!H195)</f>
        <v>ZFH2</v>
      </c>
      <c r="J198" s="149" t="str">
        <f>IF(SP_NORTE!I195="","*",SP_NORTE!I195)</f>
        <v>ZIQ</v>
      </c>
      <c r="K198" s="142" t="str">
        <f>IF(SP_NORTE!M195="","*",SP_NORTE!M195)</f>
        <v>ZFR-ZSK</v>
      </c>
      <c r="L198" s="142" t="str">
        <f>IF(SP_NORTE!N195="","*",SP_NORTE!N195)</f>
        <v>ZFR1962</v>
      </c>
      <c r="M198" s="143">
        <f>IF(SP_NORTE!J195="","*",SP_NORTE!J195)</f>
        <v>71</v>
      </c>
      <c r="N198" s="148">
        <f>IF(SP_NORTE!K195="","*",SP_NORTE!K195)</f>
        <v>195.1</v>
      </c>
      <c r="O198" s="148">
        <f>IF(SP_NORTE!L195="","*",SP_NORTE!L195)</f>
        <v>195.7</v>
      </c>
      <c r="P198" s="147">
        <f>IF(SP_NORTE!O195="","*",SP_NORTE!O195)</f>
        <v>0.41666666666666669</v>
      </c>
      <c r="Q198" s="147">
        <f>IF(SP_NORTE!P195="","*",SP_NORTE!P195)</f>
        <v>8.3333333333333329E-2</v>
      </c>
      <c r="R198" s="149" t="str">
        <f>IF(SP_NORTE!Q195="","*",CONCATENATE(SP_NORTE!Q195," ",SP_NORTE!R195))</f>
        <v>1248 M</v>
      </c>
      <c r="S198" s="149" t="str">
        <f>IF(SP_NORTE!V195="","*",SP_NORTE!V195)</f>
        <v>Marcone</v>
      </c>
      <c r="T198" s="149" t="str">
        <f>IF(SP_NORTE!W195="","*",SP_NORTE!W195)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IF(SP_NORTE!Y196="","*",SP_NORTE!Y196)</f>
        <v>*</v>
      </c>
      <c r="B199" s="150" t="str">
        <f>IF(SP_NORTE!X196="","*",SP_NORTE!X196)</f>
        <v>*</v>
      </c>
      <c r="C199" s="150" t="str">
        <f>IF(SP_NORTE!Z196="","*",SP_NORTE!Z196)</f>
        <v>*</v>
      </c>
      <c r="D199" s="142" t="str">
        <f>IF(SP_NORTE!S196="","*",SP_NORTE!S196)</f>
        <v>-</v>
      </c>
      <c r="E199" s="142" t="str">
        <f>IF(SP_NORTE!T196="","*",SP_NORTE!T196)</f>
        <v>-</v>
      </c>
      <c r="F199" s="149" t="str">
        <f>IF(SP_NORTE!B196="","*",SP_NORTE!B196)</f>
        <v>*</v>
      </c>
      <c r="G199" s="149" t="str">
        <f>IF(SP_NORTE!D196="","*",SP_NORTE!D196)</f>
        <v>*</v>
      </c>
      <c r="H199" s="149" t="str">
        <f>IF(SP_NORTE!F196="","*",SP_NORTE!F196)</f>
        <v>*</v>
      </c>
      <c r="I199" s="149" t="str">
        <f>IF(SP_NORTE!H196="","*",SP_NORTE!H196)</f>
        <v>*</v>
      </c>
      <c r="J199" s="149" t="str">
        <f>IF(SP_NORTE!I196="","*",SP_NORTE!I196)</f>
        <v>*</v>
      </c>
      <c r="K199" s="142" t="str">
        <f>IF(SP_NORTE!M196="","*",SP_NORTE!M196)</f>
        <v>-</v>
      </c>
      <c r="L199" s="142" t="str">
        <f>IF(SP_NORTE!N196="","*",SP_NORTE!N196)</f>
        <v>-</v>
      </c>
      <c r="M199" s="143" t="str">
        <f>IF(SP_NORTE!J196="","*",SP_NORTE!J196)</f>
        <v>*</v>
      </c>
      <c r="N199" s="148" t="str">
        <f>IF(SP_NORTE!K196="","*",SP_NORTE!K196)</f>
        <v>*</v>
      </c>
      <c r="O199" s="148" t="str">
        <f>IF(SP_NORTE!L196="","*",SP_NORTE!L196)</f>
        <v>*</v>
      </c>
      <c r="P199" s="147" t="str">
        <f>IF(SP_NORTE!O196="","*",SP_NORTE!O196)</f>
        <v>*</v>
      </c>
      <c r="Q199" s="147" t="str">
        <f>IF(SP_NORTE!P196="","*",SP_NORTE!P196)</f>
        <v>*</v>
      </c>
      <c r="R199" s="149" t="str">
        <f>IF(SP_NORTE!Q196="","*",CONCATENATE(SP_NORTE!Q196," ",SP_NORTE!R196))</f>
        <v>*</v>
      </c>
      <c r="S199" s="149" t="str">
        <f>IF(SP_NORTE!V196="","*",SP_NORTE!V196)</f>
        <v>*</v>
      </c>
      <c r="T199" s="149" t="str">
        <f>IF(SP_NORTE!W196="","*",SP_NORTE!W196)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IF(SP_NORTE!Y197="","*",SP_NORTE!Y197)</f>
        <v>*</v>
      </c>
      <c r="B200" s="150" t="str">
        <f>IF(SP_NORTE!X197="","*",SP_NORTE!X197)</f>
        <v>*</v>
      </c>
      <c r="C200" s="150" t="str">
        <f>IF(SP_NORTE!Z197="","*",SP_NORTE!Z197)</f>
        <v>*</v>
      </c>
      <c r="D200" s="142" t="str">
        <f>IF(SP_NORTE!S197="","*",SP_NORTE!S197)</f>
        <v>-</v>
      </c>
      <c r="E200" s="142" t="str">
        <f>IF(SP_NORTE!T197="","*",SP_NORTE!T197)</f>
        <v>-</v>
      </c>
      <c r="F200" s="149" t="str">
        <f>IF(SP_NORTE!B197="","*",SP_NORTE!B197)</f>
        <v>*</v>
      </c>
      <c r="G200" s="149" t="str">
        <f>IF(SP_NORTE!D197="","*",SP_NORTE!D197)</f>
        <v>*</v>
      </c>
      <c r="H200" s="149" t="str">
        <f>IF(SP_NORTE!F197="","*",SP_NORTE!F197)</f>
        <v>*</v>
      </c>
      <c r="I200" s="149" t="str">
        <f>IF(SP_NORTE!H197="","*",SP_NORTE!H197)</f>
        <v>*</v>
      </c>
      <c r="J200" s="149" t="str">
        <f>IF(SP_NORTE!I197="","*",SP_NORTE!I197)</f>
        <v>*</v>
      </c>
      <c r="K200" s="142" t="str">
        <f>IF(SP_NORTE!M197="","*",SP_NORTE!M197)</f>
        <v>-</v>
      </c>
      <c r="L200" s="142" t="str">
        <f>IF(SP_NORTE!N197="","*",SP_NORTE!N197)</f>
        <v>-</v>
      </c>
      <c r="M200" s="143" t="str">
        <f>IF(SP_NORTE!J197="","*",SP_NORTE!J197)</f>
        <v>*</v>
      </c>
      <c r="N200" s="148" t="str">
        <f>IF(SP_NORTE!K197="","*",SP_NORTE!K197)</f>
        <v>*</v>
      </c>
      <c r="O200" s="148" t="str">
        <f>IF(SP_NORTE!L197="","*",SP_NORTE!L197)</f>
        <v>*</v>
      </c>
      <c r="P200" s="147" t="str">
        <f>IF(SP_NORTE!O197="","*",SP_NORTE!O197)</f>
        <v>*</v>
      </c>
      <c r="Q200" s="147" t="str">
        <f>IF(SP_NORTE!P197="","*",SP_NORTE!P197)</f>
        <v>*</v>
      </c>
      <c r="R200" s="149" t="str">
        <f>IF(SP_NORTE!Q197="","*",CONCATENATE(SP_NORTE!Q197," ",SP_NORTE!R197))</f>
        <v>*</v>
      </c>
      <c r="S200" s="149" t="str">
        <f>IF(SP_NORTE!V197="","*",SP_NORTE!V197)</f>
        <v>*</v>
      </c>
      <c r="T200" s="149" t="str">
        <f>IF(SP_NORTE!W197="","*",SP_NORTE!W197)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IF(SP_NORTE!Y198="","*",SP_NORTE!Y198)</f>
        <v>*</v>
      </c>
      <c r="B201" s="150" t="str">
        <f>IF(SP_NORTE!X198="","*",SP_NORTE!X198)</f>
        <v>*</v>
      </c>
      <c r="C201" s="150" t="str">
        <f>IF(SP_NORTE!Z198="","*",SP_NORTE!Z198)</f>
        <v>*</v>
      </c>
      <c r="D201" s="142" t="str">
        <f>IF(SP_NORTE!S198="","*",SP_NORTE!S198)</f>
        <v>-</v>
      </c>
      <c r="E201" s="142" t="str">
        <f>IF(SP_NORTE!T198="","*",SP_NORTE!T198)</f>
        <v>-</v>
      </c>
      <c r="F201" s="149" t="str">
        <f>IF(SP_NORTE!B198="","*",SP_NORTE!B198)</f>
        <v>*</v>
      </c>
      <c r="G201" s="149" t="str">
        <f>IF(SP_NORTE!D198="","*",SP_NORTE!D198)</f>
        <v>*</v>
      </c>
      <c r="H201" s="149" t="str">
        <f>IF(SP_NORTE!F198="","*",SP_NORTE!F198)</f>
        <v>*</v>
      </c>
      <c r="I201" s="149" t="str">
        <f>IF(SP_NORTE!H198="","*",SP_NORTE!H198)</f>
        <v>*</v>
      </c>
      <c r="J201" s="149" t="str">
        <f>IF(SP_NORTE!I198="","*",SP_NORTE!I198)</f>
        <v>*</v>
      </c>
      <c r="K201" s="142" t="str">
        <f>IF(SP_NORTE!M198="","*",SP_NORTE!M198)</f>
        <v>-</v>
      </c>
      <c r="L201" s="142" t="str">
        <f>IF(SP_NORTE!N198="","*",SP_NORTE!N198)</f>
        <v>-</v>
      </c>
      <c r="M201" s="143" t="str">
        <f>IF(SP_NORTE!J198="","*",SP_NORTE!J198)</f>
        <v>*</v>
      </c>
      <c r="N201" s="148" t="str">
        <f>IF(SP_NORTE!K198="","*",SP_NORTE!K198)</f>
        <v>*</v>
      </c>
      <c r="O201" s="148" t="str">
        <f>IF(SP_NORTE!L198="","*",SP_NORTE!L198)</f>
        <v>*</v>
      </c>
      <c r="P201" s="147" t="str">
        <f>IF(SP_NORTE!O198="","*",SP_NORTE!O198)</f>
        <v>*</v>
      </c>
      <c r="Q201" s="147" t="str">
        <f>IF(SP_NORTE!P198="","*",SP_NORTE!P198)</f>
        <v>*</v>
      </c>
      <c r="R201" s="149" t="str">
        <f>IF(SP_NORTE!Q198="","*",CONCATENATE(SP_NORTE!Q198," ",SP_NORTE!R198))</f>
        <v>*</v>
      </c>
      <c r="S201" s="149" t="str">
        <f>IF(SP_NORTE!V198="","*",SP_NORTE!V198)</f>
        <v>*</v>
      </c>
      <c r="T201" s="149" t="str">
        <f>IF(SP_NORTE!W198="","*",SP_NORTE!W198)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IF(SP_NORTE!Y199="","*",SP_NORTE!Y199)</f>
        <v>*</v>
      </c>
      <c r="B202" s="150" t="str">
        <f>IF(SP_NORTE!X199="","*",SP_NORTE!X199)</f>
        <v>*</v>
      </c>
      <c r="C202" s="150" t="str">
        <f>IF(SP_NORTE!Z199="","*",SP_NORTE!Z199)</f>
        <v>*</v>
      </c>
      <c r="D202" s="142" t="str">
        <f>IF(SP_NORTE!S199="","*",SP_NORTE!S199)</f>
        <v>-</v>
      </c>
      <c r="E202" s="142" t="str">
        <f>IF(SP_NORTE!T199="","*",SP_NORTE!T199)</f>
        <v>-</v>
      </c>
      <c r="F202" s="149" t="str">
        <f>IF(SP_NORTE!B199="","*",SP_NORTE!B199)</f>
        <v>*</v>
      </c>
      <c r="G202" s="149" t="str">
        <f>IF(SP_NORTE!D199="","*",SP_NORTE!D199)</f>
        <v>*</v>
      </c>
      <c r="H202" s="149" t="str">
        <f>IF(SP_NORTE!F199="","*",SP_NORTE!F199)</f>
        <v>*</v>
      </c>
      <c r="I202" s="149" t="str">
        <f>IF(SP_NORTE!H199="","*",SP_NORTE!H199)</f>
        <v>*</v>
      </c>
      <c r="J202" s="149" t="str">
        <f>IF(SP_NORTE!I199="","*",SP_NORTE!I199)</f>
        <v>*</v>
      </c>
      <c r="K202" s="142" t="str">
        <f>IF(SP_NORTE!M199="","*",SP_NORTE!M199)</f>
        <v>-</v>
      </c>
      <c r="L202" s="142" t="str">
        <f>IF(SP_NORTE!N199="","*",SP_NORTE!N199)</f>
        <v>-</v>
      </c>
      <c r="M202" s="143" t="str">
        <f>IF(SP_NORTE!J199="","*",SP_NORTE!J199)</f>
        <v>*</v>
      </c>
      <c r="N202" s="148" t="str">
        <f>IF(SP_NORTE!K199="","*",SP_NORTE!K199)</f>
        <v>*</v>
      </c>
      <c r="O202" s="148" t="str">
        <f>IF(SP_NORTE!L199="","*",SP_NORTE!L199)</f>
        <v>*</v>
      </c>
      <c r="P202" s="147" t="str">
        <f>IF(SP_NORTE!O199="","*",SP_NORTE!O199)</f>
        <v>*</v>
      </c>
      <c r="Q202" s="147" t="str">
        <f>IF(SP_NORTE!P199="","*",SP_NORTE!P199)</f>
        <v>*</v>
      </c>
      <c r="R202" s="149" t="str">
        <f>IF(SP_NORTE!Q199="","*",CONCATENATE(SP_NORTE!Q199," ",SP_NORTE!R199))</f>
        <v>*</v>
      </c>
      <c r="S202" s="149" t="str">
        <f>IF(SP_NORTE!V199="","*",SP_NORTE!V199)</f>
        <v>*</v>
      </c>
      <c r="T202" s="149" t="str">
        <f>IF(SP_NORTE!W199="","*",SP_NORTE!W199)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IF(SP_NORTE!Y200="","*",SP_NORTE!Y200)</f>
        <v>*</v>
      </c>
      <c r="B203" s="150" t="str">
        <f>IF(SP_NORTE!X200="","*",SP_NORTE!X200)</f>
        <v>*</v>
      </c>
      <c r="C203" s="150" t="str">
        <f>IF(SP_NORTE!Z200="","*",SP_NORTE!Z200)</f>
        <v>*</v>
      </c>
      <c r="D203" s="142" t="str">
        <f>IF(SP_NORTE!S200="","*",SP_NORTE!S200)</f>
        <v>-</v>
      </c>
      <c r="E203" s="142" t="str">
        <f>IF(SP_NORTE!T200="","*",SP_NORTE!T200)</f>
        <v>-</v>
      </c>
      <c r="F203" s="149" t="str">
        <f>IF(SP_NORTE!B200="","*",SP_NORTE!B200)</f>
        <v>*</v>
      </c>
      <c r="G203" s="149" t="str">
        <f>IF(SP_NORTE!D200="","*",SP_NORTE!D200)</f>
        <v>*</v>
      </c>
      <c r="H203" s="149" t="str">
        <f>IF(SP_NORTE!F200="","*",SP_NORTE!F200)</f>
        <v>*</v>
      </c>
      <c r="I203" s="149" t="str">
        <f>IF(SP_NORTE!H200="","*",SP_NORTE!H200)</f>
        <v>*</v>
      </c>
      <c r="J203" s="149" t="str">
        <f>IF(SP_NORTE!I200="","*",SP_NORTE!I200)</f>
        <v>*</v>
      </c>
      <c r="K203" s="142" t="str">
        <f>IF(SP_NORTE!M200="","*",SP_NORTE!M200)</f>
        <v>-</v>
      </c>
      <c r="L203" s="142" t="str">
        <f>IF(SP_NORTE!N200="","*",SP_NORTE!N200)</f>
        <v>-</v>
      </c>
      <c r="M203" s="143" t="str">
        <f>IF(SP_NORTE!J200="","*",SP_NORTE!J200)</f>
        <v>*</v>
      </c>
      <c r="N203" s="148" t="str">
        <f>IF(SP_NORTE!K200="","*",SP_NORTE!K200)</f>
        <v>*</v>
      </c>
      <c r="O203" s="148" t="str">
        <f>IF(SP_NORTE!L200="","*",SP_NORTE!L200)</f>
        <v>*</v>
      </c>
      <c r="P203" s="147" t="str">
        <f>IF(SP_NORTE!O200="","*",SP_NORTE!O200)</f>
        <v>*</v>
      </c>
      <c r="Q203" s="147" t="str">
        <f>IF(SP_NORTE!P200="","*",SP_NORTE!P200)</f>
        <v>*</v>
      </c>
      <c r="R203" s="149" t="str">
        <f>IF(SP_NORTE!Q200="","*",CONCATENATE(SP_NORTE!Q200," ",SP_NORTE!R200))</f>
        <v>*</v>
      </c>
      <c r="S203" s="149" t="str">
        <f>IF(SP_NORTE!V200="","*",SP_NORTE!V200)</f>
        <v>*</v>
      </c>
      <c r="T203" s="149" t="str">
        <f>IF(SP_NORTE!W200="","*",SP_NORTE!W200)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IF(SP_NORTE!Y201="","*",SP_NORTE!Y201)</f>
        <v>*</v>
      </c>
      <c r="B204" s="150" t="str">
        <f>IF(SP_NORTE!X201="","*",SP_NORTE!X201)</f>
        <v>*</v>
      </c>
      <c r="C204" s="150" t="str">
        <f>IF(SP_NORTE!Z201="","*",SP_NORTE!Z201)</f>
        <v>*</v>
      </c>
      <c r="D204" s="142" t="str">
        <f>IF(SP_NORTE!S201="","*",SP_NORTE!S201)</f>
        <v>-</v>
      </c>
      <c r="E204" s="142" t="str">
        <f>IF(SP_NORTE!T201="","*",SP_NORTE!T201)</f>
        <v>-</v>
      </c>
      <c r="F204" s="149" t="str">
        <f>IF(SP_NORTE!B201="","*",SP_NORTE!B201)</f>
        <v>*</v>
      </c>
      <c r="G204" s="149" t="str">
        <f>IF(SP_NORTE!D201="","*",SP_NORTE!D201)</f>
        <v>*</v>
      </c>
      <c r="H204" s="149" t="str">
        <f>IF(SP_NORTE!F201="","*",SP_NORTE!F201)</f>
        <v>*</v>
      </c>
      <c r="I204" s="149" t="str">
        <f>IF(SP_NORTE!H201="","*",SP_NORTE!H201)</f>
        <v>*</v>
      </c>
      <c r="J204" s="149" t="str">
        <f>IF(SP_NORTE!I201="","*",SP_NORTE!I201)</f>
        <v>*</v>
      </c>
      <c r="K204" s="142" t="str">
        <f>IF(SP_NORTE!M201="","*",SP_NORTE!M201)</f>
        <v>-</v>
      </c>
      <c r="L204" s="142" t="str">
        <f>IF(SP_NORTE!N201="","*",SP_NORTE!N201)</f>
        <v>-</v>
      </c>
      <c r="M204" s="143" t="str">
        <f>IF(SP_NORTE!J201="","*",SP_NORTE!J201)</f>
        <v>*</v>
      </c>
      <c r="N204" s="148" t="str">
        <f>IF(SP_NORTE!K201="","*",SP_NORTE!K201)</f>
        <v>*</v>
      </c>
      <c r="O204" s="148" t="str">
        <f>IF(SP_NORTE!L201="","*",SP_NORTE!L201)</f>
        <v>*</v>
      </c>
      <c r="P204" s="147" t="str">
        <f>IF(SP_NORTE!O201="","*",SP_NORTE!O201)</f>
        <v>*</v>
      </c>
      <c r="Q204" s="147" t="str">
        <f>IF(SP_NORTE!P201="","*",SP_NORTE!P201)</f>
        <v>*</v>
      </c>
      <c r="R204" s="149" t="str">
        <f>IF(SP_NORTE!Q201="","*",CONCATENATE(SP_NORTE!Q201," ",SP_NORTE!R201))</f>
        <v>*</v>
      </c>
      <c r="S204" s="149" t="str">
        <f>IF(SP_NORTE!V201="","*",SP_NORTE!V201)</f>
        <v>*</v>
      </c>
      <c r="T204" s="149" t="str">
        <f>IF(SP_NORTE!W201="","*",SP_NORTE!W201)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IF(SP_NORTE!Y202="","*",SP_NORTE!Y202)</f>
        <v>*</v>
      </c>
      <c r="B205" s="150" t="str">
        <f>IF(SP_NORTE!X202="","*",SP_NORTE!X202)</f>
        <v>*</v>
      </c>
      <c r="C205" s="150" t="str">
        <f>IF(SP_NORTE!Z202="","*",SP_NORTE!Z202)</f>
        <v>*</v>
      </c>
      <c r="D205" s="142" t="str">
        <f>IF(SP_NORTE!S202="","*",SP_NORTE!S202)</f>
        <v>-</v>
      </c>
      <c r="E205" s="142" t="str">
        <f>IF(SP_NORTE!T202="","*",SP_NORTE!T202)</f>
        <v>-</v>
      </c>
      <c r="F205" s="149" t="str">
        <f>IF(SP_NORTE!B202="","*",SP_NORTE!B202)</f>
        <v>*</v>
      </c>
      <c r="G205" s="149" t="str">
        <f>IF(SP_NORTE!D202="","*",SP_NORTE!D202)</f>
        <v>*</v>
      </c>
      <c r="H205" s="149" t="str">
        <f>IF(SP_NORTE!F202="","*",SP_NORTE!F202)</f>
        <v>*</v>
      </c>
      <c r="I205" s="149" t="str">
        <f>IF(SP_NORTE!H202="","*",SP_NORTE!H202)</f>
        <v>*</v>
      </c>
      <c r="J205" s="149" t="str">
        <f>IF(SP_NORTE!I202="","*",SP_NORTE!I202)</f>
        <v>*</v>
      </c>
      <c r="K205" s="142" t="str">
        <f>IF(SP_NORTE!M202="","*",SP_NORTE!M202)</f>
        <v>-</v>
      </c>
      <c r="L205" s="142" t="str">
        <f>IF(SP_NORTE!N202="","*",SP_NORTE!N202)</f>
        <v>-</v>
      </c>
      <c r="M205" s="143" t="str">
        <f>IF(SP_NORTE!J202="","*",SP_NORTE!J202)</f>
        <v>*</v>
      </c>
      <c r="N205" s="148" t="str">
        <f>IF(SP_NORTE!K202="","*",SP_NORTE!K202)</f>
        <v>*</v>
      </c>
      <c r="O205" s="148" t="str">
        <f>IF(SP_NORTE!L202="","*",SP_NORTE!L202)</f>
        <v>*</v>
      </c>
      <c r="P205" s="147" t="str">
        <f>IF(SP_NORTE!O202="","*",SP_NORTE!O202)</f>
        <v>*</v>
      </c>
      <c r="Q205" s="147" t="str">
        <f>IF(SP_NORTE!P202="","*",SP_NORTE!P202)</f>
        <v>*</v>
      </c>
      <c r="R205" s="149" t="str">
        <f>IF(SP_NORTE!Q202="","*",CONCATENATE(SP_NORTE!Q202," ",SP_NORTE!R202))</f>
        <v>*</v>
      </c>
      <c r="S205" s="149" t="str">
        <f>IF(SP_NORTE!V202="","*",SP_NORTE!V202)</f>
        <v>*</v>
      </c>
      <c r="T205" s="149" t="str">
        <f>IF(SP_NORTE!W202="","*",SP_NORTE!W202)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IF(SP_NORTE!Y203="","*",SP_NORTE!Y203)</f>
        <v>*</v>
      </c>
      <c r="B206" s="150" t="str">
        <f>IF(SP_NORTE!X203="","*",SP_NORTE!X203)</f>
        <v>*</v>
      </c>
      <c r="C206" s="150" t="str">
        <f>IF(SP_NORTE!Z203="","*",SP_NORTE!Z203)</f>
        <v>*</v>
      </c>
      <c r="D206" s="142" t="str">
        <f>IF(SP_NORTE!S203="","*",SP_NORTE!S203)</f>
        <v>-</v>
      </c>
      <c r="E206" s="142" t="str">
        <f>IF(SP_NORTE!T203="","*",SP_NORTE!T203)</f>
        <v>-</v>
      </c>
      <c r="F206" s="149" t="str">
        <f>IF(SP_NORTE!B203="","*",SP_NORTE!B203)</f>
        <v>*</v>
      </c>
      <c r="G206" s="149" t="str">
        <f>IF(SP_NORTE!D203="","*",SP_NORTE!D203)</f>
        <v>*</v>
      </c>
      <c r="H206" s="149" t="str">
        <f>IF(SP_NORTE!F203="","*",SP_NORTE!F203)</f>
        <v>*</v>
      </c>
      <c r="I206" s="149" t="str">
        <f>IF(SP_NORTE!H203="","*",SP_NORTE!H203)</f>
        <v>*</v>
      </c>
      <c r="J206" s="149" t="str">
        <f>IF(SP_NORTE!I203="","*",SP_NORTE!I203)</f>
        <v>*</v>
      </c>
      <c r="K206" s="142" t="str">
        <f>IF(SP_NORTE!M203="","*",SP_NORTE!M203)</f>
        <v>-</v>
      </c>
      <c r="L206" s="142" t="str">
        <f>IF(SP_NORTE!N203="","*",SP_NORTE!N203)</f>
        <v>-</v>
      </c>
      <c r="M206" s="143" t="str">
        <f>IF(SP_NORTE!J203="","*",SP_NORTE!J203)</f>
        <v>*</v>
      </c>
      <c r="N206" s="148" t="str">
        <f>IF(SP_NORTE!K203="","*",SP_NORTE!K203)</f>
        <v>*</v>
      </c>
      <c r="O206" s="148" t="str">
        <f>IF(SP_NORTE!L203="","*",SP_NORTE!L203)</f>
        <v>*</v>
      </c>
      <c r="P206" s="147" t="str">
        <f>IF(SP_NORTE!O203="","*",SP_NORTE!O203)</f>
        <v>*</v>
      </c>
      <c r="Q206" s="147" t="str">
        <f>IF(SP_NORTE!P203="","*",SP_NORTE!P203)</f>
        <v>*</v>
      </c>
      <c r="R206" s="149" t="str">
        <f>IF(SP_NORTE!Q203="","*",CONCATENATE(SP_NORTE!Q203," ",SP_NORTE!R203))</f>
        <v>*</v>
      </c>
      <c r="S206" s="149" t="str">
        <f>IF(SP_NORTE!V203="","*",SP_NORTE!V203)</f>
        <v>*</v>
      </c>
      <c r="T206" s="149" t="str">
        <f>IF(SP_NORTE!W203="","*",SP_NORTE!W203)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IF(SP_NORTE!Y204="","*",SP_NORTE!Y204)</f>
        <v>*</v>
      </c>
      <c r="B207" s="150" t="str">
        <f>IF(SP_NORTE!X204="","*",SP_NORTE!X204)</f>
        <v>*</v>
      </c>
      <c r="C207" s="150" t="str">
        <f>IF(SP_NORTE!Z204="","*",SP_NORTE!Z204)</f>
        <v>*</v>
      </c>
      <c r="D207" s="142" t="str">
        <f>IF(SP_NORTE!S204="","*",SP_NORTE!S204)</f>
        <v>-</v>
      </c>
      <c r="E207" s="142" t="str">
        <f>IF(SP_NORTE!T204="","*",SP_NORTE!T204)</f>
        <v>-</v>
      </c>
      <c r="F207" s="149" t="str">
        <f>IF(SP_NORTE!B204="","*",SP_NORTE!B204)</f>
        <v>*</v>
      </c>
      <c r="G207" s="149" t="str">
        <f>IF(SP_NORTE!D204="","*",SP_NORTE!D204)</f>
        <v>*</v>
      </c>
      <c r="H207" s="149" t="str">
        <f>IF(SP_NORTE!F204="","*",SP_NORTE!F204)</f>
        <v>*</v>
      </c>
      <c r="I207" s="149" t="str">
        <f>IF(SP_NORTE!H204="","*",SP_NORTE!H204)</f>
        <v>*</v>
      </c>
      <c r="J207" s="149" t="str">
        <f>IF(SP_NORTE!I204="","*",SP_NORTE!I204)</f>
        <v>*</v>
      </c>
      <c r="K207" s="142" t="str">
        <f>IF(SP_NORTE!M204="","*",SP_NORTE!M204)</f>
        <v>-</v>
      </c>
      <c r="L207" s="142" t="str">
        <f>IF(SP_NORTE!N204="","*",SP_NORTE!N204)</f>
        <v>-</v>
      </c>
      <c r="M207" s="143" t="str">
        <f>IF(SP_NORTE!J204="","*",SP_NORTE!J204)</f>
        <v>*</v>
      </c>
      <c r="N207" s="148" t="str">
        <f>IF(SP_NORTE!K204="","*",SP_NORTE!K204)</f>
        <v>*</v>
      </c>
      <c r="O207" s="148" t="str">
        <f>IF(SP_NORTE!L204="","*",SP_NORTE!L204)</f>
        <v>*</v>
      </c>
      <c r="P207" s="147" t="str">
        <f>IF(SP_NORTE!O204="","*",SP_NORTE!O204)</f>
        <v>*</v>
      </c>
      <c r="Q207" s="147" t="str">
        <f>IF(SP_NORTE!P204="","*",SP_NORTE!P204)</f>
        <v>*</v>
      </c>
      <c r="R207" s="149" t="str">
        <f>IF(SP_NORTE!Q204="","*",CONCATENATE(SP_NORTE!Q204," ",SP_NORTE!R204))</f>
        <v>*</v>
      </c>
      <c r="S207" s="149" t="str">
        <f>IF(SP_NORTE!V204="","*",SP_NORTE!V204)</f>
        <v>*</v>
      </c>
      <c r="T207" s="149" t="str">
        <f>IF(SP_NORTE!W204="","*",SP_NORTE!W204)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IF(SP_NORTE!Y205="","*",SP_NORTE!Y205)</f>
        <v>*</v>
      </c>
      <c r="B208" s="150" t="str">
        <f>IF(SP_NORTE!X205="","*",SP_NORTE!X205)</f>
        <v>*</v>
      </c>
      <c r="C208" s="150" t="str">
        <f>IF(SP_NORTE!Z205="","*",SP_NORTE!Z205)</f>
        <v>*</v>
      </c>
      <c r="D208" s="142" t="str">
        <f>IF(SP_NORTE!S205="","*",SP_NORTE!S205)</f>
        <v>-</v>
      </c>
      <c r="E208" s="142" t="str">
        <f>IF(SP_NORTE!T205="","*",SP_NORTE!T205)</f>
        <v>-</v>
      </c>
      <c r="F208" s="149" t="str">
        <f>IF(SP_NORTE!B205="","*",SP_NORTE!B205)</f>
        <v>*</v>
      </c>
      <c r="G208" s="149" t="str">
        <f>IF(SP_NORTE!D205="","*",SP_NORTE!D205)</f>
        <v>*</v>
      </c>
      <c r="H208" s="149" t="str">
        <f>IF(SP_NORTE!F205="","*",SP_NORTE!F205)</f>
        <v>*</v>
      </c>
      <c r="I208" s="149" t="str">
        <f>IF(SP_NORTE!H205="","*",SP_NORTE!H205)</f>
        <v>*</v>
      </c>
      <c r="J208" s="149" t="str">
        <f>IF(SP_NORTE!I205="","*",SP_NORTE!I205)</f>
        <v>*</v>
      </c>
      <c r="K208" s="142" t="str">
        <f>IF(SP_NORTE!M205="","*",SP_NORTE!M205)</f>
        <v>-</v>
      </c>
      <c r="L208" s="142" t="str">
        <f>IF(SP_NORTE!N205="","*",SP_NORTE!N205)</f>
        <v>-</v>
      </c>
      <c r="M208" s="143" t="str">
        <f>IF(SP_NORTE!J205="","*",SP_NORTE!J205)</f>
        <v>*</v>
      </c>
      <c r="N208" s="148" t="str">
        <f>IF(SP_NORTE!K205="","*",SP_NORTE!K205)</f>
        <v>*</v>
      </c>
      <c r="O208" s="148" t="str">
        <f>IF(SP_NORTE!L205="","*",SP_NORTE!L205)</f>
        <v>*</v>
      </c>
      <c r="P208" s="147" t="str">
        <f>IF(SP_NORTE!O205="","*",SP_NORTE!O205)</f>
        <v>*</v>
      </c>
      <c r="Q208" s="147" t="str">
        <f>IF(SP_NORTE!P205="","*",SP_NORTE!P205)</f>
        <v>*</v>
      </c>
      <c r="R208" s="149" t="str">
        <f>IF(SP_NORTE!Q205="","*",CONCATENATE(SP_NORTE!Q205," ",SP_NORTE!R205))</f>
        <v>*</v>
      </c>
      <c r="S208" s="149" t="str">
        <f>IF(SP_NORTE!V205="","*",SP_NORTE!V205)</f>
        <v>*</v>
      </c>
      <c r="T208" s="149" t="str">
        <f>IF(SP_NORTE!W205="","*",SP_NORTE!W205)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IF(SP_NORTE!Y206="","*",SP_NORTE!Y206)</f>
        <v>*</v>
      </c>
      <c r="B209" s="150" t="str">
        <f>IF(SP_NORTE!X206="","*",SP_NORTE!X206)</f>
        <v>*</v>
      </c>
      <c r="C209" s="150" t="str">
        <f>IF(SP_NORTE!Z206="","*",SP_NORTE!Z206)</f>
        <v>*</v>
      </c>
      <c r="D209" s="142" t="str">
        <f>IF(SP_NORTE!S206="","*",SP_NORTE!S206)</f>
        <v>-</v>
      </c>
      <c r="E209" s="142" t="str">
        <f>IF(SP_NORTE!T206="","*",SP_NORTE!T206)</f>
        <v>-</v>
      </c>
      <c r="F209" s="149" t="str">
        <f>IF(SP_NORTE!B206="","*",SP_NORTE!B206)</f>
        <v>*</v>
      </c>
      <c r="G209" s="149" t="str">
        <f>IF(SP_NORTE!D206="","*",SP_NORTE!D206)</f>
        <v>*</v>
      </c>
      <c r="H209" s="149" t="str">
        <f>IF(SP_NORTE!F206="","*",SP_NORTE!F206)</f>
        <v>*</v>
      </c>
      <c r="I209" s="149" t="str">
        <f>IF(SP_NORTE!H206="","*",SP_NORTE!H206)</f>
        <v>*</v>
      </c>
      <c r="J209" s="149" t="str">
        <f>IF(SP_NORTE!I206="","*",SP_NORTE!I206)</f>
        <v>*</v>
      </c>
      <c r="K209" s="142" t="str">
        <f>IF(SP_NORTE!M206="","*",SP_NORTE!M206)</f>
        <v>-</v>
      </c>
      <c r="L209" s="142" t="str">
        <f>IF(SP_NORTE!N206="","*",SP_NORTE!N206)</f>
        <v>-</v>
      </c>
      <c r="M209" s="143" t="str">
        <f>IF(SP_NORTE!J206="","*",SP_NORTE!J206)</f>
        <v>*</v>
      </c>
      <c r="N209" s="148" t="str">
        <f>IF(SP_NORTE!K206="","*",SP_NORTE!K206)</f>
        <v>*</v>
      </c>
      <c r="O209" s="148" t="str">
        <f>IF(SP_NORTE!L206="","*",SP_NORTE!L206)</f>
        <v>*</v>
      </c>
      <c r="P209" s="147" t="str">
        <f>IF(SP_NORTE!O206="","*",SP_NORTE!O206)</f>
        <v>*</v>
      </c>
      <c r="Q209" s="147" t="str">
        <f>IF(SP_NORTE!P206="","*",SP_NORTE!P206)</f>
        <v>*</v>
      </c>
      <c r="R209" s="149" t="str">
        <f>IF(SP_NORTE!Q206="","*",CONCATENATE(SP_NORTE!Q206," ",SP_NORTE!R206))</f>
        <v>*</v>
      </c>
      <c r="S209" s="149" t="str">
        <f>IF(SP_NORTE!V206="","*",SP_NORTE!V206)</f>
        <v>*</v>
      </c>
      <c r="T209" s="149" t="str">
        <f>IF(SP_NORTE!W206="","*",SP_NORTE!W206)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IF(SP_NORTE!Y207="","*",SP_NORTE!Y207)</f>
        <v>*</v>
      </c>
      <c r="B210" s="150" t="str">
        <f>IF(SP_NORTE!X207="","*",SP_NORTE!X207)</f>
        <v>*</v>
      </c>
      <c r="C210" s="150" t="str">
        <f>IF(SP_NORTE!Z207="","*",SP_NORTE!Z207)</f>
        <v>*</v>
      </c>
      <c r="D210" s="142" t="str">
        <f>IF(SP_NORTE!S207="","*",SP_NORTE!S207)</f>
        <v>-</v>
      </c>
      <c r="E210" s="142" t="str">
        <f>IF(SP_NORTE!T207="","*",SP_NORTE!T207)</f>
        <v>-</v>
      </c>
      <c r="F210" s="149" t="str">
        <f>IF(SP_NORTE!B207="","*",SP_NORTE!B207)</f>
        <v>*</v>
      </c>
      <c r="G210" s="149" t="str">
        <f>IF(SP_NORTE!D207="","*",SP_NORTE!D207)</f>
        <v>*</v>
      </c>
      <c r="H210" s="149" t="str">
        <f>IF(SP_NORTE!F207="","*",SP_NORTE!F207)</f>
        <v>*</v>
      </c>
      <c r="I210" s="149" t="str">
        <f>IF(SP_NORTE!H207="","*",SP_NORTE!H207)</f>
        <v>*</v>
      </c>
      <c r="J210" s="149" t="str">
        <f>IF(SP_NORTE!I207="","*",SP_NORTE!I207)</f>
        <v>*</v>
      </c>
      <c r="K210" s="142" t="str">
        <f>IF(SP_NORTE!M207="","*",SP_NORTE!M207)</f>
        <v>-</v>
      </c>
      <c r="L210" s="142" t="str">
        <f>IF(SP_NORTE!N207="","*",SP_NORTE!N207)</f>
        <v>-</v>
      </c>
      <c r="M210" s="143" t="str">
        <f>IF(SP_NORTE!J207="","*",SP_NORTE!J207)</f>
        <v>*</v>
      </c>
      <c r="N210" s="148" t="str">
        <f>IF(SP_NORTE!K207="","*",SP_NORTE!K207)</f>
        <v>*</v>
      </c>
      <c r="O210" s="148" t="str">
        <f>IF(SP_NORTE!L207="","*",SP_NORTE!L207)</f>
        <v>*</v>
      </c>
      <c r="P210" s="147" t="str">
        <f>IF(SP_NORTE!O207="","*",SP_NORTE!O207)</f>
        <v>*</v>
      </c>
      <c r="Q210" s="147" t="str">
        <f>IF(SP_NORTE!P207="","*",SP_NORTE!P207)</f>
        <v>*</v>
      </c>
      <c r="R210" s="149" t="str">
        <f>IF(SP_NORTE!Q207="","*",CONCATENATE(SP_NORTE!Q207," ",SP_NORTE!R207))</f>
        <v>*</v>
      </c>
      <c r="S210" s="149" t="str">
        <f>IF(SP_NORTE!V207="","*",SP_NORTE!V207)</f>
        <v>*</v>
      </c>
      <c r="T210" s="149" t="str">
        <f>IF(SP_NORTE!W207="","*",SP_NORTE!W207)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IF(SP_NORTE!Y208="","*",SP_NORTE!Y208)</f>
        <v>*</v>
      </c>
      <c r="B211" s="150" t="str">
        <f>IF(SP_NORTE!X208="","*",SP_NORTE!X208)</f>
        <v>*</v>
      </c>
      <c r="C211" s="150" t="str">
        <f>IF(SP_NORTE!Z208="","*",SP_NORTE!Z208)</f>
        <v>*</v>
      </c>
      <c r="D211" s="142" t="str">
        <f>IF(SP_NORTE!S208="","*",SP_NORTE!S208)</f>
        <v>-</v>
      </c>
      <c r="E211" s="142" t="str">
        <f>IF(SP_NORTE!T208="","*",SP_NORTE!T208)</f>
        <v>-</v>
      </c>
      <c r="F211" s="149" t="str">
        <f>IF(SP_NORTE!B208="","*",SP_NORTE!B208)</f>
        <v>*</v>
      </c>
      <c r="G211" s="149" t="str">
        <f>IF(SP_NORTE!D208="","*",SP_NORTE!D208)</f>
        <v>*</v>
      </c>
      <c r="H211" s="149" t="str">
        <f>IF(SP_NORTE!F208="","*",SP_NORTE!F208)</f>
        <v>*</v>
      </c>
      <c r="I211" s="149" t="str">
        <f>IF(SP_NORTE!H208="","*",SP_NORTE!H208)</f>
        <v>*</v>
      </c>
      <c r="J211" s="149" t="str">
        <f>IF(SP_NORTE!I208="","*",SP_NORTE!I208)</f>
        <v>*</v>
      </c>
      <c r="K211" s="142" t="str">
        <f>IF(SP_NORTE!M208="","*",SP_NORTE!M208)</f>
        <v>-</v>
      </c>
      <c r="L211" s="142" t="str">
        <f>IF(SP_NORTE!N208="","*",SP_NORTE!N208)</f>
        <v>-</v>
      </c>
      <c r="M211" s="143" t="str">
        <f>IF(SP_NORTE!J208="","*",SP_NORTE!J208)</f>
        <v>*</v>
      </c>
      <c r="N211" s="148" t="str">
        <f>IF(SP_NORTE!K208="","*",SP_NORTE!K208)</f>
        <v>*</v>
      </c>
      <c r="O211" s="148" t="str">
        <f>IF(SP_NORTE!L208="","*",SP_NORTE!L208)</f>
        <v>*</v>
      </c>
      <c r="P211" s="147" t="str">
        <f>IF(SP_NORTE!O208="","*",SP_NORTE!O208)</f>
        <v>*</v>
      </c>
      <c r="Q211" s="147" t="str">
        <f>IF(SP_NORTE!P208="","*",SP_NORTE!P208)</f>
        <v>*</v>
      </c>
      <c r="R211" s="149" t="str">
        <f>IF(SP_NORTE!Q208="","*",CONCATENATE(SP_NORTE!Q208," ",SP_NORTE!R208))</f>
        <v>*</v>
      </c>
      <c r="S211" s="149" t="str">
        <f>IF(SP_NORTE!V208="","*",SP_NORTE!V208)</f>
        <v>*</v>
      </c>
      <c r="T211" s="149" t="str">
        <f>IF(SP_NORTE!W208="","*",SP_NORTE!W208)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IF(SP_NORTE!Y209="","*",SP_NORTE!Y209)</f>
        <v>*</v>
      </c>
      <c r="B212" s="150" t="str">
        <f>IF(SP_NORTE!X209="","*",SP_NORTE!X209)</f>
        <v>*</v>
      </c>
      <c r="C212" s="150" t="str">
        <f>IF(SP_NORTE!Z209="","*",SP_NORTE!Z209)</f>
        <v>*</v>
      </c>
      <c r="D212" s="142" t="str">
        <f>IF(SP_NORTE!S209="","*",SP_NORTE!S209)</f>
        <v>-</v>
      </c>
      <c r="E212" s="142" t="str">
        <f>IF(SP_NORTE!T209="","*",SP_NORTE!T209)</f>
        <v>-</v>
      </c>
      <c r="F212" s="149" t="str">
        <f>IF(SP_NORTE!B209="","*",SP_NORTE!B209)</f>
        <v>*</v>
      </c>
      <c r="G212" s="149" t="str">
        <f>IF(SP_NORTE!D209="","*",SP_NORTE!D209)</f>
        <v>*</v>
      </c>
      <c r="H212" s="149" t="str">
        <f>IF(SP_NORTE!F209="","*",SP_NORTE!F209)</f>
        <v>*</v>
      </c>
      <c r="I212" s="149" t="str">
        <f>IF(SP_NORTE!H209="","*",SP_NORTE!H209)</f>
        <v>*</v>
      </c>
      <c r="J212" s="149" t="str">
        <f>IF(SP_NORTE!I209="","*",SP_NORTE!I209)</f>
        <v>*</v>
      </c>
      <c r="K212" s="142" t="str">
        <f>IF(SP_NORTE!M209="","*",SP_NORTE!M209)</f>
        <v>-</v>
      </c>
      <c r="L212" s="142" t="str">
        <f>IF(SP_NORTE!N209="","*",SP_NORTE!N209)</f>
        <v>-</v>
      </c>
      <c r="M212" s="143" t="str">
        <f>IF(SP_NORTE!J209="","*",SP_NORTE!J209)</f>
        <v>*</v>
      </c>
      <c r="N212" s="148" t="str">
        <f>IF(SP_NORTE!K209="","*",SP_NORTE!K209)</f>
        <v>*</v>
      </c>
      <c r="O212" s="148" t="str">
        <f>IF(SP_NORTE!L209="","*",SP_NORTE!L209)</f>
        <v>*</v>
      </c>
      <c r="P212" s="147" t="str">
        <f>IF(SP_NORTE!O209="","*",SP_NORTE!O209)</f>
        <v>*</v>
      </c>
      <c r="Q212" s="147" t="str">
        <f>IF(SP_NORTE!P209="","*",SP_NORTE!P209)</f>
        <v>*</v>
      </c>
      <c r="R212" s="149" t="str">
        <f>IF(SP_NORTE!Q209="","*",CONCATENATE(SP_NORTE!Q209," ",SP_NORTE!R209))</f>
        <v>*</v>
      </c>
      <c r="S212" s="149" t="str">
        <f>IF(SP_NORTE!V209="","*",SP_NORTE!V209)</f>
        <v>*</v>
      </c>
      <c r="T212" s="149" t="str">
        <f>IF(SP_NORTE!W209="","*",SP_NORTE!W209)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IF(SP_NORTE!Y210="","*",SP_NORTE!Y210)</f>
        <v>*</v>
      </c>
      <c r="B213" s="150" t="str">
        <f>IF(SP_NORTE!X210="","*",SP_NORTE!X210)</f>
        <v>*</v>
      </c>
      <c r="C213" s="150" t="str">
        <f>IF(SP_NORTE!Z210="","*",SP_NORTE!Z210)</f>
        <v>*</v>
      </c>
      <c r="D213" s="142" t="str">
        <f>IF(SP_NORTE!S210="","*",SP_NORTE!S210)</f>
        <v>-</v>
      </c>
      <c r="E213" s="142" t="str">
        <f>IF(SP_NORTE!T210="","*",SP_NORTE!T210)</f>
        <v>-</v>
      </c>
      <c r="F213" s="149" t="str">
        <f>IF(SP_NORTE!B210="","*",SP_NORTE!B210)</f>
        <v>*</v>
      </c>
      <c r="G213" s="149" t="str">
        <f>IF(SP_NORTE!D210="","*",SP_NORTE!D210)</f>
        <v>*</v>
      </c>
      <c r="H213" s="149" t="str">
        <f>IF(SP_NORTE!F210="","*",SP_NORTE!F210)</f>
        <v>*</v>
      </c>
      <c r="I213" s="149" t="str">
        <f>IF(SP_NORTE!H210="","*",SP_NORTE!H210)</f>
        <v>*</v>
      </c>
      <c r="J213" s="149" t="str">
        <f>IF(SP_NORTE!I210="","*",SP_NORTE!I210)</f>
        <v>*</v>
      </c>
      <c r="K213" s="142" t="str">
        <f>IF(SP_NORTE!M210="","*",SP_NORTE!M210)</f>
        <v>-</v>
      </c>
      <c r="L213" s="142" t="str">
        <f>IF(SP_NORTE!N210="","*",SP_NORTE!N210)</f>
        <v>-</v>
      </c>
      <c r="M213" s="143" t="str">
        <f>IF(SP_NORTE!J210="","*",SP_NORTE!J210)</f>
        <v>*</v>
      </c>
      <c r="N213" s="148" t="str">
        <f>IF(SP_NORTE!K210="","*",SP_NORTE!K210)</f>
        <v>*</v>
      </c>
      <c r="O213" s="148" t="str">
        <f>IF(SP_NORTE!L210="","*",SP_NORTE!L210)</f>
        <v>*</v>
      </c>
      <c r="P213" s="147" t="str">
        <f>IF(SP_NORTE!O210="","*",SP_NORTE!O210)</f>
        <v>*</v>
      </c>
      <c r="Q213" s="147" t="str">
        <f>IF(SP_NORTE!P210="","*",SP_NORTE!P210)</f>
        <v>*</v>
      </c>
      <c r="R213" s="149" t="str">
        <f>IF(SP_NORTE!Q210="","*",CONCATENATE(SP_NORTE!Q210," ",SP_NORTE!R210))</f>
        <v>*</v>
      </c>
      <c r="S213" s="149" t="str">
        <f>IF(SP_NORTE!V210="","*",SP_NORTE!V210)</f>
        <v>*</v>
      </c>
      <c r="T213" s="149" t="str">
        <f>IF(SP_NORTE!W210="","*",SP_NORTE!W210)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IF(SP_NORTE!Y211="","*",SP_NORTE!Y211)</f>
        <v>*</v>
      </c>
      <c r="B214" s="150" t="str">
        <f>IF(SP_NORTE!X211="","*",SP_NORTE!X211)</f>
        <v>*</v>
      </c>
      <c r="C214" s="150" t="str">
        <f>IF(SP_NORTE!Z211="","*",SP_NORTE!Z211)</f>
        <v>*</v>
      </c>
      <c r="D214" s="142" t="str">
        <f>IF(SP_NORTE!S211="","*",SP_NORTE!S211)</f>
        <v>-</v>
      </c>
      <c r="E214" s="142" t="str">
        <f>IF(SP_NORTE!T211="","*",SP_NORTE!T211)</f>
        <v>-</v>
      </c>
      <c r="F214" s="149" t="str">
        <f>IF(SP_NORTE!B211="","*",SP_NORTE!B211)</f>
        <v>*</v>
      </c>
      <c r="G214" s="149" t="str">
        <f>IF(SP_NORTE!D211="","*",SP_NORTE!D211)</f>
        <v>*</v>
      </c>
      <c r="H214" s="149" t="str">
        <f>IF(SP_NORTE!F211="","*",SP_NORTE!F211)</f>
        <v>*</v>
      </c>
      <c r="I214" s="149" t="str">
        <f>IF(SP_NORTE!H211="","*",SP_NORTE!H211)</f>
        <v>*</v>
      </c>
      <c r="J214" s="149" t="str">
        <f>IF(SP_NORTE!I211="","*",SP_NORTE!I211)</f>
        <v>*</v>
      </c>
      <c r="K214" s="142" t="str">
        <f>IF(SP_NORTE!M211="","*",SP_NORTE!M211)</f>
        <v>-</v>
      </c>
      <c r="L214" s="142" t="str">
        <f>IF(SP_NORTE!N211="","*",SP_NORTE!N211)</f>
        <v>-</v>
      </c>
      <c r="M214" s="143" t="str">
        <f>IF(SP_NORTE!J211="","*",SP_NORTE!J211)</f>
        <v>*</v>
      </c>
      <c r="N214" s="148" t="str">
        <f>IF(SP_NORTE!K211="","*",SP_NORTE!K211)</f>
        <v>*</v>
      </c>
      <c r="O214" s="148" t="str">
        <f>IF(SP_NORTE!L211="","*",SP_NORTE!L211)</f>
        <v>*</v>
      </c>
      <c r="P214" s="147" t="str">
        <f>IF(SP_NORTE!O211="","*",SP_NORTE!O211)</f>
        <v>*</v>
      </c>
      <c r="Q214" s="147" t="str">
        <f>IF(SP_NORTE!P211="","*",SP_NORTE!P211)</f>
        <v>*</v>
      </c>
      <c r="R214" s="149" t="str">
        <f>IF(SP_NORTE!Q211="","*",CONCATENATE(SP_NORTE!Q211," ",SP_NORTE!R211))</f>
        <v>*</v>
      </c>
      <c r="S214" s="149" t="str">
        <f>IF(SP_NORTE!V211="","*",SP_NORTE!V211)</f>
        <v>*</v>
      </c>
      <c r="T214" s="149" t="str">
        <f>IF(SP_NORTE!W211="","*",SP_NORTE!W211)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IF(SP_NORTE!Y212="","*",SP_NORTE!Y212)</f>
        <v>*</v>
      </c>
      <c r="B215" s="150" t="str">
        <f>IF(SP_NORTE!X212="","*",SP_NORTE!X212)</f>
        <v>*</v>
      </c>
      <c r="C215" s="150" t="str">
        <f>IF(SP_NORTE!Z212="","*",SP_NORTE!Z212)</f>
        <v>*</v>
      </c>
      <c r="D215" s="142" t="str">
        <f>IF(SP_NORTE!S212="","*",SP_NORTE!S212)</f>
        <v>-</v>
      </c>
      <c r="E215" s="142" t="str">
        <f>IF(SP_NORTE!T212="","*",SP_NORTE!T212)</f>
        <v>-</v>
      </c>
      <c r="F215" s="149" t="str">
        <f>IF(SP_NORTE!B212="","*",SP_NORTE!B212)</f>
        <v>*</v>
      </c>
      <c r="G215" s="149" t="str">
        <f>IF(SP_NORTE!D212="","*",SP_NORTE!D212)</f>
        <v>*</v>
      </c>
      <c r="H215" s="149" t="str">
        <f>IF(SP_NORTE!F212="","*",SP_NORTE!F212)</f>
        <v>*</v>
      </c>
      <c r="I215" s="149" t="str">
        <f>IF(SP_NORTE!H212="","*",SP_NORTE!H212)</f>
        <v>*</v>
      </c>
      <c r="J215" s="149" t="str">
        <f>IF(SP_NORTE!I212="","*",SP_NORTE!I212)</f>
        <v>*</v>
      </c>
      <c r="K215" s="142" t="str">
        <f>IF(SP_NORTE!M212="","*",SP_NORTE!M212)</f>
        <v>-</v>
      </c>
      <c r="L215" s="142" t="str">
        <f>IF(SP_NORTE!N212="","*",SP_NORTE!N212)</f>
        <v>-</v>
      </c>
      <c r="M215" s="143" t="str">
        <f>IF(SP_NORTE!J212="","*",SP_NORTE!J212)</f>
        <v>*</v>
      </c>
      <c r="N215" s="148" t="str">
        <f>IF(SP_NORTE!K212="","*",SP_NORTE!K212)</f>
        <v>*</v>
      </c>
      <c r="O215" s="148" t="str">
        <f>IF(SP_NORTE!L212="","*",SP_NORTE!L212)</f>
        <v>*</v>
      </c>
      <c r="P215" s="147" t="str">
        <f>IF(SP_NORTE!O212="","*",SP_NORTE!O212)</f>
        <v>*</v>
      </c>
      <c r="Q215" s="147" t="str">
        <f>IF(SP_NORTE!P212="","*",SP_NORTE!P212)</f>
        <v>*</v>
      </c>
      <c r="R215" s="149" t="str">
        <f>IF(SP_NORTE!Q212="","*",CONCATENATE(SP_NORTE!Q212," ",SP_NORTE!R212))</f>
        <v>*</v>
      </c>
      <c r="S215" s="149" t="str">
        <f>IF(SP_NORTE!V212="","*",SP_NORTE!V212)</f>
        <v>*</v>
      </c>
      <c r="T215" s="149" t="str">
        <f>IF(SP_NORTE!W212="","*",SP_NORTE!W212)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IF(SP_NORTE!Y213="","*",SP_NORTE!Y213)</f>
        <v>*</v>
      </c>
      <c r="B216" s="150" t="str">
        <f>IF(SP_NORTE!X213="","*",SP_NORTE!X213)</f>
        <v>*</v>
      </c>
      <c r="C216" s="150" t="str">
        <f>IF(SP_NORTE!Z213="","*",SP_NORTE!Z213)</f>
        <v>*</v>
      </c>
      <c r="D216" s="142" t="str">
        <f>IF(SP_NORTE!S213="","*",SP_NORTE!S213)</f>
        <v>-</v>
      </c>
      <c r="E216" s="142" t="str">
        <f>IF(SP_NORTE!T213="","*",SP_NORTE!T213)</f>
        <v>-</v>
      </c>
      <c r="F216" s="149" t="str">
        <f>IF(SP_NORTE!B213="","*",SP_NORTE!B213)</f>
        <v>*</v>
      </c>
      <c r="G216" s="149" t="str">
        <f>IF(SP_NORTE!D213="","*",SP_NORTE!D213)</f>
        <v>*</v>
      </c>
      <c r="H216" s="149" t="str">
        <f>IF(SP_NORTE!F213="","*",SP_NORTE!F213)</f>
        <v>*</v>
      </c>
      <c r="I216" s="149" t="str">
        <f>IF(SP_NORTE!H213="","*",SP_NORTE!H213)</f>
        <v>*</v>
      </c>
      <c r="J216" s="149" t="str">
        <f>IF(SP_NORTE!I213="","*",SP_NORTE!I213)</f>
        <v>*</v>
      </c>
      <c r="K216" s="142" t="str">
        <f>IF(SP_NORTE!M213="","*",SP_NORTE!M213)</f>
        <v>-</v>
      </c>
      <c r="L216" s="142" t="str">
        <f>IF(SP_NORTE!N213="","*",SP_NORTE!N213)</f>
        <v>-</v>
      </c>
      <c r="M216" s="143" t="str">
        <f>IF(SP_NORTE!J213="","*",SP_NORTE!J213)</f>
        <v>*</v>
      </c>
      <c r="N216" s="148" t="str">
        <f>IF(SP_NORTE!K213="","*",SP_NORTE!K213)</f>
        <v>*</v>
      </c>
      <c r="O216" s="148" t="str">
        <f>IF(SP_NORTE!L213="","*",SP_NORTE!L213)</f>
        <v>*</v>
      </c>
      <c r="P216" s="147" t="str">
        <f>IF(SP_NORTE!O213="","*",SP_NORTE!O213)</f>
        <v>*</v>
      </c>
      <c r="Q216" s="147" t="str">
        <f>IF(SP_NORTE!P213="","*",SP_NORTE!P213)</f>
        <v>*</v>
      </c>
      <c r="R216" s="149" t="str">
        <f>IF(SP_NORTE!Q213="","*",CONCATENATE(SP_NORTE!Q213," ",SP_NORTE!R213))</f>
        <v>*</v>
      </c>
      <c r="S216" s="149" t="str">
        <f>IF(SP_NORTE!V213="","*",SP_NORTE!V213)</f>
        <v>*</v>
      </c>
      <c r="T216" s="149" t="str">
        <f>IF(SP_NORTE!W213="","*",SP_NORTE!W213)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IF(SP_NORTE!Y214="","*",SP_NORTE!Y214)</f>
        <v>*</v>
      </c>
      <c r="B217" s="150" t="str">
        <f>IF(SP_NORTE!X214="","*",SP_NORTE!X214)</f>
        <v>*</v>
      </c>
      <c r="C217" s="150" t="str">
        <f>IF(SP_NORTE!Z214="","*",SP_NORTE!Z214)</f>
        <v>*</v>
      </c>
      <c r="D217" s="142" t="str">
        <f>IF(SP_NORTE!S214="","*",SP_NORTE!S214)</f>
        <v>-</v>
      </c>
      <c r="E217" s="142" t="str">
        <f>IF(SP_NORTE!T214="","*",SP_NORTE!T214)</f>
        <v>-</v>
      </c>
      <c r="F217" s="149" t="str">
        <f>IF(SP_NORTE!B214="","*",SP_NORTE!B214)</f>
        <v>*</v>
      </c>
      <c r="G217" s="149" t="str">
        <f>IF(SP_NORTE!D214="","*",SP_NORTE!D214)</f>
        <v>*</v>
      </c>
      <c r="H217" s="149" t="str">
        <f>IF(SP_NORTE!F214="","*",SP_NORTE!F214)</f>
        <v>*</v>
      </c>
      <c r="I217" s="149" t="str">
        <f>IF(SP_NORTE!H214="","*",SP_NORTE!H214)</f>
        <v>*</v>
      </c>
      <c r="J217" s="149" t="str">
        <f>IF(SP_NORTE!I214="","*",SP_NORTE!I214)</f>
        <v>*</v>
      </c>
      <c r="K217" s="142" t="str">
        <f>IF(SP_NORTE!M214="","*",SP_NORTE!M214)</f>
        <v>-</v>
      </c>
      <c r="L217" s="142" t="str">
        <f>IF(SP_NORTE!N214="","*",SP_NORTE!N214)</f>
        <v>-</v>
      </c>
      <c r="M217" s="143" t="str">
        <f>IF(SP_NORTE!J214="","*",SP_NORTE!J214)</f>
        <v>*</v>
      </c>
      <c r="N217" s="148" t="str">
        <f>IF(SP_NORTE!K214="","*",SP_NORTE!K214)</f>
        <v>*</v>
      </c>
      <c r="O217" s="148" t="str">
        <f>IF(SP_NORTE!L214="","*",SP_NORTE!L214)</f>
        <v>*</v>
      </c>
      <c r="P217" s="147" t="str">
        <f>IF(SP_NORTE!O214="","*",SP_NORTE!O214)</f>
        <v>*</v>
      </c>
      <c r="Q217" s="147" t="str">
        <f>IF(SP_NORTE!P214="","*",SP_NORTE!P214)</f>
        <v>*</v>
      </c>
      <c r="R217" s="149" t="str">
        <f>IF(SP_NORTE!Q214="","*",CONCATENATE(SP_NORTE!Q214," ",SP_NORTE!R214))</f>
        <v>*</v>
      </c>
      <c r="S217" s="149" t="str">
        <f>IF(SP_NORTE!V214="","*",SP_NORTE!V214)</f>
        <v>*</v>
      </c>
      <c r="T217" s="149" t="str">
        <f>IF(SP_NORTE!W214="","*",SP_NORTE!W214)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IF(SP_NORTE!Y215="","*",SP_NORTE!Y215)</f>
        <v>*</v>
      </c>
      <c r="B218" s="150" t="str">
        <f>IF(SP_NORTE!X215="","*",SP_NORTE!X215)</f>
        <v>*</v>
      </c>
      <c r="C218" s="150" t="str">
        <f>IF(SP_NORTE!Z215="","*",SP_NORTE!Z215)</f>
        <v>*</v>
      </c>
      <c r="D218" s="142" t="str">
        <f>IF(SP_NORTE!S215="","*",SP_NORTE!S215)</f>
        <v>-</v>
      </c>
      <c r="E218" s="142" t="str">
        <f>IF(SP_NORTE!T215="","*",SP_NORTE!T215)</f>
        <v>-</v>
      </c>
      <c r="F218" s="149" t="str">
        <f>IF(SP_NORTE!B215="","*",SP_NORTE!B215)</f>
        <v>*</v>
      </c>
      <c r="G218" s="149" t="str">
        <f>IF(SP_NORTE!D215="","*",SP_NORTE!D215)</f>
        <v>*</v>
      </c>
      <c r="H218" s="149" t="str">
        <f>IF(SP_NORTE!F215="","*",SP_NORTE!F215)</f>
        <v>*</v>
      </c>
      <c r="I218" s="149" t="str">
        <f>IF(SP_NORTE!H215="","*",SP_NORTE!H215)</f>
        <v>*</v>
      </c>
      <c r="J218" s="149" t="str">
        <f>IF(SP_NORTE!I215="","*",SP_NORTE!I215)</f>
        <v>*</v>
      </c>
      <c r="K218" s="142" t="str">
        <f>IF(SP_NORTE!M215="","*",SP_NORTE!M215)</f>
        <v>-</v>
      </c>
      <c r="L218" s="142" t="str">
        <f>IF(SP_NORTE!N215="","*",SP_NORTE!N215)</f>
        <v>-</v>
      </c>
      <c r="M218" s="143" t="str">
        <f>IF(SP_NORTE!J215="","*",SP_NORTE!J215)</f>
        <v>*</v>
      </c>
      <c r="N218" s="148" t="str">
        <f>IF(SP_NORTE!K215="","*",SP_NORTE!K215)</f>
        <v>*</v>
      </c>
      <c r="O218" s="148" t="str">
        <f>IF(SP_NORTE!L215="","*",SP_NORTE!L215)</f>
        <v>*</v>
      </c>
      <c r="P218" s="147" t="str">
        <f>IF(SP_NORTE!O215="","*",SP_NORTE!O215)</f>
        <v>*</v>
      </c>
      <c r="Q218" s="147" t="str">
        <f>IF(SP_NORTE!P215="","*",SP_NORTE!P215)</f>
        <v>*</v>
      </c>
      <c r="R218" s="149" t="str">
        <f>IF(SP_NORTE!Q215="","*",CONCATENATE(SP_NORTE!Q215," ",SP_NORTE!R215))</f>
        <v>*</v>
      </c>
      <c r="S218" s="149" t="str">
        <f>IF(SP_NORTE!V215="","*",SP_NORTE!V215)</f>
        <v>*</v>
      </c>
      <c r="T218" s="149" t="str">
        <f>IF(SP_NORTE!W215="","*",SP_NORTE!W215)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IF(SP_NORTE!Y216="","*",SP_NORTE!Y216)</f>
        <v>*</v>
      </c>
      <c r="B219" s="150" t="str">
        <f>IF(SP_NORTE!X216="","*",SP_NORTE!X216)</f>
        <v>*</v>
      </c>
      <c r="C219" s="150" t="str">
        <f>IF(SP_NORTE!Z216="","*",SP_NORTE!Z216)</f>
        <v>*</v>
      </c>
      <c r="D219" s="142" t="str">
        <f>IF(SP_NORTE!S216="","*",SP_NORTE!S216)</f>
        <v>-</v>
      </c>
      <c r="E219" s="142" t="str">
        <f>IF(SP_NORTE!T216="","*",SP_NORTE!T216)</f>
        <v>-</v>
      </c>
      <c r="F219" s="149" t="str">
        <f>IF(SP_NORTE!B216="","*",SP_NORTE!B216)</f>
        <v>*</v>
      </c>
      <c r="G219" s="149" t="str">
        <f>IF(SP_NORTE!D216="","*",SP_NORTE!D216)</f>
        <v>*</v>
      </c>
      <c r="H219" s="149" t="str">
        <f>IF(SP_NORTE!F216="","*",SP_NORTE!F216)</f>
        <v>*</v>
      </c>
      <c r="I219" s="149" t="str">
        <f>IF(SP_NORTE!H216="","*",SP_NORTE!H216)</f>
        <v>*</v>
      </c>
      <c r="J219" s="149" t="str">
        <f>IF(SP_NORTE!I216="","*",SP_NORTE!I216)</f>
        <v>*</v>
      </c>
      <c r="K219" s="142" t="str">
        <f>IF(SP_NORTE!M216="","*",SP_NORTE!M216)</f>
        <v>-</v>
      </c>
      <c r="L219" s="142" t="str">
        <f>IF(SP_NORTE!N216="","*",SP_NORTE!N216)</f>
        <v>-</v>
      </c>
      <c r="M219" s="143" t="str">
        <f>IF(SP_NORTE!J216="","*",SP_NORTE!J216)</f>
        <v>*</v>
      </c>
      <c r="N219" s="148" t="str">
        <f>IF(SP_NORTE!K216="","*",SP_NORTE!K216)</f>
        <v>*</v>
      </c>
      <c r="O219" s="148" t="str">
        <f>IF(SP_NORTE!L216="","*",SP_NORTE!L216)</f>
        <v>*</v>
      </c>
      <c r="P219" s="147" t="str">
        <f>IF(SP_NORTE!O216="","*",SP_NORTE!O216)</f>
        <v>*</v>
      </c>
      <c r="Q219" s="147" t="str">
        <f>IF(SP_NORTE!P216="","*",SP_NORTE!P216)</f>
        <v>*</v>
      </c>
      <c r="R219" s="149" t="str">
        <f>IF(SP_NORTE!Q216="","*",CONCATENATE(SP_NORTE!Q216," ",SP_NORTE!R216))</f>
        <v>*</v>
      </c>
      <c r="S219" s="149" t="str">
        <f>IF(SP_NORTE!V216="","*",SP_NORTE!V216)</f>
        <v>*</v>
      </c>
      <c r="T219" s="149" t="str">
        <f>IF(SP_NORTE!W216="","*",SP_NORTE!W216)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IF(SP_NORTE!Y217="","*",SP_NORTE!Y217)</f>
        <v>*</v>
      </c>
      <c r="B220" s="150" t="str">
        <f>IF(SP_NORTE!X217="","*",SP_NORTE!X217)</f>
        <v>*</v>
      </c>
      <c r="C220" s="150" t="str">
        <f>IF(SP_NORTE!Z217="","*",SP_NORTE!Z217)</f>
        <v>*</v>
      </c>
      <c r="D220" s="142" t="str">
        <f>IF(SP_NORTE!S217="","*",SP_NORTE!S217)</f>
        <v>-</v>
      </c>
      <c r="E220" s="142" t="str">
        <f>IF(SP_NORTE!T217="","*",SP_NORTE!T217)</f>
        <v>-</v>
      </c>
      <c r="F220" s="149" t="str">
        <f>IF(SP_NORTE!B217="","*",SP_NORTE!B217)</f>
        <v>*</v>
      </c>
      <c r="G220" s="149" t="str">
        <f>IF(SP_NORTE!D217="","*",SP_NORTE!D217)</f>
        <v>*</v>
      </c>
      <c r="H220" s="149" t="str">
        <f>IF(SP_NORTE!F217="","*",SP_NORTE!F217)</f>
        <v>*</v>
      </c>
      <c r="I220" s="149" t="str">
        <f>IF(SP_NORTE!H217="","*",SP_NORTE!H217)</f>
        <v>*</v>
      </c>
      <c r="J220" s="149" t="str">
        <f>IF(SP_NORTE!I217="","*",SP_NORTE!I217)</f>
        <v>*</v>
      </c>
      <c r="K220" s="142" t="str">
        <f>IF(SP_NORTE!M217="","*",SP_NORTE!M217)</f>
        <v>-</v>
      </c>
      <c r="L220" s="142" t="str">
        <f>IF(SP_NORTE!N217="","*",SP_NORTE!N217)</f>
        <v>-</v>
      </c>
      <c r="M220" s="143" t="str">
        <f>IF(SP_NORTE!J217="","*",SP_NORTE!J217)</f>
        <v>*</v>
      </c>
      <c r="N220" s="148" t="str">
        <f>IF(SP_NORTE!K217="","*",SP_NORTE!K217)</f>
        <v>*</v>
      </c>
      <c r="O220" s="148" t="str">
        <f>IF(SP_NORTE!L217="","*",SP_NORTE!L217)</f>
        <v>*</v>
      </c>
      <c r="P220" s="147" t="str">
        <f>IF(SP_NORTE!O217="","*",SP_NORTE!O217)</f>
        <v>*</v>
      </c>
      <c r="Q220" s="147" t="str">
        <f>IF(SP_NORTE!P217="","*",SP_NORTE!P217)</f>
        <v>*</v>
      </c>
      <c r="R220" s="149" t="str">
        <f>IF(SP_NORTE!Q217="","*",CONCATENATE(SP_NORTE!Q217," ",SP_NORTE!R217))</f>
        <v>*</v>
      </c>
      <c r="S220" s="149" t="str">
        <f>IF(SP_NORTE!V217="","*",SP_NORTE!V217)</f>
        <v>*</v>
      </c>
      <c r="T220" s="149" t="str">
        <f>IF(SP_NORTE!W217="","*",SP_NORTE!W217)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IF(SP_NORTE!Y218="","*",SP_NORTE!Y218)</f>
        <v>*</v>
      </c>
      <c r="B221" s="150" t="str">
        <f>IF(SP_NORTE!X218="","*",SP_NORTE!X218)</f>
        <v>*</v>
      </c>
      <c r="C221" s="150" t="str">
        <f>IF(SP_NORTE!Z218="","*",SP_NORTE!Z218)</f>
        <v>*</v>
      </c>
      <c r="D221" s="142" t="str">
        <f>IF(SP_NORTE!S218="","*",SP_NORTE!S218)</f>
        <v>-</v>
      </c>
      <c r="E221" s="142" t="str">
        <f>IF(SP_NORTE!T218="","*",SP_NORTE!T218)</f>
        <v>-</v>
      </c>
      <c r="F221" s="149" t="str">
        <f>IF(SP_NORTE!B218="","*",SP_NORTE!B218)</f>
        <v>*</v>
      </c>
      <c r="G221" s="149" t="str">
        <f>IF(SP_NORTE!D218="","*",SP_NORTE!D218)</f>
        <v>*</v>
      </c>
      <c r="H221" s="149" t="str">
        <f>IF(SP_NORTE!F218="","*",SP_NORTE!F218)</f>
        <v>*</v>
      </c>
      <c r="I221" s="149" t="str">
        <f>IF(SP_NORTE!H218="","*",SP_NORTE!H218)</f>
        <v>*</v>
      </c>
      <c r="J221" s="149" t="str">
        <f>IF(SP_NORTE!I218="","*",SP_NORTE!I218)</f>
        <v>*</v>
      </c>
      <c r="K221" s="142" t="str">
        <f>IF(SP_NORTE!M218="","*",SP_NORTE!M218)</f>
        <v>-</v>
      </c>
      <c r="L221" s="142" t="str">
        <f>IF(SP_NORTE!N218="","*",SP_NORTE!N218)</f>
        <v>-</v>
      </c>
      <c r="M221" s="143" t="str">
        <f>IF(SP_NORTE!J218="","*",SP_NORTE!J218)</f>
        <v>*</v>
      </c>
      <c r="N221" s="148" t="str">
        <f>IF(SP_NORTE!K218="","*",SP_NORTE!K218)</f>
        <v>*</v>
      </c>
      <c r="O221" s="148" t="str">
        <f>IF(SP_NORTE!L218="","*",SP_NORTE!L218)</f>
        <v>*</v>
      </c>
      <c r="P221" s="147" t="str">
        <f>IF(SP_NORTE!O218="","*",SP_NORTE!O218)</f>
        <v>*</v>
      </c>
      <c r="Q221" s="147" t="str">
        <f>IF(SP_NORTE!P218="","*",SP_NORTE!P218)</f>
        <v>*</v>
      </c>
      <c r="R221" s="149" t="str">
        <f>IF(SP_NORTE!Q218="","*",CONCATENATE(SP_NORTE!Q218," ",SP_NORTE!R218))</f>
        <v>*</v>
      </c>
      <c r="S221" s="149" t="str">
        <f>IF(SP_NORTE!V218="","*",SP_NORTE!V218)</f>
        <v>*</v>
      </c>
      <c r="T221" s="149" t="str">
        <f>IF(SP_NORTE!W218="","*",SP_NORTE!W218)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IF(SP_NORTE!Y219="","*",SP_NORTE!Y219)</f>
        <v>*</v>
      </c>
      <c r="B222" s="150" t="str">
        <f>IF(SP_NORTE!X219="","*",SP_NORTE!X219)</f>
        <v>*</v>
      </c>
      <c r="C222" s="150" t="str">
        <f>IF(SP_NORTE!Z219="","*",SP_NORTE!Z219)</f>
        <v>*</v>
      </c>
      <c r="D222" s="142" t="str">
        <f>IF(SP_NORTE!S219="","*",SP_NORTE!S219)</f>
        <v>-</v>
      </c>
      <c r="E222" s="142" t="str">
        <f>IF(SP_NORTE!T219="","*",SP_NORTE!T219)</f>
        <v>-</v>
      </c>
      <c r="F222" s="149" t="str">
        <f>IF(SP_NORTE!B219="","*",SP_NORTE!B219)</f>
        <v>*</v>
      </c>
      <c r="G222" s="149" t="str">
        <f>IF(SP_NORTE!D219="","*",SP_NORTE!D219)</f>
        <v>*</v>
      </c>
      <c r="H222" s="149" t="str">
        <f>IF(SP_NORTE!F219="","*",SP_NORTE!F219)</f>
        <v>*</v>
      </c>
      <c r="I222" s="149" t="str">
        <f>IF(SP_NORTE!H219="","*",SP_NORTE!H219)</f>
        <v>*</v>
      </c>
      <c r="J222" s="149" t="str">
        <f>IF(SP_NORTE!I219="","*",SP_NORTE!I219)</f>
        <v>*</v>
      </c>
      <c r="K222" s="142" t="str">
        <f>IF(SP_NORTE!M219="","*",SP_NORTE!M219)</f>
        <v>-</v>
      </c>
      <c r="L222" s="142" t="str">
        <f>IF(SP_NORTE!N219="","*",SP_NORTE!N219)</f>
        <v>-</v>
      </c>
      <c r="M222" s="143" t="str">
        <f>IF(SP_NORTE!J219="","*",SP_NORTE!J219)</f>
        <v>*</v>
      </c>
      <c r="N222" s="148" t="str">
        <f>IF(SP_NORTE!K219="","*",SP_NORTE!K219)</f>
        <v>*</v>
      </c>
      <c r="O222" s="148" t="str">
        <f>IF(SP_NORTE!L219="","*",SP_NORTE!L219)</f>
        <v>*</v>
      </c>
      <c r="P222" s="147" t="str">
        <f>IF(SP_NORTE!O219="","*",SP_NORTE!O219)</f>
        <v>*</v>
      </c>
      <c r="Q222" s="147" t="str">
        <f>IF(SP_NORTE!P219="","*",SP_NORTE!P219)</f>
        <v>*</v>
      </c>
      <c r="R222" s="149" t="str">
        <f>IF(SP_NORTE!Q219="","*",CONCATENATE(SP_NORTE!Q219," ",SP_NORTE!R219))</f>
        <v>*</v>
      </c>
      <c r="S222" s="149" t="str">
        <f>IF(SP_NORTE!V219="","*",SP_NORTE!V219)</f>
        <v>*</v>
      </c>
      <c r="T222" s="149" t="str">
        <f>IF(SP_NORTE!W219="","*",SP_NORTE!W219)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IF(SP_NORTE!Y220="","*",SP_NORTE!Y220)</f>
        <v>*</v>
      </c>
      <c r="B223" s="150" t="str">
        <f>IF(SP_NORTE!X220="","*",SP_NORTE!X220)</f>
        <v>*</v>
      </c>
      <c r="C223" s="150" t="str">
        <f>IF(SP_NORTE!Z220="","*",SP_NORTE!Z220)</f>
        <v>*</v>
      </c>
      <c r="D223" s="142" t="str">
        <f>IF(SP_NORTE!S220="","*",SP_NORTE!S220)</f>
        <v>-</v>
      </c>
      <c r="E223" s="142" t="str">
        <f>IF(SP_NORTE!T220="","*",SP_NORTE!T220)</f>
        <v>-</v>
      </c>
      <c r="F223" s="149" t="str">
        <f>IF(SP_NORTE!B220="","*",SP_NORTE!B220)</f>
        <v>*</v>
      </c>
      <c r="G223" s="149" t="str">
        <f>IF(SP_NORTE!D220="","*",SP_NORTE!D220)</f>
        <v>*</v>
      </c>
      <c r="H223" s="149" t="str">
        <f>IF(SP_NORTE!F220="","*",SP_NORTE!F220)</f>
        <v>*</v>
      </c>
      <c r="I223" s="149" t="str">
        <f>IF(SP_NORTE!H220="","*",SP_NORTE!H220)</f>
        <v>*</v>
      </c>
      <c r="J223" s="149" t="str">
        <f>IF(SP_NORTE!I220="","*",SP_NORTE!I220)</f>
        <v>*</v>
      </c>
      <c r="K223" s="142" t="str">
        <f>IF(SP_NORTE!M220="","*",SP_NORTE!M220)</f>
        <v>-</v>
      </c>
      <c r="L223" s="142" t="str">
        <f>IF(SP_NORTE!N220="","*",SP_NORTE!N220)</f>
        <v>-</v>
      </c>
      <c r="M223" s="143" t="str">
        <f>IF(SP_NORTE!J220="","*",SP_NORTE!J220)</f>
        <v>*</v>
      </c>
      <c r="N223" s="148" t="str">
        <f>IF(SP_NORTE!K220="","*",SP_NORTE!K220)</f>
        <v>*</v>
      </c>
      <c r="O223" s="148" t="str">
        <f>IF(SP_NORTE!L220="","*",SP_NORTE!L220)</f>
        <v>*</v>
      </c>
      <c r="P223" s="147" t="str">
        <f>IF(SP_NORTE!O220="","*",SP_NORTE!O220)</f>
        <v>*</v>
      </c>
      <c r="Q223" s="147" t="str">
        <f>IF(SP_NORTE!P220="","*",SP_NORTE!P220)</f>
        <v>*</v>
      </c>
      <c r="R223" s="149" t="str">
        <f>IF(SP_NORTE!Q220="","*",CONCATENATE(SP_NORTE!Q220," ",SP_NORTE!R220))</f>
        <v>*</v>
      </c>
      <c r="S223" s="149" t="str">
        <f>IF(SP_NORTE!V220="","*",SP_NORTE!V220)</f>
        <v>*</v>
      </c>
      <c r="T223" s="149" t="str">
        <f>IF(SP_NORTE!W220="","*",SP_NORTE!W220)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IF(SP_NORTE!Y221="","*",SP_NORTE!Y221)</f>
        <v>*</v>
      </c>
      <c r="B224" s="150" t="str">
        <f>IF(SP_NORTE!X221="","*",SP_NORTE!X221)</f>
        <v>*</v>
      </c>
      <c r="C224" s="150" t="str">
        <f>IF(SP_NORTE!Z221="","*",SP_NORTE!Z221)</f>
        <v>*</v>
      </c>
      <c r="D224" s="142" t="str">
        <f>IF(SP_NORTE!S221="","*",SP_NORTE!S221)</f>
        <v>-</v>
      </c>
      <c r="E224" s="142" t="str">
        <f>IF(SP_NORTE!T221="","*",SP_NORTE!T221)</f>
        <v>-</v>
      </c>
      <c r="F224" s="149" t="str">
        <f>IF(SP_NORTE!B221="","*",SP_NORTE!B221)</f>
        <v>*</v>
      </c>
      <c r="G224" s="149" t="str">
        <f>IF(SP_NORTE!D221="","*",SP_NORTE!D221)</f>
        <v>*</v>
      </c>
      <c r="H224" s="149" t="str">
        <f>IF(SP_NORTE!F221="","*",SP_NORTE!F221)</f>
        <v>*</v>
      </c>
      <c r="I224" s="149" t="str">
        <f>IF(SP_NORTE!H221="","*",SP_NORTE!H221)</f>
        <v>*</v>
      </c>
      <c r="J224" s="149" t="str">
        <f>IF(SP_NORTE!I221="","*",SP_NORTE!I221)</f>
        <v>*</v>
      </c>
      <c r="K224" s="142" t="str">
        <f>IF(SP_NORTE!M221="","*",SP_NORTE!M221)</f>
        <v>-</v>
      </c>
      <c r="L224" s="142" t="str">
        <f>IF(SP_NORTE!N221="","*",SP_NORTE!N221)</f>
        <v>-</v>
      </c>
      <c r="M224" s="143" t="str">
        <f>IF(SP_NORTE!J221="","*",SP_NORTE!J221)</f>
        <v>*</v>
      </c>
      <c r="N224" s="148" t="str">
        <f>IF(SP_NORTE!K221="","*",SP_NORTE!K221)</f>
        <v>*</v>
      </c>
      <c r="O224" s="148" t="str">
        <f>IF(SP_NORTE!L221="","*",SP_NORTE!L221)</f>
        <v>*</v>
      </c>
      <c r="P224" s="147" t="str">
        <f>IF(SP_NORTE!O221="","*",SP_NORTE!O221)</f>
        <v>*</v>
      </c>
      <c r="Q224" s="147" t="str">
        <f>IF(SP_NORTE!P221="","*",SP_NORTE!P221)</f>
        <v>*</v>
      </c>
      <c r="R224" s="149" t="str">
        <f>IF(SP_NORTE!Q221="","*",CONCATENATE(SP_NORTE!Q221," ",SP_NORTE!R221))</f>
        <v>*</v>
      </c>
      <c r="S224" s="149" t="str">
        <f>IF(SP_NORTE!V221="","*",SP_NORTE!V221)</f>
        <v>*</v>
      </c>
      <c r="T224" s="149" t="str">
        <f>IF(SP_NORTE!W221="","*",SP_NORTE!W221)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IF(SP_NORTE!Y222="","*",SP_NORTE!Y222)</f>
        <v>*</v>
      </c>
      <c r="B225" s="150" t="str">
        <f>IF(SP_NORTE!X222="","*",SP_NORTE!X222)</f>
        <v>*</v>
      </c>
      <c r="C225" s="150" t="str">
        <f>IF(SP_NORTE!Z222="","*",SP_NORTE!Z222)</f>
        <v>*</v>
      </c>
      <c r="D225" s="142" t="str">
        <f>IF(SP_NORTE!S222="","*",SP_NORTE!S222)</f>
        <v>-</v>
      </c>
      <c r="E225" s="142" t="str">
        <f>IF(SP_NORTE!T222="","*",SP_NORTE!T222)</f>
        <v>-</v>
      </c>
      <c r="F225" s="149" t="str">
        <f>IF(SP_NORTE!B222="","*",SP_NORTE!B222)</f>
        <v>*</v>
      </c>
      <c r="G225" s="149" t="str">
        <f>IF(SP_NORTE!D222="","*",SP_NORTE!D222)</f>
        <v>*</v>
      </c>
      <c r="H225" s="149" t="str">
        <f>IF(SP_NORTE!F222="","*",SP_NORTE!F222)</f>
        <v>*</v>
      </c>
      <c r="I225" s="149" t="str">
        <f>IF(SP_NORTE!H222="","*",SP_NORTE!H222)</f>
        <v>*</v>
      </c>
      <c r="J225" s="149" t="str">
        <f>IF(SP_NORTE!I222="","*",SP_NORTE!I222)</f>
        <v>*</v>
      </c>
      <c r="K225" s="142" t="str">
        <f>IF(SP_NORTE!M222="","*",SP_NORTE!M222)</f>
        <v>-</v>
      </c>
      <c r="L225" s="142" t="str">
        <f>IF(SP_NORTE!N222="","*",SP_NORTE!N222)</f>
        <v>-</v>
      </c>
      <c r="M225" s="143" t="str">
        <f>IF(SP_NORTE!J222="","*",SP_NORTE!J222)</f>
        <v>*</v>
      </c>
      <c r="N225" s="148" t="str">
        <f>IF(SP_NORTE!K222="","*",SP_NORTE!K222)</f>
        <v>*</v>
      </c>
      <c r="O225" s="148" t="str">
        <f>IF(SP_NORTE!L222="","*",SP_NORTE!L222)</f>
        <v>*</v>
      </c>
      <c r="P225" s="147" t="str">
        <f>IF(SP_NORTE!O222="","*",SP_NORTE!O222)</f>
        <v>*</v>
      </c>
      <c r="Q225" s="147" t="str">
        <f>IF(SP_NORTE!P222="","*",SP_NORTE!P222)</f>
        <v>*</v>
      </c>
      <c r="R225" s="149" t="str">
        <f>IF(SP_NORTE!Q222="","*",CONCATENATE(SP_NORTE!Q222," ",SP_NORTE!R222))</f>
        <v>*</v>
      </c>
      <c r="S225" s="149" t="str">
        <f>IF(SP_NORTE!V222="","*",SP_NORTE!V222)</f>
        <v>*</v>
      </c>
      <c r="T225" s="149" t="str">
        <f>IF(SP_NORTE!W222="","*",SP_NORTE!W222)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IF(SP_NORTE!Y223="","*",SP_NORTE!Y223)</f>
        <v>*</v>
      </c>
      <c r="B226" s="150" t="str">
        <f>IF(SP_NORTE!X223="","*",SP_NORTE!X223)</f>
        <v>*</v>
      </c>
      <c r="C226" s="150" t="str">
        <f>IF(SP_NORTE!Z223="","*",SP_NORTE!Z223)</f>
        <v>*</v>
      </c>
      <c r="D226" s="142" t="str">
        <f>IF(SP_NORTE!S223="","*",SP_NORTE!S223)</f>
        <v>-</v>
      </c>
      <c r="E226" s="142" t="str">
        <f>IF(SP_NORTE!T223="","*",SP_NORTE!T223)</f>
        <v>-</v>
      </c>
      <c r="F226" s="149" t="str">
        <f>IF(SP_NORTE!B223="","*",SP_NORTE!B223)</f>
        <v>*</v>
      </c>
      <c r="G226" s="149" t="str">
        <f>IF(SP_NORTE!D223="","*",SP_NORTE!D223)</f>
        <v>*</v>
      </c>
      <c r="H226" s="149" t="str">
        <f>IF(SP_NORTE!F223="","*",SP_NORTE!F223)</f>
        <v>*</v>
      </c>
      <c r="I226" s="149" t="str">
        <f>IF(SP_NORTE!H223="","*",SP_NORTE!H223)</f>
        <v>*</v>
      </c>
      <c r="J226" s="149" t="str">
        <f>IF(SP_NORTE!I223="","*",SP_NORTE!I223)</f>
        <v>*</v>
      </c>
      <c r="K226" s="142" t="str">
        <f>IF(SP_NORTE!M223="","*",SP_NORTE!M223)</f>
        <v>-</v>
      </c>
      <c r="L226" s="142" t="str">
        <f>IF(SP_NORTE!N223="","*",SP_NORTE!N223)</f>
        <v>-</v>
      </c>
      <c r="M226" s="143" t="str">
        <f>IF(SP_NORTE!J223="","*",SP_NORTE!J223)</f>
        <v>*</v>
      </c>
      <c r="N226" s="148" t="str">
        <f>IF(SP_NORTE!K223="","*",SP_NORTE!K223)</f>
        <v>*</v>
      </c>
      <c r="O226" s="148" t="str">
        <f>IF(SP_NORTE!L223="","*",SP_NORTE!L223)</f>
        <v>*</v>
      </c>
      <c r="P226" s="147" t="str">
        <f>IF(SP_NORTE!O223="","*",SP_NORTE!O223)</f>
        <v>*</v>
      </c>
      <c r="Q226" s="147" t="str">
        <f>IF(SP_NORTE!P223="","*",SP_NORTE!P223)</f>
        <v>*</v>
      </c>
      <c r="R226" s="149" t="str">
        <f>IF(SP_NORTE!Q223="","*",CONCATENATE(SP_NORTE!Q223," ",SP_NORTE!R223))</f>
        <v>*</v>
      </c>
      <c r="S226" s="149" t="str">
        <f>IF(SP_NORTE!V223="","*",SP_NORTE!V223)</f>
        <v>*</v>
      </c>
      <c r="T226" s="149" t="str">
        <f>IF(SP_NORTE!W223="","*",SP_NORTE!W223)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IF(SP_NORTE!Y224="","*",SP_NORTE!Y224)</f>
        <v>*</v>
      </c>
      <c r="B227" s="150" t="str">
        <f>IF(SP_NORTE!X224="","*",SP_NORTE!X224)</f>
        <v>*</v>
      </c>
      <c r="C227" s="150" t="str">
        <f>IF(SP_NORTE!Z224="","*",SP_NORTE!Z224)</f>
        <v>*</v>
      </c>
      <c r="D227" s="142" t="str">
        <f>IF(SP_NORTE!S224="","*",SP_NORTE!S224)</f>
        <v>-</v>
      </c>
      <c r="E227" s="142" t="str">
        <f>IF(SP_NORTE!T224="","*",SP_NORTE!T224)</f>
        <v>-</v>
      </c>
      <c r="F227" s="149" t="str">
        <f>IF(SP_NORTE!B224="","*",SP_NORTE!B224)</f>
        <v>*</v>
      </c>
      <c r="G227" s="149" t="str">
        <f>IF(SP_NORTE!D224="","*",SP_NORTE!D224)</f>
        <v>*</v>
      </c>
      <c r="H227" s="149" t="str">
        <f>IF(SP_NORTE!F224="","*",SP_NORTE!F224)</f>
        <v>*</v>
      </c>
      <c r="I227" s="149" t="str">
        <f>IF(SP_NORTE!H224="","*",SP_NORTE!H224)</f>
        <v>*</v>
      </c>
      <c r="J227" s="149" t="str">
        <f>IF(SP_NORTE!I224="","*",SP_NORTE!I224)</f>
        <v>*</v>
      </c>
      <c r="K227" s="142" t="str">
        <f>IF(SP_NORTE!M224="","*",SP_NORTE!M224)</f>
        <v>-</v>
      </c>
      <c r="L227" s="142" t="str">
        <f>IF(SP_NORTE!N224="","*",SP_NORTE!N224)</f>
        <v>-</v>
      </c>
      <c r="M227" s="143" t="str">
        <f>IF(SP_NORTE!J224="","*",SP_NORTE!J224)</f>
        <v>*</v>
      </c>
      <c r="N227" s="148" t="str">
        <f>IF(SP_NORTE!K224="","*",SP_NORTE!K224)</f>
        <v>*</v>
      </c>
      <c r="O227" s="148" t="str">
        <f>IF(SP_NORTE!L224="","*",SP_NORTE!L224)</f>
        <v>*</v>
      </c>
      <c r="P227" s="147" t="str">
        <f>IF(SP_NORTE!O224="","*",SP_NORTE!O224)</f>
        <v>*</v>
      </c>
      <c r="Q227" s="147" t="str">
        <f>IF(SP_NORTE!P224="","*",SP_NORTE!P224)</f>
        <v>*</v>
      </c>
      <c r="R227" s="149" t="str">
        <f>IF(SP_NORTE!Q224="","*",CONCATENATE(SP_NORTE!Q224," ",SP_NORTE!R224))</f>
        <v>*</v>
      </c>
      <c r="S227" s="149" t="str">
        <f>IF(SP_NORTE!V224="","*",SP_NORTE!V224)</f>
        <v>*</v>
      </c>
      <c r="T227" s="149" t="str">
        <f>IF(SP_NORTE!W224="","*",SP_NORTE!W224)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IF(SP_NORTE!Y225="","*",SP_NORTE!Y225)</f>
        <v>*</v>
      </c>
      <c r="B228" s="150" t="str">
        <f>IF(SP_NORTE!X225="","*",SP_NORTE!X225)</f>
        <v>*</v>
      </c>
      <c r="C228" s="150" t="str">
        <f>IF(SP_NORTE!Z225="","*",SP_NORTE!Z225)</f>
        <v>*</v>
      </c>
      <c r="D228" s="142" t="str">
        <f>IF(SP_NORTE!S225="","*",SP_NORTE!S225)</f>
        <v>-</v>
      </c>
      <c r="E228" s="142" t="str">
        <f>IF(SP_NORTE!T225="","*",SP_NORTE!T225)</f>
        <v>-</v>
      </c>
      <c r="F228" s="149" t="str">
        <f>IF(SP_NORTE!B225="","*",SP_NORTE!B225)</f>
        <v>*</v>
      </c>
      <c r="G228" s="149" t="str">
        <f>IF(SP_NORTE!D225="","*",SP_NORTE!D225)</f>
        <v>*</v>
      </c>
      <c r="H228" s="149" t="str">
        <f>IF(SP_NORTE!F225="","*",SP_NORTE!F225)</f>
        <v>*</v>
      </c>
      <c r="I228" s="149" t="str">
        <f>IF(SP_NORTE!H225="","*",SP_NORTE!H225)</f>
        <v>*</v>
      </c>
      <c r="J228" s="149" t="str">
        <f>IF(SP_NORTE!I225="","*",SP_NORTE!I225)</f>
        <v>*</v>
      </c>
      <c r="K228" s="142" t="str">
        <f>IF(SP_NORTE!M225="","*",SP_NORTE!M225)</f>
        <v>-</v>
      </c>
      <c r="L228" s="142" t="str">
        <f>IF(SP_NORTE!N225="","*",SP_NORTE!N225)</f>
        <v>-</v>
      </c>
      <c r="M228" s="143" t="str">
        <f>IF(SP_NORTE!J225="","*",SP_NORTE!J225)</f>
        <v>*</v>
      </c>
      <c r="N228" s="148" t="str">
        <f>IF(SP_NORTE!K225="","*",SP_NORTE!K225)</f>
        <v>*</v>
      </c>
      <c r="O228" s="148" t="str">
        <f>IF(SP_NORTE!L225="","*",SP_NORTE!L225)</f>
        <v>*</v>
      </c>
      <c r="P228" s="147" t="str">
        <f>IF(SP_NORTE!O225="","*",SP_NORTE!O225)</f>
        <v>*</v>
      </c>
      <c r="Q228" s="147" t="str">
        <f>IF(SP_NORTE!P225="","*",SP_NORTE!P225)</f>
        <v>*</v>
      </c>
      <c r="R228" s="149" t="str">
        <f>IF(SP_NORTE!Q225="","*",CONCATENATE(SP_NORTE!Q225," ",SP_NORTE!R225))</f>
        <v>*</v>
      </c>
      <c r="S228" s="149" t="str">
        <f>IF(SP_NORTE!V225="","*",SP_NORTE!V225)</f>
        <v>*</v>
      </c>
      <c r="T228" s="149" t="str">
        <f>IF(SP_NORTE!W225="","*",SP_NORTE!W225)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IF(SP_NORTE!Y226="","*",SP_NORTE!Y226)</f>
        <v>*</v>
      </c>
      <c r="B229" s="150" t="str">
        <f>IF(SP_NORTE!X226="","*",SP_NORTE!X226)</f>
        <v>*</v>
      </c>
      <c r="C229" s="150" t="str">
        <f>IF(SP_NORTE!Z226="","*",SP_NORTE!Z226)</f>
        <v>*</v>
      </c>
      <c r="D229" s="142" t="str">
        <f>IF(SP_NORTE!S226="","*",SP_NORTE!S226)</f>
        <v>-</v>
      </c>
      <c r="E229" s="142" t="str">
        <f>IF(SP_NORTE!T226="","*",SP_NORTE!T226)</f>
        <v>-</v>
      </c>
      <c r="F229" s="149" t="str">
        <f>IF(SP_NORTE!B226="","*",SP_NORTE!B226)</f>
        <v>*</v>
      </c>
      <c r="G229" s="149" t="str">
        <f>IF(SP_NORTE!D226="","*",SP_NORTE!D226)</f>
        <v>*</v>
      </c>
      <c r="H229" s="149" t="str">
        <f>IF(SP_NORTE!F226="","*",SP_NORTE!F226)</f>
        <v>*</v>
      </c>
      <c r="I229" s="149" t="str">
        <f>IF(SP_NORTE!H226="","*",SP_NORTE!H226)</f>
        <v>*</v>
      </c>
      <c r="J229" s="149" t="str">
        <f>IF(SP_NORTE!I226="","*",SP_NORTE!I226)</f>
        <v>*</v>
      </c>
      <c r="K229" s="142" t="str">
        <f>IF(SP_NORTE!M226="","*",SP_NORTE!M226)</f>
        <v>-</v>
      </c>
      <c r="L229" s="142" t="str">
        <f>IF(SP_NORTE!N226="","*",SP_NORTE!N226)</f>
        <v>-</v>
      </c>
      <c r="M229" s="143" t="str">
        <f>IF(SP_NORTE!J226="","*",SP_NORTE!J226)</f>
        <v>*</v>
      </c>
      <c r="N229" s="148" t="str">
        <f>IF(SP_NORTE!K226="","*",SP_NORTE!K226)</f>
        <v>*</v>
      </c>
      <c r="O229" s="148" t="str">
        <f>IF(SP_NORTE!L226="","*",SP_NORTE!L226)</f>
        <v>*</v>
      </c>
      <c r="P229" s="147" t="str">
        <f>IF(SP_NORTE!O226="","*",SP_NORTE!O226)</f>
        <v>*</v>
      </c>
      <c r="Q229" s="147" t="str">
        <f>IF(SP_NORTE!P226="","*",SP_NORTE!P226)</f>
        <v>*</v>
      </c>
      <c r="R229" s="149" t="str">
        <f>IF(SP_NORTE!Q226="","*",CONCATENATE(SP_NORTE!Q226," ",SP_NORTE!R226))</f>
        <v>*</v>
      </c>
      <c r="S229" s="149" t="str">
        <f>IF(SP_NORTE!V226="","*",SP_NORTE!V226)</f>
        <v>*</v>
      </c>
      <c r="T229" s="149" t="str">
        <f>IF(SP_NORTE!W226="","*",SP_NORTE!W226)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IF(SP_NORTE!Y227="","*",SP_NORTE!Y227)</f>
        <v>*</v>
      </c>
      <c r="B230" s="150" t="str">
        <f>IF(SP_NORTE!X227="","*",SP_NORTE!X227)</f>
        <v>*</v>
      </c>
      <c r="C230" s="150" t="str">
        <f>IF(SP_NORTE!Z227="","*",SP_NORTE!Z227)</f>
        <v>*</v>
      </c>
      <c r="D230" s="142" t="str">
        <f>IF(SP_NORTE!S227="","*",SP_NORTE!S227)</f>
        <v>-</v>
      </c>
      <c r="E230" s="142" t="str">
        <f>IF(SP_NORTE!T227="","*",SP_NORTE!T227)</f>
        <v>-</v>
      </c>
      <c r="F230" s="149" t="str">
        <f>IF(SP_NORTE!B227="","*",SP_NORTE!B227)</f>
        <v>*</v>
      </c>
      <c r="G230" s="149" t="str">
        <f>IF(SP_NORTE!D227="","*",SP_NORTE!D227)</f>
        <v>*</v>
      </c>
      <c r="H230" s="149" t="str">
        <f>IF(SP_NORTE!F227="","*",SP_NORTE!F227)</f>
        <v>*</v>
      </c>
      <c r="I230" s="149" t="str">
        <f>IF(SP_NORTE!H227="","*",SP_NORTE!H227)</f>
        <v>*</v>
      </c>
      <c r="J230" s="149" t="str">
        <f>IF(SP_NORTE!I227="","*",SP_NORTE!I227)</f>
        <v>*</v>
      </c>
      <c r="K230" s="142" t="str">
        <f>IF(SP_NORTE!M227="","*",SP_NORTE!M227)</f>
        <v>-</v>
      </c>
      <c r="L230" s="142" t="str">
        <f>IF(SP_NORTE!N227="","*",SP_NORTE!N227)</f>
        <v>-</v>
      </c>
      <c r="M230" s="143" t="str">
        <f>IF(SP_NORTE!J227="","*",SP_NORTE!J227)</f>
        <v>*</v>
      </c>
      <c r="N230" s="148" t="str">
        <f>IF(SP_NORTE!K227="","*",SP_NORTE!K227)</f>
        <v>*</v>
      </c>
      <c r="O230" s="148" t="str">
        <f>IF(SP_NORTE!L227="","*",SP_NORTE!L227)</f>
        <v>*</v>
      </c>
      <c r="P230" s="147" t="str">
        <f>IF(SP_NORTE!O227="","*",SP_NORTE!O227)</f>
        <v>*</v>
      </c>
      <c r="Q230" s="147" t="str">
        <f>IF(SP_NORTE!P227="","*",SP_NORTE!P227)</f>
        <v>*</v>
      </c>
      <c r="R230" s="149" t="str">
        <f>IF(SP_NORTE!Q227="","*",CONCATENATE(SP_NORTE!Q227," ",SP_NORTE!R227))</f>
        <v>*</v>
      </c>
      <c r="S230" s="149" t="str">
        <f>IF(SP_NORTE!V227="","*",SP_NORTE!V227)</f>
        <v>*</v>
      </c>
      <c r="T230" s="149" t="str">
        <f>IF(SP_NORTE!W227="","*",SP_NORTE!W227)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IF(SP_NORTE!Y228="","*",SP_NORTE!Y228)</f>
        <v>*</v>
      </c>
      <c r="B231" s="150" t="str">
        <f>IF(SP_NORTE!X228="","*",SP_NORTE!X228)</f>
        <v>*</v>
      </c>
      <c r="C231" s="150" t="str">
        <f>IF(SP_NORTE!Z228="","*",SP_NORTE!Z228)</f>
        <v>*</v>
      </c>
      <c r="D231" s="142" t="str">
        <f>IF(SP_NORTE!S228="","*",SP_NORTE!S228)</f>
        <v>-</v>
      </c>
      <c r="E231" s="142" t="str">
        <f>IF(SP_NORTE!T228="","*",SP_NORTE!T228)</f>
        <v>-</v>
      </c>
      <c r="F231" s="149" t="str">
        <f>IF(SP_NORTE!B228="","*",SP_NORTE!B228)</f>
        <v>*</v>
      </c>
      <c r="G231" s="149" t="str">
        <f>IF(SP_NORTE!D228="","*",SP_NORTE!D228)</f>
        <v>*</v>
      </c>
      <c r="H231" s="149" t="str">
        <f>IF(SP_NORTE!F228="","*",SP_NORTE!F228)</f>
        <v>*</v>
      </c>
      <c r="I231" s="149" t="str">
        <f>IF(SP_NORTE!H228="","*",SP_NORTE!H228)</f>
        <v>*</v>
      </c>
      <c r="J231" s="149" t="str">
        <f>IF(SP_NORTE!I228="","*",SP_NORTE!I228)</f>
        <v>*</v>
      </c>
      <c r="K231" s="142" t="str">
        <f>IF(SP_NORTE!M228="","*",SP_NORTE!M228)</f>
        <v>-</v>
      </c>
      <c r="L231" s="142" t="str">
        <f>IF(SP_NORTE!N228="","*",SP_NORTE!N228)</f>
        <v>-</v>
      </c>
      <c r="M231" s="143" t="str">
        <f>IF(SP_NORTE!J228="","*",SP_NORTE!J228)</f>
        <v>*</v>
      </c>
      <c r="N231" s="148" t="str">
        <f>IF(SP_NORTE!K228="","*",SP_NORTE!K228)</f>
        <v>*</v>
      </c>
      <c r="O231" s="148" t="str">
        <f>IF(SP_NORTE!L228="","*",SP_NORTE!L228)</f>
        <v>*</v>
      </c>
      <c r="P231" s="147" t="str">
        <f>IF(SP_NORTE!O228="","*",SP_NORTE!O228)</f>
        <v>*</v>
      </c>
      <c r="Q231" s="147" t="str">
        <f>IF(SP_NORTE!P228="","*",SP_NORTE!P228)</f>
        <v>*</v>
      </c>
      <c r="R231" s="149" t="str">
        <f>IF(SP_NORTE!Q228="","*",CONCATENATE(SP_NORTE!Q228," ",SP_NORTE!R228))</f>
        <v>*</v>
      </c>
      <c r="S231" s="149" t="str">
        <f>IF(SP_NORTE!V228="","*",SP_NORTE!V228)</f>
        <v>*</v>
      </c>
      <c r="T231" s="149" t="str">
        <f>IF(SP_NORTE!W228="","*",SP_NORTE!W228)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IF(SP_NORTE!Y229="","*",SP_NORTE!Y229)</f>
        <v>*</v>
      </c>
      <c r="B232" s="150" t="str">
        <f>IF(SP_NORTE!X229="","*",SP_NORTE!X229)</f>
        <v>*</v>
      </c>
      <c r="C232" s="150" t="str">
        <f>IF(SP_NORTE!Z229="","*",SP_NORTE!Z229)</f>
        <v>*</v>
      </c>
      <c r="D232" s="142" t="str">
        <f>IF(SP_NORTE!S229="","*",SP_NORTE!S229)</f>
        <v>-</v>
      </c>
      <c r="E232" s="142" t="str">
        <f>IF(SP_NORTE!T229="","*",SP_NORTE!T229)</f>
        <v>-</v>
      </c>
      <c r="F232" s="149" t="str">
        <f>IF(SP_NORTE!B229="","*",SP_NORTE!B229)</f>
        <v>*</v>
      </c>
      <c r="G232" s="149" t="str">
        <f>IF(SP_NORTE!D229="","*",SP_NORTE!D229)</f>
        <v>*</v>
      </c>
      <c r="H232" s="149" t="str">
        <f>IF(SP_NORTE!F229="","*",SP_NORTE!F229)</f>
        <v>*</v>
      </c>
      <c r="I232" s="149" t="str">
        <f>IF(SP_NORTE!H229="","*",SP_NORTE!H229)</f>
        <v>*</v>
      </c>
      <c r="J232" s="149" t="str">
        <f>IF(SP_NORTE!I229="","*",SP_NORTE!I229)</f>
        <v>*</v>
      </c>
      <c r="K232" s="142" t="str">
        <f>IF(SP_NORTE!M229="","*",SP_NORTE!M229)</f>
        <v>-</v>
      </c>
      <c r="L232" s="142" t="str">
        <f>IF(SP_NORTE!N229="","*",SP_NORTE!N229)</f>
        <v>-</v>
      </c>
      <c r="M232" s="143" t="str">
        <f>IF(SP_NORTE!J229="","*",SP_NORTE!J229)</f>
        <v>*</v>
      </c>
      <c r="N232" s="148" t="str">
        <f>IF(SP_NORTE!K229="","*",SP_NORTE!K229)</f>
        <v>*</v>
      </c>
      <c r="O232" s="148" t="str">
        <f>IF(SP_NORTE!L229="","*",SP_NORTE!L229)</f>
        <v>*</v>
      </c>
      <c r="P232" s="147" t="str">
        <f>IF(SP_NORTE!O229="","*",SP_NORTE!O229)</f>
        <v>*</v>
      </c>
      <c r="Q232" s="147" t="str">
        <f>IF(SP_NORTE!P229="","*",SP_NORTE!P229)</f>
        <v>*</v>
      </c>
      <c r="R232" s="149" t="str">
        <f>IF(SP_NORTE!Q229="","*",CONCATENATE(SP_NORTE!Q229," ",SP_NORTE!R229))</f>
        <v>*</v>
      </c>
      <c r="S232" s="149" t="str">
        <f>IF(SP_NORTE!V229="","*",SP_NORTE!V229)</f>
        <v>*</v>
      </c>
      <c r="T232" s="149" t="str">
        <f>IF(SP_NORTE!W229="","*",SP_NORTE!W229)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IF(SP_NORTE!Y230="","*",SP_NORTE!Y230)</f>
        <v>*</v>
      </c>
      <c r="B233" s="150" t="str">
        <f>IF(SP_NORTE!X230="","*",SP_NORTE!X230)</f>
        <v>*</v>
      </c>
      <c r="C233" s="150" t="str">
        <f>IF(SP_NORTE!Z230="","*",SP_NORTE!Z230)</f>
        <v>*</v>
      </c>
      <c r="D233" s="142" t="str">
        <f>IF(SP_NORTE!S230="","*",SP_NORTE!S230)</f>
        <v>-</v>
      </c>
      <c r="E233" s="142" t="str">
        <f>IF(SP_NORTE!T230="","*",SP_NORTE!T230)</f>
        <v>-</v>
      </c>
      <c r="F233" s="149" t="str">
        <f>IF(SP_NORTE!B230="","*",SP_NORTE!B230)</f>
        <v>*</v>
      </c>
      <c r="G233" s="149" t="str">
        <f>IF(SP_NORTE!D230="","*",SP_NORTE!D230)</f>
        <v>*</v>
      </c>
      <c r="H233" s="149" t="str">
        <f>IF(SP_NORTE!F230="","*",SP_NORTE!F230)</f>
        <v>*</v>
      </c>
      <c r="I233" s="149" t="str">
        <f>IF(SP_NORTE!H230="","*",SP_NORTE!H230)</f>
        <v>*</v>
      </c>
      <c r="J233" s="149" t="str">
        <f>IF(SP_NORTE!I230="","*",SP_NORTE!I230)</f>
        <v>*</v>
      </c>
      <c r="K233" s="142" t="str">
        <f>IF(SP_NORTE!M230="","*",SP_NORTE!M230)</f>
        <v>-</v>
      </c>
      <c r="L233" s="142" t="str">
        <f>IF(SP_NORTE!N230="","*",SP_NORTE!N230)</f>
        <v>-</v>
      </c>
      <c r="M233" s="143" t="str">
        <f>IF(SP_NORTE!J230="","*",SP_NORTE!J230)</f>
        <v>*</v>
      </c>
      <c r="N233" s="148" t="str">
        <f>IF(SP_NORTE!K230="","*",SP_NORTE!K230)</f>
        <v>*</v>
      </c>
      <c r="O233" s="148" t="str">
        <f>IF(SP_NORTE!L230="","*",SP_NORTE!L230)</f>
        <v>*</v>
      </c>
      <c r="P233" s="147" t="str">
        <f>IF(SP_NORTE!O230="","*",SP_NORTE!O230)</f>
        <v>*</v>
      </c>
      <c r="Q233" s="147" t="str">
        <f>IF(SP_NORTE!P230="","*",SP_NORTE!P230)</f>
        <v>*</v>
      </c>
      <c r="R233" s="149" t="str">
        <f>IF(SP_NORTE!Q230="","*",CONCATENATE(SP_NORTE!Q230," ",SP_NORTE!R230))</f>
        <v>*</v>
      </c>
      <c r="S233" s="149" t="str">
        <f>IF(SP_NORTE!V230="","*",SP_NORTE!V230)</f>
        <v>*</v>
      </c>
      <c r="T233" s="149" t="str">
        <f>IF(SP_NORTE!W230="","*",SP_NORTE!W230)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IF(SP_NORTE!Y231="","*",SP_NORTE!Y231)</f>
        <v>*</v>
      </c>
      <c r="B234" s="150" t="str">
        <f>IF(SP_NORTE!X231="","*",SP_NORTE!X231)</f>
        <v>*</v>
      </c>
      <c r="C234" s="150" t="str">
        <f>IF(SP_NORTE!Z231="","*",SP_NORTE!Z231)</f>
        <v>*</v>
      </c>
      <c r="D234" s="142" t="str">
        <f>IF(SP_NORTE!S231="","*",SP_NORTE!S231)</f>
        <v>-</v>
      </c>
      <c r="E234" s="142" t="str">
        <f>IF(SP_NORTE!T231="","*",SP_NORTE!T231)</f>
        <v>-</v>
      </c>
      <c r="F234" s="149" t="str">
        <f>IF(SP_NORTE!B231="","*",SP_NORTE!B231)</f>
        <v>*</v>
      </c>
      <c r="G234" s="149" t="str">
        <f>IF(SP_NORTE!D231="","*",SP_NORTE!D231)</f>
        <v>*</v>
      </c>
      <c r="H234" s="149" t="str">
        <f>IF(SP_NORTE!F231="","*",SP_NORTE!F231)</f>
        <v>*</v>
      </c>
      <c r="I234" s="149" t="str">
        <f>IF(SP_NORTE!H231="","*",SP_NORTE!H231)</f>
        <v>*</v>
      </c>
      <c r="J234" s="149" t="str">
        <f>IF(SP_NORTE!I231="","*",SP_NORTE!I231)</f>
        <v>*</v>
      </c>
      <c r="K234" s="142" t="str">
        <f>IF(SP_NORTE!M231="","*",SP_NORTE!M231)</f>
        <v>-</v>
      </c>
      <c r="L234" s="142" t="str">
        <f>IF(SP_NORTE!N231="","*",SP_NORTE!N231)</f>
        <v>-</v>
      </c>
      <c r="M234" s="143" t="str">
        <f>IF(SP_NORTE!J231="","*",SP_NORTE!J231)</f>
        <v>*</v>
      </c>
      <c r="N234" s="148" t="str">
        <f>IF(SP_NORTE!K231="","*",SP_NORTE!K231)</f>
        <v>*</v>
      </c>
      <c r="O234" s="148" t="str">
        <f>IF(SP_NORTE!L231="","*",SP_NORTE!L231)</f>
        <v>*</v>
      </c>
      <c r="P234" s="147" t="str">
        <f>IF(SP_NORTE!O231="","*",SP_NORTE!O231)</f>
        <v>*</v>
      </c>
      <c r="Q234" s="147" t="str">
        <f>IF(SP_NORTE!P231="","*",SP_NORTE!P231)</f>
        <v>*</v>
      </c>
      <c r="R234" s="149" t="str">
        <f>IF(SP_NORTE!Q231="","*",CONCATENATE(SP_NORTE!Q231," ",SP_NORTE!R231))</f>
        <v>*</v>
      </c>
      <c r="S234" s="149" t="str">
        <f>IF(SP_NORTE!V231="","*",SP_NORTE!V231)</f>
        <v>*</v>
      </c>
      <c r="T234" s="149" t="str">
        <f>IF(SP_NORTE!W231="","*",SP_NORTE!W231)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IF(SP_NORTE!Y232="","*",SP_NORTE!Y232)</f>
        <v>*</v>
      </c>
      <c r="B235" s="150" t="str">
        <f>IF(SP_NORTE!X232="","*",SP_NORTE!X232)</f>
        <v>*</v>
      </c>
      <c r="C235" s="150" t="str">
        <f>IF(SP_NORTE!Z232="","*",SP_NORTE!Z232)</f>
        <v>*</v>
      </c>
      <c r="D235" s="142" t="str">
        <f>IF(SP_NORTE!S232="","*",SP_NORTE!S232)</f>
        <v>-</v>
      </c>
      <c r="E235" s="142" t="str">
        <f>IF(SP_NORTE!T232="","*",SP_NORTE!T232)</f>
        <v>-</v>
      </c>
      <c r="F235" s="149" t="str">
        <f>IF(SP_NORTE!B232="","*",SP_NORTE!B232)</f>
        <v>*</v>
      </c>
      <c r="G235" s="149" t="str">
        <f>IF(SP_NORTE!D232="","*",SP_NORTE!D232)</f>
        <v>*</v>
      </c>
      <c r="H235" s="149" t="str">
        <f>IF(SP_NORTE!F232="","*",SP_NORTE!F232)</f>
        <v>*</v>
      </c>
      <c r="I235" s="149" t="str">
        <f>IF(SP_NORTE!H232="","*",SP_NORTE!H232)</f>
        <v>*</v>
      </c>
      <c r="J235" s="149" t="str">
        <f>IF(SP_NORTE!I232="","*",SP_NORTE!I232)</f>
        <v>*</v>
      </c>
      <c r="K235" s="142" t="str">
        <f>IF(SP_NORTE!M232="","*",SP_NORTE!M232)</f>
        <v>-</v>
      </c>
      <c r="L235" s="142" t="str">
        <f>IF(SP_NORTE!N232="","*",SP_NORTE!N232)</f>
        <v>-</v>
      </c>
      <c r="M235" s="143" t="str">
        <f>IF(SP_NORTE!J232="","*",SP_NORTE!J232)</f>
        <v>*</v>
      </c>
      <c r="N235" s="148" t="str">
        <f>IF(SP_NORTE!K232="","*",SP_NORTE!K232)</f>
        <v>*</v>
      </c>
      <c r="O235" s="148" t="str">
        <f>IF(SP_NORTE!L232="","*",SP_NORTE!L232)</f>
        <v>*</v>
      </c>
      <c r="P235" s="147" t="str">
        <f>IF(SP_NORTE!O232="","*",SP_NORTE!O232)</f>
        <v>*</v>
      </c>
      <c r="Q235" s="147" t="str">
        <f>IF(SP_NORTE!P232="","*",SP_NORTE!P232)</f>
        <v>*</v>
      </c>
      <c r="R235" s="149" t="str">
        <f>IF(SP_NORTE!Q232="","*",CONCATENATE(SP_NORTE!Q232," ",SP_NORTE!R232))</f>
        <v>*</v>
      </c>
      <c r="S235" s="149" t="str">
        <f>IF(SP_NORTE!V232="","*",SP_NORTE!V232)</f>
        <v>*</v>
      </c>
      <c r="T235" s="149" t="str">
        <f>IF(SP_NORTE!W232="","*",SP_NORTE!W232)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IF(SP_NORTE!Y233="","*",SP_NORTE!Y233)</f>
        <v>*</v>
      </c>
      <c r="B236" s="150" t="str">
        <f>IF(SP_NORTE!X233="","*",SP_NORTE!X233)</f>
        <v>*</v>
      </c>
      <c r="C236" s="150" t="str">
        <f>IF(SP_NORTE!Z233="","*",SP_NORTE!Z233)</f>
        <v>*</v>
      </c>
      <c r="D236" s="142" t="str">
        <f>IF(SP_NORTE!S233="","*",SP_NORTE!S233)</f>
        <v>-</v>
      </c>
      <c r="E236" s="142" t="str">
        <f>IF(SP_NORTE!T233="","*",SP_NORTE!T233)</f>
        <v>-</v>
      </c>
      <c r="F236" s="149" t="str">
        <f>IF(SP_NORTE!B233="","*",SP_NORTE!B233)</f>
        <v>*</v>
      </c>
      <c r="G236" s="149" t="str">
        <f>IF(SP_NORTE!D233="","*",SP_NORTE!D233)</f>
        <v>*</v>
      </c>
      <c r="H236" s="149" t="str">
        <f>IF(SP_NORTE!F233="","*",SP_NORTE!F233)</f>
        <v>*</v>
      </c>
      <c r="I236" s="149" t="str">
        <f>IF(SP_NORTE!H233="","*",SP_NORTE!H233)</f>
        <v>*</v>
      </c>
      <c r="J236" s="149" t="str">
        <f>IF(SP_NORTE!I233="","*",SP_NORTE!I233)</f>
        <v>*</v>
      </c>
      <c r="K236" s="142" t="str">
        <f>IF(SP_NORTE!M233="","*",SP_NORTE!M233)</f>
        <v>-</v>
      </c>
      <c r="L236" s="142" t="str">
        <f>IF(SP_NORTE!N233="","*",SP_NORTE!N233)</f>
        <v>-</v>
      </c>
      <c r="M236" s="143" t="str">
        <f>IF(SP_NORTE!J233="","*",SP_NORTE!J233)</f>
        <v>*</v>
      </c>
      <c r="N236" s="148" t="str">
        <f>IF(SP_NORTE!K233="","*",SP_NORTE!K233)</f>
        <v>*</v>
      </c>
      <c r="O236" s="148" t="str">
        <f>IF(SP_NORTE!L233="","*",SP_NORTE!L233)</f>
        <v>*</v>
      </c>
      <c r="P236" s="147" t="str">
        <f>IF(SP_NORTE!O233="","*",SP_NORTE!O233)</f>
        <v>*</v>
      </c>
      <c r="Q236" s="147" t="str">
        <f>IF(SP_NORTE!P233="","*",SP_NORTE!P233)</f>
        <v>*</v>
      </c>
      <c r="R236" s="149" t="str">
        <f>IF(SP_NORTE!Q233="","*",CONCATENATE(SP_NORTE!Q233," ",SP_NORTE!R233))</f>
        <v>*</v>
      </c>
      <c r="S236" s="149" t="str">
        <f>IF(SP_NORTE!V233="","*",SP_NORTE!V233)</f>
        <v>*</v>
      </c>
      <c r="T236" s="149" t="str">
        <f>IF(SP_NORTE!W233="","*",SP_NORTE!W233)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IF(SP_NORTE!Y234="","*",SP_NORTE!Y234)</f>
        <v>*</v>
      </c>
      <c r="B237" s="150" t="str">
        <f>IF(SP_NORTE!X234="","*",SP_NORTE!X234)</f>
        <v>*</v>
      </c>
      <c r="C237" s="150" t="str">
        <f>IF(SP_NORTE!Z234="","*",SP_NORTE!Z234)</f>
        <v>*</v>
      </c>
      <c r="D237" s="142" t="str">
        <f>IF(SP_NORTE!S234="","*",SP_NORTE!S234)</f>
        <v>-</v>
      </c>
      <c r="E237" s="142" t="str">
        <f>IF(SP_NORTE!T234="","*",SP_NORTE!T234)</f>
        <v>-</v>
      </c>
      <c r="F237" s="149" t="str">
        <f>IF(SP_NORTE!B234="","*",SP_NORTE!B234)</f>
        <v>*</v>
      </c>
      <c r="G237" s="149" t="str">
        <f>IF(SP_NORTE!D234="","*",SP_NORTE!D234)</f>
        <v>*</v>
      </c>
      <c r="H237" s="149" t="str">
        <f>IF(SP_NORTE!F234="","*",SP_NORTE!F234)</f>
        <v>*</v>
      </c>
      <c r="I237" s="149" t="str">
        <f>IF(SP_NORTE!H234="","*",SP_NORTE!H234)</f>
        <v>*</v>
      </c>
      <c r="J237" s="149" t="str">
        <f>IF(SP_NORTE!I234="","*",SP_NORTE!I234)</f>
        <v>*</v>
      </c>
      <c r="K237" s="142" t="str">
        <f>IF(SP_NORTE!M234="","*",SP_NORTE!M234)</f>
        <v>-</v>
      </c>
      <c r="L237" s="142" t="str">
        <f>IF(SP_NORTE!N234="","*",SP_NORTE!N234)</f>
        <v>-</v>
      </c>
      <c r="M237" s="143" t="str">
        <f>IF(SP_NORTE!J234="","*",SP_NORTE!J234)</f>
        <v>*</v>
      </c>
      <c r="N237" s="148" t="str">
        <f>IF(SP_NORTE!K234="","*",SP_NORTE!K234)</f>
        <v>*</v>
      </c>
      <c r="O237" s="148" t="str">
        <f>IF(SP_NORTE!L234="","*",SP_NORTE!L234)</f>
        <v>*</v>
      </c>
      <c r="P237" s="147" t="str">
        <f>IF(SP_NORTE!O234="","*",SP_NORTE!O234)</f>
        <v>*</v>
      </c>
      <c r="Q237" s="147" t="str">
        <f>IF(SP_NORTE!P234="","*",SP_NORTE!P234)</f>
        <v>*</v>
      </c>
      <c r="R237" s="149" t="str">
        <f>IF(SP_NORTE!Q234="","*",CONCATENATE(SP_NORTE!Q234," ",SP_NORTE!R234))</f>
        <v>*</v>
      </c>
      <c r="S237" s="149" t="str">
        <f>IF(SP_NORTE!V234="","*",SP_NORTE!V234)</f>
        <v>*</v>
      </c>
      <c r="T237" s="149" t="str">
        <f>IF(SP_NORTE!W234="","*",SP_NORTE!W234)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IF(SP_NORTE!Y235="","*",SP_NORTE!Y235)</f>
        <v>*</v>
      </c>
      <c r="B238" s="150" t="str">
        <f>IF(SP_NORTE!X235="","*",SP_NORTE!X235)</f>
        <v>*</v>
      </c>
      <c r="C238" s="150" t="str">
        <f>IF(SP_NORTE!Z235="","*",SP_NORTE!Z235)</f>
        <v>*</v>
      </c>
      <c r="D238" s="142" t="str">
        <f>IF(SP_NORTE!S235="","*",SP_NORTE!S235)</f>
        <v>-</v>
      </c>
      <c r="E238" s="142" t="str">
        <f>IF(SP_NORTE!T235="","*",SP_NORTE!T235)</f>
        <v>-</v>
      </c>
      <c r="F238" s="149" t="str">
        <f>IF(SP_NORTE!B235="","*",SP_NORTE!B235)</f>
        <v>*</v>
      </c>
      <c r="G238" s="149" t="str">
        <f>IF(SP_NORTE!D235="","*",SP_NORTE!D235)</f>
        <v>*</v>
      </c>
      <c r="H238" s="149" t="str">
        <f>IF(SP_NORTE!F235="","*",SP_NORTE!F235)</f>
        <v>*</v>
      </c>
      <c r="I238" s="149" t="str">
        <f>IF(SP_NORTE!H235="","*",SP_NORTE!H235)</f>
        <v>*</v>
      </c>
      <c r="J238" s="149" t="str">
        <f>IF(SP_NORTE!I235="","*",SP_NORTE!I235)</f>
        <v>*</v>
      </c>
      <c r="K238" s="142" t="str">
        <f>IF(SP_NORTE!M235="","*",SP_NORTE!M235)</f>
        <v>-</v>
      </c>
      <c r="L238" s="142" t="str">
        <f>IF(SP_NORTE!N235="","*",SP_NORTE!N235)</f>
        <v>-</v>
      </c>
      <c r="M238" s="143" t="str">
        <f>IF(SP_NORTE!J235="","*",SP_NORTE!J235)</f>
        <v>*</v>
      </c>
      <c r="N238" s="148" t="str">
        <f>IF(SP_NORTE!K235="","*",SP_NORTE!K235)</f>
        <v>*</v>
      </c>
      <c r="O238" s="148" t="str">
        <f>IF(SP_NORTE!L235="","*",SP_NORTE!L235)</f>
        <v>*</v>
      </c>
      <c r="P238" s="147" t="str">
        <f>IF(SP_NORTE!O235="","*",SP_NORTE!O235)</f>
        <v>*</v>
      </c>
      <c r="Q238" s="147" t="str">
        <f>IF(SP_NORTE!P235="","*",SP_NORTE!P235)</f>
        <v>*</v>
      </c>
      <c r="R238" s="149" t="str">
        <f>IF(SP_NORTE!Q235="","*",CONCATENATE(SP_NORTE!Q235," ",SP_NORTE!R235))</f>
        <v>*</v>
      </c>
      <c r="S238" s="149" t="str">
        <f>IF(SP_NORTE!V235="","*",SP_NORTE!V235)</f>
        <v>*</v>
      </c>
      <c r="T238" s="149" t="str">
        <f>IF(SP_NORTE!W235="","*",SP_NORTE!W235)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IF(SP_NORTE!Y236="","*",SP_NORTE!Y236)</f>
        <v>*</v>
      </c>
      <c r="B239" s="150" t="str">
        <f>IF(SP_NORTE!X236="","*",SP_NORTE!X236)</f>
        <v>*</v>
      </c>
      <c r="C239" s="150" t="str">
        <f>IF(SP_NORTE!Z236="","*",SP_NORTE!Z236)</f>
        <v>*</v>
      </c>
      <c r="D239" s="142" t="str">
        <f>IF(SP_NORTE!S236="","*",SP_NORTE!S236)</f>
        <v>-</v>
      </c>
      <c r="E239" s="142" t="str">
        <f>IF(SP_NORTE!T236="","*",SP_NORTE!T236)</f>
        <v>-</v>
      </c>
      <c r="F239" s="149" t="str">
        <f>IF(SP_NORTE!B236="","*",SP_NORTE!B236)</f>
        <v>*</v>
      </c>
      <c r="G239" s="149" t="str">
        <f>IF(SP_NORTE!D236="","*",SP_NORTE!D236)</f>
        <v>*</v>
      </c>
      <c r="H239" s="149" t="str">
        <f>IF(SP_NORTE!F236="","*",SP_NORTE!F236)</f>
        <v>*</v>
      </c>
      <c r="I239" s="149" t="str">
        <f>IF(SP_NORTE!H236="","*",SP_NORTE!H236)</f>
        <v>*</v>
      </c>
      <c r="J239" s="149" t="str">
        <f>IF(SP_NORTE!I236="","*",SP_NORTE!I236)</f>
        <v>*</v>
      </c>
      <c r="K239" s="142" t="str">
        <f>IF(SP_NORTE!M236="","*",SP_NORTE!M236)</f>
        <v>-</v>
      </c>
      <c r="L239" s="142" t="str">
        <f>IF(SP_NORTE!N236="","*",SP_NORTE!N236)</f>
        <v>-</v>
      </c>
      <c r="M239" s="143" t="str">
        <f>IF(SP_NORTE!J236="","*",SP_NORTE!J236)</f>
        <v>*</v>
      </c>
      <c r="N239" s="148" t="str">
        <f>IF(SP_NORTE!K236="","*",SP_NORTE!K236)</f>
        <v>*</v>
      </c>
      <c r="O239" s="148" t="str">
        <f>IF(SP_NORTE!L236="","*",SP_NORTE!L236)</f>
        <v>*</v>
      </c>
      <c r="P239" s="147" t="str">
        <f>IF(SP_NORTE!O236="","*",SP_NORTE!O236)</f>
        <v>*</v>
      </c>
      <c r="Q239" s="147" t="str">
        <f>IF(SP_NORTE!P236="","*",SP_NORTE!P236)</f>
        <v>*</v>
      </c>
      <c r="R239" s="149" t="str">
        <f>IF(SP_NORTE!Q236="","*",CONCATENATE(SP_NORTE!Q236," ",SP_NORTE!R236))</f>
        <v>*</v>
      </c>
      <c r="S239" s="149" t="str">
        <f>IF(SP_NORTE!V236="","*",SP_NORTE!V236)</f>
        <v>*</v>
      </c>
      <c r="T239" s="149" t="str">
        <f>IF(SP_NORTE!W236="","*",SP_NORTE!W236)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IF(SP_NORTE!Y237="","*",SP_NORTE!Y237)</f>
        <v>*</v>
      </c>
      <c r="B240" s="150" t="str">
        <f>IF(SP_NORTE!X237="","*",SP_NORTE!X237)</f>
        <v>*</v>
      </c>
      <c r="C240" s="150" t="str">
        <f>IF(SP_NORTE!Z237="","*",SP_NORTE!Z237)</f>
        <v>*</v>
      </c>
      <c r="D240" s="142" t="str">
        <f>IF(SP_NORTE!S237="","*",SP_NORTE!S237)</f>
        <v>-</v>
      </c>
      <c r="E240" s="142" t="str">
        <f>IF(SP_NORTE!T237="","*",SP_NORTE!T237)</f>
        <v>-</v>
      </c>
      <c r="F240" s="149" t="str">
        <f>IF(SP_NORTE!B237="","*",SP_NORTE!B237)</f>
        <v>*</v>
      </c>
      <c r="G240" s="149" t="str">
        <f>IF(SP_NORTE!D237="","*",SP_NORTE!D237)</f>
        <v>*</v>
      </c>
      <c r="H240" s="149" t="str">
        <f>IF(SP_NORTE!F237="","*",SP_NORTE!F237)</f>
        <v>*</v>
      </c>
      <c r="I240" s="149" t="str">
        <f>IF(SP_NORTE!H237="","*",SP_NORTE!H237)</f>
        <v>*</v>
      </c>
      <c r="J240" s="149" t="str">
        <f>IF(SP_NORTE!I237="","*",SP_NORTE!I237)</f>
        <v>*</v>
      </c>
      <c r="K240" s="142" t="str">
        <f>IF(SP_NORTE!M237="","*",SP_NORTE!M237)</f>
        <v>-</v>
      </c>
      <c r="L240" s="142" t="str">
        <f>IF(SP_NORTE!N237="","*",SP_NORTE!N237)</f>
        <v>-</v>
      </c>
      <c r="M240" s="143" t="str">
        <f>IF(SP_NORTE!J237="","*",SP_NORTE!J237)</f>
        <v>*</v>
      </c>
      <c r="N240" s="148" t="str">
        <f>IF(SP_NORTE!K237="","*",SP_NORTE!K237)</f>
        <v>*</v>
      </c>
      <c r="O240" s="148" t="str">
        <f>IF(SP_NORTE!L237="","*",SP_NORTE!L237)</f>
        <v>*</v>
      </c>
      <c r="P240" s="147" t="str">
        <f>IF(SP_NORTE!O237="","*",SP_NORTE!O237)</f>
        <v>*</v>
      </c>
      <c r="Q240" s="147" t="str">
        <f>IF(SP_NORTE!P237="","*",SP_NORTE!P237)</f>
        <v>*</v>
      </c>
      <c r="R240" s="149" t="str">
        <f>IF(SP_NORTE!Q237="","*",CONCATENATE(SP_NORTE!Q237," ",SP_NORTE!R237))</f>
        <v>*</v>
      </c>
      <c r="S240" s="149" t="str">
        <f>IF(SP_NORTE!V237="","*",SP_NORTE!V237)</f>
        <v>*</v>
      </c>
      <c r="T240" s="149" t="str">
        <f>IF(SP_NORTE!W237="","*",SP_NORTE!W237)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IF(SP_NORTE!Y238="","*",SP_NORTE!Y238)</f>
        <v>*</v>
      </c>
      <c r="B241" s="150" t="str">
        <f>IF(SP_NORTE!X238="","*",SP_NORTE!X238)</f>
        <v>*</v>
      </c>
      <c r="C241" s="150" t="str">
        <f>IF(SP_NORTE!Z238="","*",SP_NORTE!Z238)</f>
        <v>*</v>
      </c>
      <c r="D241" s="142" t="str">
        <f>IF(SP_NORTE!S238="","*",SP_NORTE!S238)</f>
        <v>-</v>
      </c>
      <c r="E241" s="142" t="str">
        <f>IF(SP_NORTE!T238="","*",SP_NORTE!T238)</f>
        <v>-</v>
      </c>
      <c r="F241" s="149" t="str">
        <f>IF(SP_NORTE!B238="","*",SP_NORTE!B238)</f>
        <v>*</v>
      </c>
      <c r="G241" s="149" t="str">
        <f>IF(SP_NORTE!D238="","*",SP_NORTE!D238)</f>
        <v>*</v>
      </c>
      <c r="H241" s="149" t="str">
        <f>IF(SP_NORTE!F238="","*",SP_NORTE!F238)</f>
        <v>*</v>
      </c>
      <c r="I241" s="149" t="str">
        <f>IF(SP_NORTE!H238="","*",SP_NORTE!H238)</f>
        <v>*</v>
      </c>
      <c r="J241" s="149" t="str">
        <f>IF(SP_NORTE!I238="","*",SP_NORTE!I238)</f>
        <v>*</v>
      </c>
      <c r="K241" s="142" t="str">
        <f>IF(SP_NORTE!M238="","*",SP_NORTE!M238)</f>
        <v>-</v>
      </c>
      <c r="L241" s="142" t="str">
        <f>IF(SP_NORTE!N238="","*",SP_NORTE!N238)</f>
        <v>-</v>
      </c>
      <c r="M241" s="143" t="str">
        <f>IF(SP_NORTE!J238="","*",SP_NORTE!J238)</f>
        <v>*</v>
      </c>
      <c r="N241" s="148" t="str">
        <f>IF(SP_NORTE!K238="","*",SP_NORTE!K238)</f>
        <v>*</v>
      </c>
      <c r="O241" s="148" t="str">
        <f>IF(SP_NORTE!L238="","*",SP_NORTE!L238)</f>
        <v>*</v>
      </c>
      <c r="P241" s="147" t="str">
        <f>IF(SP_NORTE!O238="","*",SP_NORTE!O238)</f>
        <v>*</v>
      </c>
      <c r="Q241" s="147" t="str">
        <f>IF(SP_NORTE!P238="","*",SP_NORTE!P238)</f>
        <v>*</v>
      </c>
      <c r="R241" s="149" t="str">
        <f>IF(SP_NORTE!Q238="","*",CONCATENATE(SP_NORTE!Q238," ",SP_NORTE!R238))</f>
        <v>*</v>
      </c>
      <c r="S241" s="149" t="str">
        <f>IF(SP_NORTE!V238="","*",SP_NORTE!V238)</f>
        <v>*</v>
      </c>
      <c r="T241" s="149" t="str">
        <f>IF(SP_NORTE!W238="","*",SP_NORTE!W238)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IF(SP_NORTE!Y239="","*",SP_NORTE!Y239)</f>
        <v>*</v>
      </c>
      <c r="B242" s="150" t="str">
        <f>IF(SP_NORTE!X239="","*",SP_NORTE!X239)</f>
        <v>*</v>
      </c>
      <c r="C242" s="150" t="str">
        <f>IF(SP_NORTE!Z239="","*",SP_NORTE!Z239)</f>
        <v>*</v>
      </c>
      <c r="D242" s="142" t="str">
        <f>IF(SP_NORTE!S239="","*",SP_NORTE!S239)</f>
        <v>-</v>
      </c>
      <c r="E242" s="142" t="str">
        <f>IF(SP_NORTE!T239="","*",SP_NORTE!T239)</f>
        <v>-</v>
      </c>
      <c r="F242" s="149" t="str">
        <f>IF(SP_NORTE!B239="","*",SP_NORTE!B239)</f>
        <v>*</v>
      </c>
      <c r="G242" s="149" t="str">
        <f>IF(SP_NORTE!D239="","*",SP_NORTE!D239)</f>
        <v>*</v>
      </c>
      <c r="H242" s="149" t="str">
        <f>IF(SP_NORTE!F239="","*",SP_NORTE!F239)</f>
        <v>*</v>
      </c>
      <c r="I242" s="149" t="str">
        <f>IF(SP_NORTE!H239="","*",SP_NORTE!H239)</f>
        <v>*</v>
      </c>
      <c r="J242" s="149" t="str">
        <f>IF(SP_NORTE!I239="","*",SP_NORTE!I239)</f>
        <v>*</v>
      </c>
      <c r="K242" s="142" t="str">
        <f>IF(SP_NORTE!M239="","*",SP_NORTE!M239)</f>
        <v>-</v>
      </c>
      <c r="L242" s="142" t="str">
        <f>IF(SP_NORTE!N239="","*",SP_NORTE!N239)</f>
        <v>-</v>
      </c>
      <c r="M242" s="143" t="str">
        <f>IF(SP_NORTE!J239="","*",SP_NORTE!J239)</f>
        <v>*</v>
      </c>
      <c r="N242" s="148" t="str">
        <f>IF(SP_NORTE!K239="","*",SP_NORTE!K239)</f>
        <v>*</v>
      </c>
      <c r="O242" s="148" t="str">
        <f>IF(SP_NORTE!L239="","*",SP_NORTE!L239)</f>
        <v>*</v>
      </c>
      <c r="P242" s="147" t="str">
        <f>IF(SP_NORTE!O239="","*",SP_NORTE!O239)</f>
        <v>*</v>
      </c>
      <c r="Q242" s="147" t="str">
        <f>IF(SP_NORTE!P239="","*",SP_NORTE!P239)</f>
        <v>*</v>
      </c>
      <c r="R242" s="149" t="str">
        <f>IF(SP_NORTE!Q239="","*",CONCATENATE(SP_NORTE!Q239," ",SP_NORTE!R239))</f>
        <v>*</v>
      </c>
      <c r="S242" s="149" t="str">
        <f>IF(SP_NORTE!V239="","*",SP_NORTE!V239)</f>
        <v>*</v>
      </c>
      <c r="T242" s="149" t="str">
        <f>IF(SP_NORTE!W239="","*",SP_NORTE!W239)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IF(SP_NORTE!Y240="","*",SP_NORTE!Y240)</f>
        <v>*</v>
      </c>
      <c r="B243" s="150" t="str">
        <f>IF(SP_NORTE!X240="","*",SP_NORTE!X240)</f>
        <v>*</v>
      </c>
      <c r="C243" s="150" t="str">
        <f>IF(SP_NORTE!Z240="","*",SP_NORTE!Z240)</f>
        <v>*</v>
      </c>
      <c r="D243" s="142" t="str">
        <f>IF(SP_NORTE!S240="","*",SP_NORTE!S240)</f>
        <v>-</v>
      </c>
      <c r="E243" s="142" t="str">
        <f>IF(SP_NORTE!T240="","*",SP_NORTE!T240)</f>
        <v>-</v>
      </c>
      <c r="F243" s="149" t="str">
        <f>IF(SP_NORTE!B240="","*",SP_NORTE!B240)</f>
        <v>*</v>
      </c>
      <c r="G243" s="149" t="str">
        <f>IF(SP_NORTE!D240="","*",SP_NORTE!D240)</f>
        <v>*</v>
      </c>
      <c r="H243" s="149" t="str">
        <f>IF(SP_NORTE!F240="","*",SP_NORTE!F240)</f>
        <v>*</v>
      </c>
      <c r="I243" s="149" t="str">
        <f>IF(SP_NORTE!H240="","*",SP_NORTE!H240)</f>
        <v>*</v>
      </c>
      <c r="J243" s="149" t="str">
        <f>IF(SP_NORTE!I240="","*",SP_NORTE!I240)</f>
        <v>*</v>
      </c>
      <c r="K243" s="142" t="str">
        <f>IF(SP_NORTE!M240="","*",SP_NORTE!M240)</f>
        <v>-</v>
      </c>
      <c r="L243" s="142" t="str">
        <f>IF(SP_NORTE!N240="","*",SP_NORTE!N240)</f>
        <v>-</v>
      </c>
      <c r="M243" s="143" t="str">
        <f>IF(SP_NORTE!J240="","*",SP_NORTE!J240)</f>
        <v>*</v>
      </c>
      <c r="N243" s="148" t="str">
        <f>IF(SP_NORTE!K240="","*",SP_NORTE!K240)</f>
        <v>*</v>
      </c>
      <c r="O243" s="148" t="str">
        <f>IF(SP_NORTE!L240="","*",SP_NORTE!L240)</f>
        <v>*</v>
      </c>
      <c r="P243" s="147" t="str">
        <f>IF(SP_NORTE!O240="","*",SP_NORTE!O240)</f>
        <v>*</v>
      </c>
      <c r="Q243" s="147" t="str">
        <f>IF(SP_NORTE!P240="","*",SP_NORTE!P240)</f>
        <v>*</v>
      </c>
      <c r="R243" s="149" t="str">
        <f>IF(SP_NORTE!Q240="","*",CONCATENATE(SP_NORTE!Q240," ",SP_NORTE!R240))</f>
        <v>*</v>
      </c>
      <c r="S243" s="149" t="str">
        <f>IF(SP_NORTE!V240="","*",SP_NORTE!V240)</f>
        <v>*</v>
      </c>
      <c r="T243" s="149" t="str">
        <f>IF(SP_NORTE!W240="","*",SP_NORTE!W240)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IF(SP_NORTE!Y241="","*",SP_NORTE!Y241)</f>
        <v>*</v>
      </c>
      <c r="B244" s="150" t="str">
        <f>IF(SP_NORTE!X241="","*",SP_NORTE!X241)</f>
        <v>*</v>
      </c>
      <c r="C244" s="150" t="str">
        <f>IF(SP_NORTE!Z241="","*",SP_NORTE!Z241)</f>
        <v>*</v>
      </c>
      <c r="D244" s="142" t="str">
        <f>IF(SP_NORTE!S241="","*",SP_NORTE!S241)</f>
        <v>-</v>
      </c>
      <c r="E244" s="142" t="str">
        <f>IF(SP_NORTE!T241="","*",SP_NORTE!T241)</f>
        <v>-</v>
      </c>
      <c r="F244" s="149" t="str">
        <f>IF(SP_NORTE!B241="","*",SP_NORTE!B241)</f>
        <v>*</v>
      </c>
      <c r="G244" s="149" t="str">
        <f>IF(SP_NORTE!D241="","*",SP_NORTE!D241)</f>
        <v>*</v>
      </c>
      <c r="H244" s="149" t="str">
        <f>IF(SP_NORTE!F241="","*",SP_NORTE!F241)</f>
        <v>*</v>
      </c>
      <c r="I244" s="149" t="str">
        <f>IF(SP_NORTE!H241="","*",SP_NORTE!H241)</f>
        <v>*</v>
      </c>
      <c r="J244" s="149" t="str">
        <f>IF(SP_NORTE!I241="","*",SP_NORTE!I241)</f>
        <v>*</v>
      </c>
      <c r="K244" s="142" t="str">
        <f>IF(SP_NORTE!M241="","*",SP_NORTE!M241)</f>
        <v>-</v>
      </c>
      <c r="L244" s="142" t="str">
        <f>IF(SP_NORTE!N241="","*",SP_NORTE!N241)</f>
        <v>-</v>
      </c>
      <c r="M244" s="143" t="str">
        <f>IF(SP_NORTE!J241="","*",SP_NORTE!J241)</f>
        <v>*</v>
      </c>
      <c r="N244" s="148" t="str">
        <f>IF(SP_NORTE!K241="","*",SP_NORTE!K241)</f>
        <v>*</v>
      </c>
      <c r="O244" s="148" t="str">
        <f>IF(SP_NORTE!L241="","*",SP_NORTE!L241)</f>
        <v>*</v>
      </c>
      <c r="P244" s="147" t="str">
        <f>IF(SP_NORTE!O241="","*",SP_NORTE!O241)</f>
        <v>*</v>
      </c>
      <c r="Q244" s="147" t="str">
        <f>IF(SP_NORTE!P241="","*",SP_NORTE!P241)</f>
        <v>*</v>
      </c>
      <c r="R244" s="149" t="str">
        <f>IF(SP_NORTE!Q241="","*",CONCATENATE(SP_NORTE!Q241," ",SP_NORTE!R241))</f>
        <v>*</v>
      </c>
      <c r="S244" s="149" t="str">
        <f>IF(SP_NORTE!V241="","*",SP_NORTE!V241)</f>
        <v>*</v>
      </c>
      <c r="T244" s="149" t="str">
        <f>IF(SP_NORTE!W241="","*",SP_NORTE!W241)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IF(SP_NORTE!Y242="","*",SP_NORTE!Y242)</f>
        <v>*</v>
      </c>
      <c r="B245" s="150" t="str">
        <f>IF(SP_NORTE!X242="","*",SP_NORTE!X242)</f>
        <v>*</v>
      </c>
      <c r="C245" s="150" t="str">
        <f>IF(SP_NORTE!Z242="","*",SP_NORTE!Z242)</f>
        <v>*</v>
      </c>
      <c r="D245" s="142" t="str">
        <f>IF(SP_NORTE!S242="","*",SP_NORTE!S242)</f>
        <v>-</v>
      </c>
      <c r="E245" s="142" t="str">
        <f>IF(SP_NORTE!T242="","*",SP_NORTE!T242)</f>
        <v>-</v>
      </c>
      <c r="F245" s="149" t="str">
        <f>IF(SP_NORTE!B242="","*",SP_NORTE!B242)</f>
        <v>*</v>
      </c>
      <c r="G245" s="149" t="str">
        <f>IF(SP_NORTE!D242="","*",SP_NORTE!D242)</f>
        <v>*</v>
      </c>
      <c r="H245" s="149" t="str">
        <f>IF(SP_NORTE!F242="","*",SP_NORTE!F242)</f>
        <v>*</v>
      </c>
      <c r="I245" s="149" t="str">
        <f>IF(SP_NORTE!H242="","*",SP_NORTE!H242)</f>
        <v>*</v>
      </c>
      <c r="J245" s="149" t="str">
        <f>IF(SP_NORTE!I242="","*",SP_NORTE!I242)</f>
        <v>*</v>
      </c>
      <c r="K245" s="142" t="str">
        <f>IF(SP_NORTE!M242="","*",SP_NORTE!M242)</f>
        <v>-</v>
      </c>
      <c r="L245" s="142" t="str">
        <f>IF(SP_NORTE!N242="","*",SP_NORTE!N242)</f>
        <v>-</v>
      </c>
      <c r="M245" s="143" t="str">
        <f>IF(SP_NORTE!J242="","*",SP_NORTE!J242)</f>
        <v>*</v>
      </c>
      <c r="N245" s="148" t="str">
        <f>IF(SP_NORTE!K242="","*",SP_NORTE!K242)</f>
        <v>*</v>
      </c>
      <c r="O245" s="148" t="str">
        <f>IF(SP_NORTE!L242="","*",SP_NORTE!L242)</f>
        <v>*</v>
      </c>
      <c r="P245" s="147" t="str">
        <f>IF(SP_NORTE!O242="","*",SP_NORTE!O242)</f>
        <v>*</v>
      </c>
      <c r="Q245" s="147" t="str">
        <f>IF(SP_NORTE!P242="","*",SP_NORTE!P242)</f>
        <v>*</v>
      </c>
      <c r="R245" s="149" t="str">
        <f>IF(SP_NORTE!Q242="","*",CONCATENATE(SP_NORTE!Q242," ",SP_NORTE!R242))</f>
        <v>*</v>
      </c>
      <c r="S245" s="149" t="str">
        <f>IF(SP_NORTE!V242="","*",SP_NORTE!V242)</f>
        <v>*</v>
      </c>
      <c r="T245" s="149" t="str">
        <f>IF(SP_NORTE!W242="","*",SP_NORTE!W242)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IF(SP_NORTE!Y243="","*",SP_NORTE!Y243)</f>
        <v>*</v>
      </c>
      <c r="B246" s="150" t="str">
        <f>IF(SP_NORTE!X243="","*",SP_NORTE!X243)</f>
        <v>*</v>
      </c>
      <c r="C246" s="150" t="str">
        <f>IF(SP_NORTE!Z243="","*",SP_NORTE!Z243)</f>
        <v>*</v>
      </c>
      <c r="D246" s="142" t="str">
        <f>IF(SP_NORTE!S243="","*",SP_NORTE!S243)</f>
        <v>-</v>
      </c>
      <c r="E246" s="142" t="str">
        <f>IF(SP_NORTE!T243="","*",SP_NORTE!T243)</f>
        <v>-</v>
      </c>
      <c r="F246" s="149" t="str">
        <f>IF(SP_NORTE!B243="","*",SP_NORTE!B243)</f>
        <v>*</v>
      </c>
      <c r="G246" s="149" t="str">
        <f>IF(SP_NORTE!D243="","*",SP_NORTE!D243)</f>
        <v>*</v>
      </c>
      <c r="H246" s="149" t="str">
        <f>IF(SP_NORTE!F243="","*",SP_NORTE!F243)</f>
        <v>*</v>
      </c>
      <c r="I246" s="149" t="str">
        <f>IF(SP_NORTE!H243="","*",SP_NORTE!H243)</f>
        <v>*</v>
      </c>
      <c r="J246" s="149" t="str">
        <f>IF(SP_NORTE!I243="","*",SP_NORTE!I243)</f>
        <v>*</v>
      </c>
      <c r="K246" s="142" t="str">
        <f>IF(SP_NORTE!M243="","*",SP_NORTE!M243)</f>
        <v>-</v>
      </c>
      <c r="L246" s="142" t="str">
        <f>IF(SP_NORTE!N243="","*",SP_NORTE!N243)</f>
        <v>-</v>
      </c>
      <c r="M246" s="143" t="str">
        <f>IF(SP_NORTE!J243="","*",SP_NORTE!J243)</f>
        <v>*</v>
      </c>
      <c r="N246" s="148" t="str">
        <f>IF(SP_NORTE!K243="","*",SP_NORTE!K243)</f>
        <v>*</v>
      </c>
      <c r="O246" s="148" t="str">
        <f>IF(SP_NORTE!L243="","*",SP_NORTE!L243)</f>
        <v>*</v>
      </c>
      <c r="P246" s="147" t="str">
        <f>IF(SP_NORTE!O243="","*",SP_NORTE!O243)</f>
        <v>*</v>
      </c>
      <c r="Q246" s="147" t="str">
        <f>IF(SP_NORTE!P243="","*",SP_NORTE!P243)</f>
        <v>*</v>
      </c>
      <c r="R246" s="149" t="str">
        <f>IF(SP_NORTE!Q243="","*",CONCATENATE(SP_NORTE!Q243," ",SP_NORTE!R243))</f>
        <v>*</v>
      </c>
      <c r="S246" s="149" t="str">
        <f>IF(SP_NORTE!V243="","*",SP_NORTE!V243)</f>
        <v>*</v>
      </c>
      <c r="T246" s="149" t="str">
        <f>IF(SP_NORTE!W243="","*",SP_NORTE!W243)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IF(SP_NORTE!Y244="","*",SP_NORTE!Y244)</f>
        <v>*</v>
      </c>
      <c r="B247" s="150" t="str">
        <f>IF(SP_NORTE!X244="","*",SP_NORTE!X244)</f>
        <v>*</v>
      </c>
      <c r="C247" s="150" t="str">
        <f>IF(SP_NORTE!Z244="","*",SP_NORTE!Z244)</f>
        <v>*</v>
      </c>
      <c r="D247" s="142" t="str">
        <f>IF(SP_NORTE!S244="","*",SP_NORTE!S244)</f>
        <v>-</v>
      </c>
      <c r="E247" s="142" t="str">
        <f>IF(SP_NORTE!T244="","*",SP_NORTE!T244)</f>
        <v>-</v>
      </c>
      <c r="F247" s="149" t="str">
        <f>IF(SP_NORTE!B244="","*",SP_NORTE!B244)</f>
        <v>*</v>
      </c>
      <c r="G247" s="149" t="str">
        <f>IF(SP_NORTE!D244="","*",SP_NORTE!D244)</f>
        <v>*</v>
      </c>
      <c r="H247" s="149" t="str">
        <f>IF(SP_NORTE!F244="","*",SP_NORTE!F244)</f>
        <v>*</v>
      </c>
      <c r="I247" s="149" t="str">
        <f>IF(SP_NORTE!H244="","*",SP_NORTE!H244)</f>
        <v>*</v>
      </c>
      <c r="J247" s="149" t="str">
        <f>IF(SP_NORTE!I244="","*",SP_NORTE!I244)</f>
        <v>*</v>
      </c>
      <c r="K247" s="142" t="str">
        <f>IF(SP_NORTE!M244="","*",SP_NORTE!M244)</f>
        <v>-</v>
      </c>
      <c r="L247" s="142" t="str">
        <f>IF(SP_NORTE!N244="","*",SP_NORTE!N244)</f>
        <v>-</v>
      </c>
      <c r="M247" s="143" t="str">
        <f>IF(SP_NORTE!J244="","*",SP_NORTE!J244)</f>
        <v>*</v>
      </c>
      <c r="N247" s="148" t="str">
        <f>IF(SP_NORTE!K244="","*",SP_NORTE!K244)</f>
        <v>*</v>
      </c>
      <c r="O247" s="148" t="str">
        <f>IF(SP_NORTE!L244="","*",SP_NORTE!L244)</f>
        <v>*</v>
      </c>
      <c r="P247" s="147" t="str">
        <f>IF(SP_NORTE!O244="","*",SP_NORTE!O244)</f>
        <v>*</v>
      </c>
      <c r="Q247" s="147" t="str">
        <f>IF(SP_NORTE!P244="","*",SP_NORTE!P244)</f>
        <v>*</v>
      </c>
      <c r="R247" s="149" t="str">
        <f>IF(SP_NORTE!Q244="","*",CONCATENATE(SP_NORTE!Q244," ",SP_NORTE!R244))</f>
        <v>*</v>
      </c>
      <c r="S247" s="149" t="str">
        <f>IF(SP_NORTE!V244="","*",SP_NORTE!V244)</f>
        <v>*</v>
      </c>
      <c r="T247" s="149" t="str">
        <f>IF(SP_NORTE!W244="","*",SP_NORTE!W244)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IF(SP_NORTE!Y245="","*",SP_NORTE!Y245)</f>
        <v>*</v>
      </c>
      <c r="B248" s="150" t="str">
        <f>IF(SP_NORTE!X245="","*",SP_NORTE!X245)</f>
        <v>*</v>
      </c>
      <c r="C248" s="150" t="str">
        <f>IF(SP_NORTE!Z245="","*",SP_NORTE!Z245)</f>
        <v>*</v>
      </c>
      <c r="D248" s="142" t="str">
        <f>IF(SP_NORTE!S245="","*",SP_NORTE!S245)</f>
        <v>-</v>
      </c>
      <c r="E248" s="142" t="str">
        <f>IF(SP_NORTE!T245="","*",SP_NORTE!T245)</f>
        <v>-</v>
      </c>
      <c r="F248" s="149" t="str">
        <f>IF(SP_NORTE!B245="","*",SP_NORTE!B245)</f>
        <v>*</v>
      </c>
      <c r="G248" s="149" t="str">
        <f>IF(SP_NORTE!D245="","*",SP_NORTE!D245)</f>
        <v>*</v>
      </c>
      <c r="H248" s="149" t="str">
        <f>IF(SP_NORTE!F245="","*",SP_NORTE!F245)</f>
        <v>*</v>
      </c>
      <c r="I248" s="149" t="str">
        <f>IF(SP_NORTE!H245="","*",SP_NORTE!H245)</f>
        <v>*</v>
      </c>
      <c r="J248" s="149" t="str">
        <f>IF(SP_NORTE!I245="","*",SP_NORTE!I245)</f>
        <v>*</v>
      </c>
      <c r="K248" s="142" t="str">
        <f>IF(SP_NORTE!M245="","*",SP_NORTE!M245)</f>
        <v>-</v>
      </c>
      <c r="L248" s="142" t="str">
        <f>IF(SP_NORTE!N245="","*",SP_NORTE!N245)</f>
        <v>-</v>
      </c>
      <c r="M248" s="143" t="str">
        <f>IF(SP_NORTE!J245="","*",SP_NORTE!J245)</f>
        <v>*</v>
      </c>
      <c r="N248" s="148" t="str">
        <f>IF(SP_NORTE!K245="","*",SP_NORTE!K245)</f>
        <v>*</v>
      </c>
      <c r="O248" s="148" t="str">
        <f>IF(SP_NORTE!L245="","*",SP_NORTE!L245)</f>
        <v>*</v>
      </c>
      <c r="P248" s="147" t="str">
        <f>IF(SP_NORTE!O245="","*",SP_NORTE!O245)</f>
        <v>*</v>
      </c>
      <c r="Q248" s="147" t="str">
        <f>IF(SP_NORTE!P245="","*",SP_NORTE!P245)</f>
        <v>*</v>
      </c>
      <c r="R248" s="149" t="str">
        <f>IF(SP_NORTE!Q245="","*",CONCATENATE(SP_NORTE!Q245," ",SP_NORTE!R245))</f>
        <v>*</v>
      </c>
      <c r="S248" s="149" t="str">
        <f>IF(SP_NORTE!V245="","*",SP_NORTE!V245)</f>
        <v>*</v>
      </c>
      <c r="T248" s="149" t="str">
        <f>IF(SP_NORTE!W245="","*",SP_NORTE!W245)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IF(SP_NORTE!Y246="","*",SP_NORTE!Y246)</f>
        <v>*</v>
      </c>
      <c r="B249" s="150" t="str">
        <f>IF(SP_NORTE!X246="","*",SP_NORTE!X246)</f>
        <v>*</v>
      </c>
      <c r="C249" s="150" t="str">
        <f>IF(SP_NORTE!Z246="","*",SP_NORTE!Z246)</f>
        <v>*</v>
      </c>
      <c r="D249" s="142" t="str">
        <f>IF(SP_NORTE!S246="","*",SP_NORTE!S246)</f>
        <v>-</v>
      </c>
      <c r="E249" s="142" t="str">
        <f>IF(SP_NORTE!T246="","*",SP_NORTE!T246)</f>
        <v>-</v>
      </c>
      <c r="F249" s="149" t="str">
        <f>IF(SP_NORTE!B246="","*",SP_NORTE!B246)</f>
        <v>*</v>
      </c>
      <c r="G249" s="149" t="str">
        <f>IF(SP_NORTE!D246="","*",SP_NORTE!D246)</f>
        <v>*</v>
      </c>
      <c r="H249" s="149" t="str">
        <f>IF(SP_NORTE!F246="","*",SP_NORTE!F246)</f>
        <v>*</v>
      </c>
      <c r="I249" s="149" t="str">
        <f>IF(SP_NORTE!H246="","*",SP_NORTE!H246)</f>
        <v>*</v>
      </c>
      <c r="J249" s="149" t="str">
        <f>IF(SP_NORTE!I246="","*",SP_NORTE!I246)</f>
        <v>*</v>
      </c>
      <c r="K249" s="142" t="str">
        <f>IF(SP_NORTE!M246="","*",SP_NORTE!M246)</f>
        <v>-</v>
      </c>
      <c r="L249" s="142" t="str">
        <f>IF(SP_NORTE!N246="","*",SP_NORTE!N246)</f>
        <v>-</v>
      </c>
      <c r="M249" s="143" t="str">
        <f>IF(SP_NORTE!J246="","*",SP_NORTE!J246)</f>
        <v>*</v>
      </c>
      <c r="N249" s="148" t="str">
        <f>IF(SP_NORTE!K246="","*",SP_NORTE!K246)</f>
        <v>*</v>
      </c>
      <c r="O249" s="148" t="str">
        <f>IF(SP_NORTE!L246="","*",SP_NORTE!L246)</f>
        <v>*</v>
      </c>
      <c r="P249" s="147" t="str">
        <f>IF(SP_NORTE!O246="","*",SP_NORTE!O246)</f>
        <v>*</v>
      </c>
      <c r="Q249" s="147" t="str">
        <f>IF(SP_NORTE!P246="","*",SP_NORTE!P246)</f>
        <v>*</v>
      </c>
      <c r="R249" s="149" t="str">
        <f>IF(SP_NORTE!Q246="","*",CONCATENATE(SP_NORTE!Q246," ",SP_NORTE!R246))</f>
        <v>*</v>
      </c>
      <c r="S249" s="149" t="str">
        <f>IF(SP_NORTE!V246="","*",SP_NORTE!V246)</f>
        <v>*</v>
      </c>
      <c r="T249" s="149" t="str">
        <f>IF(SP_NORTE!W246="","*",SP_NORTE!W246)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IF(SP_NORTE!Y247="","*",SP_NORTE!Y247)</f>
        <v>*</v>
      </c>
      <c r="B250" s="150" t="str">
        <f>IF(SP_NORTE!X247="","*",SP_NORTE!X247)</f>
        <v>*</v>
      </c>
      <c r="C250" s="150" t="str">
        <f>IF(SP_NORTE!Z247="","*",SP_NORTE!Z247)</f>
        <v>*</v>
      </c>
      <c r="D250" s="142" t="str">
        <f>IF(SP_NORTE!S247="","*",SP_NORTE!S247)</f>
        <v>-</v>
      </c>
      <c r="E250" s="142" t="str">
        <f>IF(SP_NORTE!T247="","*",SP_NORTE!T247)</f>
        <v>-</v>
      </c>
      <c r="F250" s="149" t="str">
        <f>IF(SP_NORTE!B247="","*",SP_NORTE!B247)</f>
        <v>*</v>
      </c>
      <c r="G250" s="149" t="str">
        <f>IF(SP_NORTE!D247="","*",SP_NORTE!D247)</f>
        <v>*</v>
      </c>
      <c r="H250" s="149" t="str">
        <f>IF(SP_NORTE!F247="","*",SP_NORTE!F247)</f>
        <v>*</v>
      </c>
      <c r="I250" s="149" t="str">
        <f>IF(SP_NORTE!H247="","*",SP_NORTE!H247)</f>
        <v>*</v>
      </c>
      <c r="J250" s="149" t="str">
        <f>IF(SP_NORTE!I247="","*",SP_NORTE!I247)</f>
        <v>*</v>
      </c>
      <c r="K250" s="142" t="str">
        <f>IF(SP_NORTE!M247="","*",SP_NORTE!M247)</f>
        <v>-</v>
      </c>
      <c r="L250" s="142" t="str">
        <f>IF(SP_NORTE!N247="","*",SP_NORTE!N247)</f>
        <v>-</v>
      </c>
      <c r="M250" s="143" t="str">
        <f>IF(SP_NORTE!J247="","*",SP_NORTE!J247)</f>
        <v>*</v>
      </c>
      <c r="N250" s="148" t="str">
        <f>IF(SP_NORTE!K247="","*",SP_NORTE!K247)</f>
        <v>*</v>
      </c>
      <c r="O250" s="148" t="str">
        <f>IF(SP_NORTE!L247="","*",SP_NORTE!L247)</f>
        <v>*</v>
      </c>
      <c r="P250" s="147" t="str">
        <f>IF(SP_NORTE!O247="","*",SP_NORTE!O247)</f>
        <v>*</v>
      </c>
      <c r="Q250" s="147" t="str">
        <f>IF(SP_NORTE!P247="","*",SP_NORTE!P247)</f>
        <v>*</v>
      </c>
      <c r="R250" s="149" t="str">
        <f>IF(SP_NORTE!Q247="","*",CONCATENATE(SP_NORTE!Q247," ",SP_NORTE!R247))</f>
        <v>*</v>
      </c>
      <c r="S250" s="149" t="str">
        <f>IF(SP_NORTE!V247="","*",SP_NORTE!V247)</f>
        <v>*</v>
      </c>
      <c r="T250" s="149" t="str">
        <f>IF(SP_NORTE!W247="","*",SP_NORTE!W247)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IF(SP_NORTE!Y248="","*",SP_NORTE!Y248)</f>
        <v>*</v>
      </c>
      <c r="B251" s="150" t="str">
        <f>IF(SP_NORTE!X248="","*",SP_NORTE!X248)</f>
        <v>*</v>
      </c>
      <c r="C251" s="150" t="str">
        <f>IF(SP_NORTE!Z248="","*",SP_NORTE!Z248)</f>
        <v>*</v>
      </c>
      <c r="D251" s="142" t="str">
        <f>IF(SP_NORTE!S248="","*",SP_NORTE!S248)</f>
        <v>-</v>
      </c>
      <c r="E251" s="142" t="str">
        <f>IF(SP_NORTE!T248="","*",SP_NORTE!T248)</f>
        <v>-</v>
      </c>
      <c r="F251" s="149" t="str">
        <f>IF(SP_NORTE!B248="","*",SP_NORTE!B248)</f>
        <v>*</v>
      </c>
      <c r="G251" s="149" t="str">
        <f>IF(SP_NORTE!D248="","*",SP_NORTE!D248)</f>
        <v>*</v>
      </c>
      <c r="H251" s="149" t="str">
        <f>IF(SP_NORTE!F248="","*",SP_NORTE!F248)</f>
        <v>*</v>
      </c>
      <c r="I251" s="149" t="str">
        <f>IF(SP_NORTE!H248="","*",SP_NORTE!H248)</f>
        <v>*</v>
      </c>
      <c r="J251" s="149" t="str">
        <f>IF(SP_NORTE!I248="","*",SP_NORTE!I248)</f>
        <v>*</v>
      </c>
      <c r="K251" s="142" t="str">
        <f>IF(SP_NORTE!M248="","*",SP_NORTE!M248)</f>
        <v>-</v>
      </c>
      <c r="L251" s="142" t="str">
        <f>IF(SP_NORTE!N248="","*",SP_NORTE!N248)</f>
        <v>-</v>
      </c>
      <c r="M251" s="143" t="str">
        <f>IF(SP_NORTE!J248="","*",SP_NORTE!J248)</f>
        <v>*</v>
      </c>
      <c r="N251" s="148" t="str">
        <f>IF(SP_NORTE!K248="","*",SP_NORTE!K248)</f>
        <v>*</v>
      </c>
      <c r="O251" s="148" t="str">
        <f>IF(SP_NORTE!L248="","*",SP_NORTE!L248)</f>
        <v>*</v>
      </c>
      <c r="P251" s="147" t="str">
        <f>IF(SP_NORTE!O248="","*",SP_NORTE!O248)</f>
        <v>*</v>
      </c>
      <c r="Q251" s="147" t="str">
        <f>IF(SP_NORTE!P248="","*",SP_NORTE!P248)</f>
        <v>*</v>
      </c>
      <c r="R251" s="149" t="str">
        <f>IF(SP_NORTE!Q248="","*",CONCATENATE(SP_NORTE!Q248," ",SP_NORTE!R248))</f>
        <v>*</v>
      </c>
      <c r="S251" s="149" t="str">
        <f>IF(SP_NORTE!V248="","*",SP_NORTE!V248)</f>
        <v>*</v>
      </c>
      <c r="T251" s="149" t="str">
        <f>IF(SP_NORTE!W248="","*",SP_NORTE!W248)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IF(SP_NORTE!Y249="","*",SP_NORTE!Y249)</f>
        <v>*</v>
      </c>
      <c r="B252" s="150" t="str">
        <f>IF(SP_NORTE!X249="","*",SP_NORTE!X249)</f>
        <v>*</v>
      </c>
      <c r="C252" s="150" t="str">
        <f>IF(SP_NORTE!Z249="","*",SP_NORTE!Z249)</f>
        <v>*</v>
      </c>
      <c r="D252" s="142" t="str">
        <f>IF(SP_NORTE!S249="","*",SP_NORTE!S249)</f>
        <v>-</v>
      </c>
      <c r="E252" s="142" t="str">
        <f>IF(SP_NORTE!T249="","*",SP_NORTE!T249)</f>
        <v>-</v>
      </c>
      <c r="F252" s="149" t="str">
        <f>IF(SP_NORTE!B249="","*",SP_NORTE!B249)</f>
        <v>*</v>
      </c>
      <c r="G252" s="149" t="str">
        <f>IF(SP_NORTE!D249="","*",SP_NORTE!D249)</f>
        <v>*</v>
      </c>
      <c r="H252" s="149" t="str">
        <f>IF(SP_NORTE!F249="","*",SP_NORTE!F249)</f>
        <v>*</v>
      </c>
      <c r="I252" s="149" t="str">
        <f>IF(SP_NORTE!H249="","*",SP_NORTE!H249)</f>
        <v>*</v>
      </c>
      <c r="J252" s="149" t="str">
        <f>IF(SP_NORTE!I249="","*",SP_NORTE!I249)</f>
        <v>*</v>
      </c>
      <c r="K252" s="142" t="str">
        <f>IF(SP_NORTE!M249="","*",SP_NORTE!M249)</f>
        <v>-</v>
      </c>
      <c r="L252" s="142" t="str">
        <f>IF(SP_NORTE!N249="","*",SP_NORTE!N249)</f>
        <v>-</v>
      </c>
      <c r="M252" s="143" t="str">
        <f>IF(SP_NORTE!J249="","*",SP_NORTE!J249)</f>
        <v>*</v>
      </c>
      <c r="N252" s="148" t="str">
        <f>IF(SP_NORTE!K249="","*",SP_NORTE!K249)</f>
        <v>*</v>
      </c>
      <c r="O252" s="148" t="str">
        <f>IF(SP_NORTE!L249="","*",SP_NORTE!L249)</f>
        <v>*</v>
      </c>
      <c r="P252" s="147" t="str">
        <f>IF(SP_NORTE!O249="","*",SP_NORTE!O249)</f>
        <v>*</v>
      </c>
      <c r="Q252" s="147" t="str">
        <f>IF(SP_NORTE!P249="","*",SP_NORTE!P249)</f>
        <v>*</v>
      </c>
      <c r="R252" s="149" t="str">
        <f>IF(SP_NORTE!Q249="","*",CONCATENATE(SP_NORTE!Q249," ",SP_NORTE!R249))</f>
        <v>*</v>
      </c>
      <c r="S252" s="149" t="str">
        <f>IF(SP_NORTE!V249="","*",SP_NORTE!V249)</f>
        <v>*</v>
      </c>
      <c r="T252" s="149" t="str">
        <f>IF(SP_NORTE!W249="","*",SP_NORTE!W249)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IF(SP_NORTE!Y250="","*",SP_NORTE!Y250)</f>
        <v>*</v>
      </c>
      <c r="B253" s="150" t="str">
        <f>IF(SP_NORTE!X250="","*",SP_NORTE!X250)</f>
        <v>*</v>
      </c>
      <c r="C253" s="150" t="str">
        <f>IF(SP_NORTE!Z250="","*",SP_NORTE!Z250)</f>
        <v>*</v>
      </c>
      <c r="D253" s="142" t="str">
        <f>IF(SP_NORTE!S250="","*",SP_NORTE!S250)</f>
        <v>-</v>
      </c>
      <c r="E253" s="142" t="str">
        <f>IF(SP_NORTE!T250="","*",SP_NORTE!T250)</f>
        <v>-</v>
      </c>
      <c r="F253" s="149" t="str">
        <f>IF(SP_NORTE!B250="","*",SP_NORTE!B250)</f>
        <v>*</v>
      </c>
      <c r="G253" s="149" t="str">
        <f>IF(SP_NORTE!D250="","*",SP_NORTE!D250)</f>
        <v>*</v>
      </c>
      <c r="H253" s="149" t="str">
        <f>IF(SP_NORTE!F250="","*",SP_NORTE!F250)</f>
        <v>*</v>
      </c>
      <c r="I253" s="149" t="str">
        <f>IF(SP_NORTE!H250="","*",SP_NORTE!H250)</f>
        <v>*</v>
      </c>
      <c r="J253" s="149" t="str">
        <f>IF(SP_NORTE!I250="","*",SP_NORTE!I250)</f>
        <v>*</v>
      </c>
      <c r="K253" s="142" t="str">
        <f>IF(SP_NORTE!M250="","*",SP_NORTE!M250)</f>
        <v>-</v>
      </c>
      <c r="L253" s="142" t="str">
        <f>IF(SP_NORTE!N250="","*",SP_NORTE!N250)</f>
        <v>-</v>
      </c>
      <c r="M253" s="143" t="str">
        <f>IF(SP_NORTE!J250="","*",SP_NORTE!J250)</f>
        <v>*</v>
      </c>
      <c r="N253" s="148" t="str">
        <f>IF(SP_NORTE!K250="","*",SP_NORTE!K250)</f>
        <v>*</v>
      </c>
      <c r="O253" s="148" t="str">
        <f>IF(SP_NORTE!L250="","*",SP_NORTE!L250)</f>
        <v>*</v>
      </c>
      <c r="P253" s="147" t="str">
        <f>IF(SP_NORTE!O250="","*",SP_NORTE!O250)</f>
        <v>*</v>
      </c>
      <c r="Q253" s="147" t="str">
        <f>IF(SP_NORTE!P250="","*",SP_NORTE!P250)</f>
        <v>*</v>
      </c>
      <c r="R253" s="149" t="str">
        <f>IF(SP_NORTE!Q250="","*",CONCATENATE(SP_NORTE!Q250," ",SP_NORTE!R250))</f>
        <v>*</v>
      </c>
      <c r="S253" s="149" t="str">
        <f>IF(SP_NORTE!V250="","*",SP_NORTE!V250)</f>
        <v>*</v>
      </c>
      <c r="T253" s="149" t="str">
        <f>IF(SP_NORTE!W250="","*",SP_NORTE!W250)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IF(SP_NORTE!Y251="","*",SP_NORTE!Y251)</f>
        <v>*</v>
      </c>
      <c r="B254" s="150" t="str">
        <f>IF(SP_NORTE!X251="","*",SP_NORTE!X251)</f>
        <v>*</v>
      </c>
      <c r="C254" s="150" t="str">
        <f>IF(SP_NORTE!Z251="","*",SP_NORTE!Z251)</f>
        <v>*</v>
      </c>
      <c r="D254" s="142" t="str">
        <f>IF(SP_NORTE!S251="","*",SP_NORTE!S251)</f>
        <v>-</v>
      </c>
      <c r="E254" s="142" t="str">
        <f>IF(SP_NORTE!T251="","*",SP_NORTE!T251)</f>
        <v>-</v>
      </c>
      <c r="F254" s="149" t="str">
        <f>IF(SP_NORTE!B251="","*",SP_NORTE!B251)</f>
        <v>*</v>
      </c>
      <c r="G254" s="149" t="str">
        <f>IF(SP_NORTE!D251="","*",SP_NORTE!D251)</f>
        <v>*</v>
      </c>
      <c r="H254" s="149" t="str">
        <f>IF(SP_NORTE!F251="","*",SP_NORTE!F251)</f>
        <v>*</v>
      </c>
      <c r="I254" s="149" t="str">
        <f>IF(SP_NORTE!H251="","*",SP_NORTE!H251)</f>
        <v>*</v>
      </c>
      <c r="J254" s="149" t="str">
        <f>IF(SP_NORTE!I251="","*",SP_NORTE!I251)</f>
        <v>*</v>
      </c>
      <c r="K254" s="142" t="str">
        <f>IF(SP_NORTE!M251="","*",SP_NORTE!M251)</f>
        <v>-</v>
      </c>
      <c r="L254" s="142" t="str">
        <f>IF(SP_NORTE!N251="","*",SP_NORTE!N251)</f>
        <v>-</v>
      </c>
      <c r="M254" s="143" t="str">
        <f>IF(SP_NORTE!J251="","*",SP_NORTE!J251)</f>
        <v>*</v>
      </c>
      <c r="N254" s="148" t="str">
        <f>IF(SP_NORTE!K251="","*",SP_NORTE!K251)</f>
        <v>*</v>
      </c>
      <c r="O254" s="148" t="str">
        <f>IF(SP_NORTE!L251="","*",SP_NORTE!L251)</f>
        <v>*</v>
      </c>
      <c r="P254" s="147" t="str">
        <f>IF(SP_NORTE!O251="","*",SP_NORTE!O251)</f>
        <v>*</v>
      </c>
      <c r="Q254" s="147" t="str">
        <f>IF(SP_NORTE!P251="","*",SP_NORTE!P251)</f>
        <v>*</v>
      </c>
      <c r="R254" s="149" t="str">
        <f>IF(SP_NORTE!Q251="","*",CONCATENATE(SP_NORTE!Q251," ",SP_NORTE!R251))</f>
        <v>*</v>
      </c>
      <c r="S254" s="149" t="str">
        <f>IF(SP_NORTE!V251="","*",SP_NORTE!V251)</f>
        <v>*</v>
      </c>
      <c r="T254" s="149" t="str">
        <f>IF(SP_NORTE!W251="","*",SP_NORTE!W251)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IF(SP_NORTE!Y252="","*",SP_NORTE!Y252)</f>
        <v>*</v>
      </c>
      <c r="B255" s="150" t="str">
        <f>IF(SP_NORTE!X252="","*",SP_NORTE!X252)</f>
        <v>*</v>
      </c>
      <c r="C255" s="150" t="str">
        <f>IF(SP_NORTE!Z252="","*",SP_NORTE!Z252)</f>
        <v>*</v>
      </c>
      <c r="D255" s="142" t="str">
        <f>IF(SP_NORTE!S252="","*",SP_NORTE!S252)</f>
        <v>-</v>
      </c>
      <c r="E255" s="142" t="str">
        <f>IF(SP_NORTE!T252="","*",SP_NORTE!T252)</f>
        <v>-</v>
      </c>
      <c r="F255" s="149" t="str">
        <f>IF(SP_NORTE!B252="","*",SP_NORTE!B252)</f>
        <v>*</v>
      </c>
      <c r="G255" s="149" t="str">
        <f>IF(SP_NORTE!D252="","*",SP_NORTE!D252)</f>
        <v>*</v>
      </c>
      <c r="H255" s="149" t="str">
        <f>IF(SP_NORTE!F252="","*",SP_NORTE!F252)</f>
        <v>*</v>
      </c>
      <c r="I255" s="149" t="str">
        <f>IF(SP_NORTE!H252="","*",SP_NORTE!H252)</f>
        <v>*</v>
      </c>
      <c r="J255" s="149" t="str">
        <f>IF(SP_NORTE!I252="","*",SP_NORTE!I252)</f>
        <v>*</v>
      </c>
      <c r="K255" s="142" t="str">
        <f>IF(SP_NORTE!M252="","*",SP_NORTE!M252)</f>
        <v>-</v>
      </c>
      <c r="L255" s="142" t="str">
        <f>IF(SP_NORTE!N252="","*",SP_NORTE!N252)</f>
        <v>-</v>
      </c>
      <c r="M255" s="143" t="str">
        <f>IF(SP_NORTE!J252="","*",SP_NORTE!J252)</f>
        <v>*</v>
      </c>
      <c r="N255" s="148" t="str">
        <f>IF(SP_NORTE!K252="","*",SP_NORTE!K252)</f>
        <v>*</v>
      </c>
      <c r="O255" s="148" t="str">
        <f>IF(SP_NORTE!L252="","*",SP_NORTE!L252)</f>
        <v>*</v>
      </c>
      <c r="P255" s="147" t="str">
        <f>IF(SP_NORTE!O252="","*",SP_NORTE!O252)</f>
        <v>*</v>
      </c>
      <c r="Q255" s="147" t="str">
        <f>IF(SP_NORTE!P252="","*",SP_NORTE!P252)</f>
        <v>*</v>
      </c>
      <c r="R255" s="149" t="str">
        <f>IF(SP_NORTE!Q252="","*",CONCATENATE(SP_NORTE!Q252," ",SP_NORTE!R252))</f>
        <v>*</v>
      </c>
      <c r="S255" s="149" t="str">
        <f>IF(SP_NORTE!V252="","*",SP_NORTE!V252)</f>
        <v>*</v>
      </c>
      <c r="T255" s="149" t="str">
        <f>IF(SP_NORTE!W252="","*",SP_NORTE!W252)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IF(SP_NORTE!Y253="","*",SP_NORTE!Y253)</f>
        <v>*</v>
      </c>
      <c r="B256" s="150" t="str">
        <f>IF(SP_NORTE!X253="","*",SP_NORTE!X253)</f>
        <v>*</v>
      </c>
      <c r="C256" s="150" t="str">
        <f>IF(SP_NORTE!Z253="","*",SP_NORTE!Z253)</f>
        <v>*</v>
      </c>
      <c r="D256" s="142" t="str">
        <f>IF(SP_NORTE!S253="","*",SP_NORTE!S253)</f>
        <v>-</v>
      </c>
      <c r="E256" s="142" t="str">
        <f>IF(SP_NORTE!T253="","*",SP_NORTE!T253)</f>
        <v>-</v>
      </c>
      <c r="F256" s="149" t="str">
        <f>IF(SP_NORTE!B253="","*",SP_NORTE!B253)</f>
        <v>*</v>
      </c>
      <c r="G256" s="149" t="str">
        <f>IF(SP_NORTE!D253="","*",SP_NORTE!D253)</f>
        <v>*</v>
      </c>
      <c r="H256" s="149" t="str">
        <f>IF(SP_NORTE!F253="","*",SP_NORTE!F253)</f>
        <v>*</v>
      </c>
      <c r="I256" s="149" t="str">
        <f>IF(SP_NORTE!H253="","*",SP_NORTE!H253)</f>
        <v>*</v>
      </c>
      <c r="J256" s="149" t="str">
        <f>IF(SP_NORTE!I253="","*",SP_NORTE!I253)</f>
        <v>*</v>
      </c>
      <c r="K256" s="142" t="str">
        <f>IF(SP_NORTE!M253="","*",SP_NORTE!M253)</f>
        <v>-</v>
      </c>
      <c r="L256" s="142" t="str">
        <f>IF(SP_NORTE!N253="","*",SP_NORTE!N253)</f>
        <v>-</v>
      </c>
      <c r="M256" s="143" t="str">
        <f>IF(SP_NORTE!J253="","*",SP_NORTE!J253)</f>
        <v>*</v>
      </c>
      <c r="N256" s="148" t="str">
        <f>IF(SP_NORTE!K253="","*",SP_NORTE!K253)</f>
        <v>*</v>
      </c>
      <c r="O256" s="148" t="str">
        <f>IF(SP_NORTE!L253="","*",SP_NORTE!L253)</f>
        <v>*</v>
      </c>
      <c r="P256" s="147" t="str">
        <f>IF(SP_NORTE!O253="","*",SP_NORTE!O253)</f>
        <v>*</v>
      </c>
      <c r="Q256" s="147" t="str">
        <f>IF(SP_NORTE!P253="","*",SP_NORTE!P253)</f>
        <v>*</v>
      </c>
      <c r="R256" s="149" t="str">
        <f>IF(SP_NORTE!Q253="","*",CONCATENATE(SP_NORTE!Q253," ",SP_NORTE!R253))</f>
        <v>*</v>
      </c>
      <c r="S256" s="149" t="str">
        <f>IF(SP_NORTE!V253="","*",SP_NORTE!V253)</f>
        <v>*</v>
      </c>
      <c r="T256" s="149" t="str">
        <f>IF(SP_NORTE!W253="","*",SP_NORTE!W253)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IF(SP_NORTE!Y254="","*",SP_NORTE!Y254)</f>
        <v>*</v>
      </c>
      <c r="B257" s="150" t="str">
        <f>IF(SP_NORTE!X254="","*",SP_NORTE!X254)</f>
        <v>*</v>
      </c>
      <c r="C257" s="150" t="str">
        <f>IF(SP_NORTE!Z254="","*",SP_NORTE!Z254)</f>
        <v>*</v>
      </c>
      <c r="D257" s="142" t="str">
        <f>IF(SP_NORTE!S254="","*",SP_NORTE!S254)</f>
        <v>-</v>
      </c>
      <c r="E257" s="142" t="str">
        <f>IF(SP_NORTE!T254="","*",SP_NORTE!T254)</f>
        <v>-</v>
      </c>
      <c r="F257" s="149" t="str">
        <f>IF(SP_NORTE!B254="","*",SP_NORTE!B254)</f>
        <v>*</v>
      </c>
      <c r="G257" s="149" t="str">
        <f>IF(SP_NORTE!D254="","*",SP_NORTE!D254)</f>
        <v>*</v>
      </c>
      <c r="H257" s="149" t="str">
        <f>IF(SP_NORTE!F254="","*",SP_NORTE!F254)</f>
        <v>*</v>
      </c>
      <c r="I257" s="149" t="str">
        <f>IF(SP_NORTE!H254="","*",SP_NORTE!H254)</f>
        <v>*</v>
      </c>
      <c r="J257" s="149" t="str">
        <f>IF(SP_NORTE!I254="","*",SP_NORTE!I254)</f>
        <v>*</v>
      </c>
      <c r="K257" s="142" t="str">
        <f>IF(SP_NORTE!M254="","*",SP_NORTE!M254)</f>
        <v>-</v>
      </c>
      <c r="L257" s="142" t="str">
        <f>IF(SP_NORTE!N254="","*",SP_NORTE!N254)</f>
        <v>-</v>
      </c>
      <c r="M257" s="143" t="str">
        <f>IF(SP_NORTE!J254="","*",SP_NORTE!J254)</f>
        <v>*</v>
      </c>
      <c r="N257" s="148" t="str">
        <f>IF(SP_NORTE!K254="","*",SP_NORTE!K254)</f>
        <v>*</v>
      </c>
      <c r="O257" s="148" t="str">
        <f>IF(SP_NORTE!L254="","*",SP_NORTE!L254)</f>
        <v>*</v>
      </c>
      <c r="P257" s="147" t="str">
        <f>IF(SP_NORTE!O254="","*",SP_NORTE!O254)</f>
        <v>*</v>
      </c>
      <c r="Q257" s="147" t="str">
        <f>IF(SP_NORTE!P254="","*",SP_NORTE!P254)</f>
        <v>*</v>
      </c>
      <c r="R257" s="149" t="str">
        <f>IF(SP_NORTE!Q254="","*",CONCATENATE(SP_NORTE!Q254," ",SP_NORTE!R254))</f>
        <v>*</v>
      </c>
      <c r="S257" s="149" t="str">
        <f>IF(SP_NORTE!V254="","*",SP_NORTE!V254)</f>
        <v>*</v>
      </c>
      <c r="T257" s="149" t="str">
        <f>IF(SP_NORTE!W254="","*",SP_NORTE!W254)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IF(SP_NORTE!Y255="","*",SP_NORTE!Y255)</f>
        <v>*</v>
      </c>
      <c r="B258" s="150" t="str">
        <f>IF(SP_NORTE!X255="","*",SP_NORTE!X255)</f>
        <v>*</v>
      </c>
      <c r="C258" s="150" t="str">
        <f>IF(SP_NORTE!Z255="","*",SP_NORTE!Z255)</f>
        <v>*</v>
      </c>
      <c r="D258" s="142" t="str">
        <f>IF(SP_NORTE!S255="","*",SP_NORTE!S255)</f>
        <v>-</v>
      </c>
      <c r="E258" s="142" t="str">
        <f>IF(SP_NORTE!T255="","*",SP_NORTE!T255)</f>
        <v>-</v>
      </c>
      <c r="F258" s="149" t="str">
        <f>IF(SP_NORTE!B255="","*",SP_NORTE!B255)</f>
        <v>*</v>
      </c>
      <c r="G258" s="149" t="str">
        <f>IF(SP_NORTE!D255="","*",SP_NORTE!D255)</f>
        <v>*</v>
      </c>
      <c r="H258" s="149" t="str">
        <f>IF(SP_NORTE!F255="","*",SP_NORTE!F255)</f>
        <v>*</v>
      </c>
      <c r="I258" s="149" t="str">
        <f>IF(SP_NORTE!H255="","*",SP_NORTE!H255)</f>
        <v>*</v>
      </c>
      <c r="J258" s="149" t="str">
        <f>IF(SP_NORTE!I255="","*",SP_NORTE!I255)</f>
        <v>*</v>
      </c>
      <c r="K258" s="142" t="str">
        <f>IF(SP_NORTE!M255="","*",SP_NORTE!M255)</f>
        <v>-</v>
      </c>
      <c r="L258" s="142" t="str">
        <f>IF(SP_NORTE!N255="","*",SP_NORTE!N255)</f>
        <v>-</v>
      </c>
      <c r="M258" s="143" t="str">
        <f>IF(SP_NORTE!J255="","*",SP_NORTE!J255)</f>
        <v>*</v>
      </c>
      <c r="N258" s="148" t="str">
        <f>IF(SP_NORTE!K255="","*",SP_NORTE!K255)</f>
        <v>*</v>
      </c>
      <c r="O258" s="148" t="str">
        <f>IF(SP_NORTE!L255="","*",SP_NORTE!L255)</f>
        <v>*</v>
      </c>
      <c r="P258" s="147" t="str">
        <f>IF(SP_NORTE!O255="","*",SP_NORTE!O255)</f>
        <v>*</v>
      </c>
      <c r="Q258" s="147" t="str">
        <f>IF(SP_NORTE!P255="","*",SP_NORTE!P255)</f>
        <v>*</v>
      </c>
      <c r="R258" s="149" t="str">
        <f>IF(SP_NORTE!Q255="","*",CONCATENATE(SP_NORTE!Q255," ",SP_NORTE!R255))</f>
        <v>*</v>
      </c>
      <c r="S258" s="149" t="str">
        <f>IF(SP_NORTE!V255="","*",SP_NORTE!V255)</f>
        <v>*</v>
      </c>
      <c r="T258" s="149" t="str">
        <f>IF(SP_NORTE!W255="","*",SP_NORTE!W255)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IF(SP_NORTE!Y256="","*",SP_NORTE!Y256)</f>
        <v>*</v>
      </c>
      <c r="B259" s="150" t="str">
        <f>IF(SP_NORTE!X256="","*",SP_NORTE!X256)</f>
        <v>*</v>
      </c>
      <c r="C259" s="150" t="str">
        <f>IF(SP_NORTE!Z256="","*",SP_NORTE!Z256)</f>
        <v>*</v>
      </c>
      <c r="D259" s="142" t="str">
        <f>IF(SP_NORTE!S256="","*",SP_NORTE!S256)</f>
        <v>-</v>
      </c>
      <c r="E259" s="142" t="str">
        <f>IF(SP_NORTE!T256="","*",SP_NORTE!T256)</f>
        <v>-</v>
      </c>
      <c r="F259" s="149" t="str">
        <f>IF(SP_NORTE!B256="","*",SP_NORTE!B256)</f>
        <v>*</v>
      </c>
      <c r="G259" s="149" t="str">
        <f>IF(SP_NORTE!D256="","*",SP_NORTE!D256)</f>
        <v>*</v>
      </c>
      <c r="H259" s="149" t="str">
        <f>IF(SP_NORTE!F256="","*",SP_NORTE!F256)</f>
        <v>*</v>
      </c>
      <c r="I259" s="149" t="str">
        <f>IF(SP_NORTE!H256="","*",SP_NORTE!H256)</f>
        <v>*</v>
      </c>
      <c r="J259" s="149" t="str">
        <f>IF(SP_NORTE!I256="","*",SP_NORTE!I256)</f>
        <v>*</v>
      </c>
      <c r="K259" s="142" t="str">
        <f>IF(SP_NORTE!M256="","*",SP_NORTE!M256)</f>
        <v>-</v>
      </c>
      <c r="L259" s="142" t="str">
        <f>IF(SP_NORTE!N256="","*",SP_NORTE!N256)</f>
        <v>-</v>
      </c>
      <c r="M259" s="143" t="str">
        <f>IF(SP_NORTE!J256="","*",SP_NORTE!J256)</f>
        <v>*</v>
      </c>
      <c r="N259" s="148" t="str">
        <f>IF(SP_NORTE!K256="","*",SP_NORTE!K256)</f>
        <v>*</v>
      </c>
      <c r="O259" s="148" t="str">
        <f>IF(SP_NORTE!L256="","*",SP_NORTE!L256)</f>
        <v>*</v>
      </c>
      <c r="P259" s="147" t="str">
        <f>IF(SP_NORTE!O256="","*",SP_NORTE!O256)</f>
        <v>*</v>
      </c>
      <c r="Q259" s="147" t="str">
        <f>IF(SP_NORTE!P256="","*",SP_NORTE!P256)</f>
        <v>*</v>
      </c>
      <c r="R259" s="149" t="str">
        <f>IF(SP_NORTE!Q256="","*",CONCATENATE(SP_NORTE!Q256," ",SP_NORTE!R256))</f>
        <v>*</v>
      </c>
      <c r="S259" s="149" t="str">
        <f>IF(SP_NORTE!V256="","*",SP_NORTE!V256)</f>
        <v>*</v>
      </c>
      <c r="T259" s="149" t="str">
        <f>IF(SP_NORTE!W256="","*",SP_NORTE!W256)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IF(SP_NORTE!Y257="","*",SP_NORTE!Y257)</f>
        <v>*</v>
      </c>
      <c r="B260" s="150" t="str">
        <f>IF(SP_NORTE!X257="","*",SP_NORTE!X257)</f>
        <v>*</v>
      </c>
      <c r="C260" s="150" t="str">
        <f>IF(SP_NORTE!Z257="","*",SP_NORTE!Z257)</f>
        <v>*</v>
      </c>
      <c r="D260" s="142" t="str">
        <f>IF(SP_NORTE!S257="","*",SP_NORTE!S257)</f>
        <v>-</v>
      </c>
      <c r="E260" s="142" t="str">
        <f>IF(SP_NORTE!T257="","*",SP_NORTE!T257)</f>
        <v>-</v>
      </c>
      <c r="F260" s="149" t="str">
        <f>IF(SP_NORTE!B257="","*",SP_NORTE!B257)</f>
        <v>*</v>
      </c>
      <c r="G260" s="149" t="str">
        <f>IF(SP_NORTE!D257="","*",SP_NORTE!D257)</f>
        <v>*</v>
      </c>
      <c r="H260" s="149" t="str">
        <f>IF(SP_NORTE!F257="","*",SP_NORTE!F257)</f>
        <v>*</v>
      </c>
      <c r="I260" s="149" t="str">
        <f>IF(SP_NORTE!H257="","*",SP_NORTE!H257)</f>
        <v>*</v>
      </c>
      <c r="J260" s="149" t="str">
        <f>IF(SP_NORTE!I257="","*",SP_NORTE!I257)</f>
        <v>*</v>
      </c>
      <c r="K260" s="142" t="str">
        <f>IF(SP_NORTE!M257="","*",SP_NORTE!M257)</f>
        <v>-</v>
      </c>
      <c r="L260" s="142" t="str">
        <f>IF(SP_NORTE!N257="","*",SP_NORTE!N257)</f>
        <v>-</v>
      </c>
      <c r="M260" s="143" t="str">
        <f>IF(SP_NORTE!J257="","*",SP_NORTE!J257)</f>
        <v>*</v>
      </c>
      <c r="N260" s="148" t="str">
        <f>IF(SP_NORTE!K257="","*",SP_NORTE!K257)</f>
        <v>*</v>
      </c>
      <c r="O260" s="148" t="str">
        <f>IF(SP_NORTE!L257="","*",SP_NORTE!L257)</f>
        <v>*</v>
      </c>
      <c r="P260" s="147" t="str">
        <f>IF(SP_NORTE!O257="","*",SP_NORTE!O257)</f>
        <v>*</v>
      </c>
      <c r="Q260" s="147" t="str">
        <f>IF(SP_NORTE!P257="","*",SP_NORTE!P257)</f>
        <v>*</v>
      </c>
      <c r="R260" s="149" t="str">
        <f>IF(SP_NORTE!Q257="","*",CONCATENATE(SP_NORTE!Q257," ",SP_NORTE!R257))</f>
        <v>*</v>
      </c>
      <c r="S260" s="149" t="str">
        <f>IF(SP_NORTE!V257="","*",SP_NORTE!V257)</f>
        <v>*</v>
      </c>
      <c r="T260" s="149" t="str">
        <f>IF(SP_NORTE!W257="","*",SP_NORTE!W257)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IF(SP_NORTE!Y258="","*",SP_NORTE!Y258)</f>
        <v>*</v>
      </c>
      <c r="B261" s="150" t="str">
        <f>IF(SP_NORTE!X258="","*",SP_NORTE!X258)</f>
        <v>*</v>
      </c>
      <c r="C261" s="150" t="str">
        <f>IF(SP_NORTE!Z258="","*",SP_NORTE!Z258)</f>
        <v>*</v>
      </c>
      <c r="D261" s="142" t="str">
        <f>IF(SP_NORTE!S258="","*",SP_NORTE!S258)</f>
        <v>-</v>
      </c>
      <c r="E261" s="142" t="str">
        <f>IF(SP_NORTE!T258="","*",SP_NORTE!T258)</f>
        <v>-</v>
      </c>
      <c r="F261" s="149" t="str">
        <f>IF(SP_NORTE!B258="","*",SP_NORTE!B258)</f>
        <v>*</v>
      </c>
      <c r="G261" s="149" t="str">
        <f>IF(SP_NORTE!D258="","*",SP_NORTE!D258)</f>
        <v>*</v>
      </c>
      <c r="H261" s="149" t="str">
        <f>IF(SP_NORTE!F258="","*",SP_NORTE!F258)</f>
        <v>*</v>
      </c>
      <c r="I261" s="149" t="str">
        <f>IF(SP_NORTE!H258="","*",SP_NORTE!H258)</f>
        <v>*</v>
      </c>
      <c r="J261" s="149" t="str">
        <f>IF(SP_NORTE!I258="","*",SP_NORTE!I258)</f>
        <v>*</v>
      </c>
      <c r="K261" s="142" t="str">
        <f>IF(SP_NORTE!M258="","*",SP_NORTE!M258)</f>
        <v>-</v>
      </c>
      <c r="L261" s="142" t="str">
        <f>IF(SP_NORTE!N258="","*",SP_NORTE!N258)</f>
        <v>-</v>
      </c>
      <c r="M261" s="143" t="str">
        <f>IF(SP_NORTE!J258="","*",SP_NORTE!J258)</f>
        <v>*</v>
      </c>
      <c r="N261" s="148" t="str">
        <f>IF(SP_NORTE!K258="","*",SP_NORTE!K258)</f>
        <v>*</v>
      </c>
      <c r="O261" s="148" t="str">
        <f>IF(SP_NORTE!L258="","*",SP_NORTE!L258)</f>
        <v>*</v>
      </c>
      <c r="P261" s="147" t="str">
        <f>IF(SP_NORTE!O258="","*",SP_NORTE!O258)</f>
        <v>*</v>
      </c>
      <c r="Q261" s="147" t="str">
        <f>IF(SP_NORTE!P258="","*",SP_NORTE!P258)</f>
        <v>*</v>
      </c>
      <c r="R261" s="149" t="str">
        <f>IF(SP_NORTE!Q258="","*",CONCATENATE(SP_NORTE!Q258," ",SP_NORTE!R258))</f>
        <v>*</v>
      </c>
      <c r="S261" s="149" t="str">
        <f>IF(SP_NORTE!V258="","*",SP_NORTE!V258)</f>
        <v>*</v>
      </c>
      <c r="T261" s="149" t="str">
        <f>IF(SP_NORTE!W258="","*",SP_NORTE!W258)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IF(SP_NORTE!Y259="","*",SP_NORTE!Y259)</f>
        <v>*</v>
      </c>
      <c r="B262" s="150" t="str">
        <f>IF(SP_NORTE!X259="","*",SP_NORTE!X259)</f>
        <v>*</v>
      </c>
      <c r="C262" s="150" t="str">
        <f>IF(SP_NORTE!Z259="","*",SP_NORTE!Z259)</f>
        <v>*</v>
      </c>
      <c r="D262" s="142" t="str">
        <f>IF(SP_NORTE!S259="","*",SP_NORTE!S259)</f>
        <v>-</v>
      </c>
      <c r="E262" s="142" t="str">
        <f>IF(SP_NORTE!T259="","*",SP_NORTE!T259)</f>
        <v>-</v>
      </c>
      <c r="F262" s="149" t="str">
        <f>IF(SP_NORTE!B259="","*",SP_NORTE!B259)</f>
        <v>*</v>
      </c>
      <c r="G262" s="149" t="str">
        <f>IF(SP_NORTE!D259="","*",SP_NORTE!D259)</f>
        <v>*</v>
      </c>
      <c r="H262" s="149" t="str">
        <f>IF(SP_NORTE!F259="","*",SP_NORTE!F259)</f>
        <v>*</v>
      </c>
      <c r="I262" s="149" t="str">
        <f>IF(SP_NORTE!H259="","*",SP_NORTE!H259)</f>
        <v>*</v>
      </c>
      <c r="J262" s="149" t="str">
        <f>IF(SP_NORTE!I259="","*",SP_NORTE!I259)</f>
        <v>*</v>
      </c>
      <c r="K262" s="142" t="str">
        <f>IF(SP_NORTE!M259="","*",SP_NORTE!M259)</f>
        <v>-</v>
      </c>
      <c r="L262" s="142" t="str">
        <f>IF(SP_NORTE!N259="","*",SP_NORTE!N259)</f>
        <v>-</v>
      </c>
      <c r="M262" s="143" t="str">
        <f>IF(SP_NORTE!J259="","*",SP_NORTE!J259)</f>
        <v>*</v>
      </c>
      <c r="N262" s="148" t="str">
        <f>IF(SP_NORTE!K259="","*",SP_NORTE!K259)</f>
        <v>*</v>
      </c>
      <c r="O262" s="148" t="str">
        <f>IF(SP_NORTE!L259="","*",SP_NORTE!L259)</f>
        <v>*</v>
      </c>
      <c r="P262" s="147" t="str">
        <f>IF(SP_NORTE!O259="","*",SP_NORTE!O259)</f>
        <v>*</v>
      </c>
      <c r="Q262" s="147" t="str">
        <f>IF(SP_NORTE!P259="","*",SP_NORTE!P259)</f>
        <v>*</v>
      </c>
      <c r="R262" s="149" t="str">
        <f>IF(SP_NORTE!Q259="","*",CONCATENATE(SP_NORTE!Q259," ",SP_NORTE!R259))</f>
        <v>*</v>
      </c>
      <c r="S262" s="149" t="str">
        <f>IF(SP_NORTE!V259="","*",SP_NORTE!V259)</f>
        <v>*</v>
      </c>
      <c r="T262" s="149" t="str">
        <f>IF(SP_NORTE!W259="","*",SP_NORTE!W259)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IF(SP_NORTE!Y260="","*",SP_NORTE!Y260)</f>
        <v>*</v>
      </c>
      <c r="B263" s="150" t="str">
        <f>IF(SP_NORTE!X260="","*",SP_NORTE!X260)</f>
        <v>*</v>
      </c>
      <c r="C263" s="150" t="str">
        <f>IF(SP_NORTE!Z260="","*",SP_NORTE!Z260)</f>
        <v>*</v>
      </c>
      <c r="D263" s="142" t="str">
        <f>IF(SP_NORTE!S260="","*",SP_NORTE!S260)</f>
        <v>-</v>
      </c>
      <c r="E263" s="142" t="str">
        <f>IF(SP_NORTE!T260="","*",SP_NORTE!T260)</f>
        <v>-</v>
      </c>
      <c r="F263" s="149" t="str">
        <f>IF(SP_NORTE!B260="","*",SP_NORTE!B260)</f>
        <v>*</v>
      </c>
      <c r="G263" s="149" t="str">
        <f>IF(SP_NORTE!D260="","*",SP_NORTE!D260)</f>
        <v>*</v>
      </c>
      <c r="H263" s="149" t="str">
        <f>IF(SP_NORTE!F260="","*",SP_NORTE!F260)</f>
        <v>*</v>
      </c>
      <c r="I263" s="149" t="str">
        <f>IF(SP_NORTE!H260="","*",SP_NORTE!H260)</f>
        <v>*</v>
      </c>
      <c r="J263" s="149" t="str">
        <f>IF(SP_NORTE!I260="","*",SP_NORTE!I260)</f>
        <v>*</v>
      </c>
      <c r="K263" s="142" t="str">
        <f>IF(SP_NORTE!M260="","*",SP_NORTE!M260)</f>
        <v>-</v>
      </c>
      <c r="L263" s="142" t="str">
        <f>IF(SP_NORTE!N260="","*",SP_NORTE!N260)</f>
        <v>-</v>
      </c>
      <c r="M263" s="143" t="str">
        <f>IF(SP_NORTE!J260="","*",SP_NORTE!J260)</f>
        <v>*</v>
      </c>
      <c r="N263" s="148" t="str">
        <f>IF(SP_NORTE!K260="","*",SP_NORTE!K260)</f>
        <v>*</v>
      </c>
      <c r="O263" s="148" t="str">
        <f>IF(SP_NORTE!L260="","*",SP_NORTE!L260)</f>
        <v>*</v>
      </c>
      <c r="P263" s="147" t="str">
        <f>IF(SP_NORTE!O260="","*",SP_NORTE!O260)</f>
        <v>*</v>
      </c>
      <c r="Q263" s="147" t="str">
        <f>IF(SP_NORTE!P260="","*",SP_NORTE!P260)</f>
        <v>*</v>
      </c>
      <c r="R263" s="149" t="str">
        <f>IF(SP_NORTE!Q260="","*",CONCATENATE(SP_NORTE!Q260," ",SP_NORTE!R260))</f>
        <v>*</v>
      </c>
      <c r="S263" s="149" t="str">
        <f>IF(SP_NORTE!V260="","*",SP_NORTE!V260)</f>
        <v>*</v>
      </c>
      <c r="T263" s="149" t="str">
        <f>IF(SP_NORTE!W260="","*",SP_NORTE!W260)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IF(SP_NORTE!Y261="","*",SP_NORTE!Y261)</f>
        <v>*</v>
      </c>
      <c r="B264" s="150" t="str">
        <f>IF(SP_NORTE!X261="","*",SP_NORTE!X261)</f>
        <v>*</v>
      </c>
      <c r="C264" s="150" t="str">
        <f>IF(SP_NORTE!Z261="","*",SP_NORTE!Z261)</f>
        <v>*</v>
      </c>
      <c r="D264" s="142" t="str">
        <f>IF(SP_NORTE!S261="","*",SP_NORTE!S261)</f>
        <v>-</v>
      </c>
      <c r="E264" s="142" t="str">
        <f>IF(SP_NORTE!T261="","*",SP_NORTE!T261)</f>
        <v>-</v>
      </c>
      <c r="F264" s="149" t="str">
        <f>IF(SP_NORTE!B261="","*",SP_NORTE!B261)</f>
        <v>*</v>
      </c>
      <c r="G264" s="149" t="str">
        <f>IF(SP_NORTE!D261="","*",SP_NORTE!D261)</f>
        <v>*</v>
      </c>
      <c r="H264" s="149" t="str">
        <f>IF(SP_NORTE!F261="","*",SP_NORTE!F261)</f>
        <v>*</v>
      </c>
      <c r="I264" s="149" t="str">
        <f>IF(SP_NORTE!H261="","*",SP_NORTE!H261)</f>
        <v>*</v>
      </c>
      <c r="J264" s="149" t="str">
        <f>IF(SP_NORTE!I261="","*",SP_NORTE!I261)</f>
        <v>*</v>
      </c>
      <c r="K264" s="142" t="str">
        <f>IF(SP_NORTE!M261="","*",SP_NORTE!M261)</f>
        <v>-</v>
      </c>
      <c r="L264" s="142" t="str">
        <f>IF(SP_NORTE!N261="","*",SP_NORTE!N261)</f>
        <v>-</v>
      </c>
      <c r="M264" s="143" t="str">
        <f>IF(SP_NORTE!J261="","*",SP_NORTE!J261)</f>
        <v>*</v>
      </c>
      <c r="N264" s="148" t="str">
        <f>IF(SP_NORTE!K261="","*",SP_NORTE!K261)</f>
        <v>*</v>
      </c>
      <c r="O264" s="148" t="str">
        <f>IF(SP_NORTE!L261="","*",SP_NORTE!L261)</f>
        <v>*</v>
      </c>
      <c r="P264" s="147" t="str">
        <f>IF(SP_NORTE!O261="","*",SP_NORTE!O261)</f>
        <v>*</v>
      </c>
      <c r="Q264" s="147" t="str">
        <f>IF(SP_NORTE!P261="","*",SP_NORTE!P261)</f>
        <v>*</v>
      </c>
      <c r="R264" s="149" t="str">
        <f>IF(SP_NORTE!Q261="","*",CONCATENATE(SP_NORTE!Q261," ",SP_NORTE!R261))</f>
        <v>*</v>
      </c>
      <c r="S264" s="149" t="str">
        <f>IF(SP_NORTE!V261="","*",SP_NORTE!V261)</f>
        <v>*</v>
      </c>
      <c r="T264" s="149" t="str">
        <f>IF(SP_NORTE!W261="","*",SP_NORTE!W261)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IF(SP_NORTE!Y262="","*",SP_NORTE!Y262)</f>
        <v>*</v>
      </c>
      <c r="B265" s="150" t="str">
        <f>IF(SP_NORTE!X262="","*",SP_NORTE!X262)</f>
        <v>*</v>
      </c>
      <c r="C265" s="150" t="str">
        <f>IF(SP_NORTE!Z262="","*",SP_NORTE!Z262)</f>
        <v>*</v>
      </c>
      <c r="D265" s="142" t="str">
        <f>IF(SP_NORTE!S262="","*",SP_NORTE!S262)</f>
        <v>-</v>
      </c>
      <c r="E265" s="142" t="str">
        <f>IF(SP_NORTE!T262="","*",SP_NORTE!T262)</f>
        <v>-</v>
      </c>
      <c r="F265" s="149" t="str">
        <f>IF(SP_NORTE!B262="","*",SP_NORTE!B262)</f>
        <v>*</v>
      </c>
      <c r="G265" s="149" t="str">
        <f>IF(SP_NORTE!D262="","*",SP_NORTE!D262)</f>
        <v>*</v>
      </c>
      <c r="H265" s="149" t="str">
        <f>IF(SP_NORTE!F262="","*",SP_NORTE!F262)</f>
        <v>*</v>
      </c>
      <c r="I265" s="149" t="str">
        <f>IF(SP_NORTE!H262="","*",SP_NORTE!H262)</f>
        <v>*</v>
      </c>
      <c r="J265" s="149" t="str">
        <f>IF(SP_NORTE!I262="","*",SP_NORTE!I262)</f>
        <v>*</v>
      </c>
      <c r="K265" s="142" t="str">
        <f>IF(SP_NORTE!M262="","*",SP_NORTE!M262)</f>
        <v>-</v>
      </c>
      <c r="L265" s="142" t="str">
        <f>IF(SP_NORTE!N262="","*",SP_NORTE!N262)</f>
        <v>-</v>
      </c>
      <c r="M265" s="143" t="str">
        <f>IF(SP_NORTE!J262="","*",SP_NORTE!J262)</f>
        <v>*</v>
      </c>
      <c r="N265" s="148" t="str">
        <f>IF(SP_NORTE!K262="","*",SP_NORTE!K262)</f>
        <v>*</v>
      </c>
      <c r="O265" s="148" t="str">
        <f>IF(SP_NORTE!L262="","*",SP_NORTE!L262)</f>
        <v>*</v>
      </c>
      <c r="P265" s="147" t="str">
        <f>IF(SP_NORTE!O262="","*",SP_NORTE!O262)</f>
        <v>*</v>
      </c>
      <c r="Q265" s="147" t="str">
        <f>IF(SP_NORTE!P262="","*",SP_NORTE!P262)</f>
        <v>*</v>
      </c>
      <c r="R265" s="149" t="str">
        <f>IF(SP_NORTE!Q262="","*",CONCATENATE(SP_NORTE!Q262," ",SP_NORTE!R262))</f>
        <v>*</v>
      </c>
      <c r="S265" s="149" t="str">
        <f>IF(SP_NORTE!V262="","*",SP_NORTE!V262)</f>
        <v>*</v>
      </c>
      <c r="T265" s="149" t="str">
        <f>IF(SP_NORTE!W262="","*",SP_NORTE!W262)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IF(SP_NORTE!Y263="","*",SP_NORTE!Y263)</f>
        <v>*</v>
      </c>
      <c r="B266" s="150" t="str">
        <f>IF(SP_NORTE!X263="","*",SP_NORTE!X263)</f>
        <v>*</v>
      </c>
      <c r="C266" s="150" t="str">
        <f>IF(SP_NORTE!Z263="","*",SP_NORTE!Z263)</f>
        <v>*</v>
      </c>
      <c r="D266" s="142" t="str">
        <f>IF(SP_NORTE!S263="","*",SP_NORTE!S263)</f>
        <v>-</v>
      </c>
      <c r="E266" s="142" t="str">
        <f>IF(SP_NORTE!T263="","*",SP_NORTE!T263)</f>
        <v>-</v>
      </c>
      <c r="F266" s="149" t="str">
        <f>IF(SP_NORTE!B263="","*",SP_NORTE!B263)</f>
        <v>*</v>
      </c>
      <c r="G266" s="149" t="str">
        <f>IF(SP_NORTE!D263="","*",SP_NORTE!D263)</f>
        <v>*</v>
      </c>
      <c r="H266" s="149" t="str">
        <f>IF(SP_NORTE!F263="","*",SP_NORTE!F263)</f>
        <v>*</v>
      </c>
      <c r="I266" s="149" t="str">
        <f>IF(SP_NORTE!H263="","*",SP_NORTE!H263)</f>
        <v>*</v>
      </c>
      <c r="J266" s="149" t="str">
        <f>IF(SP_NORTE!I263="","*",SP_NORTE!I263)</f>
        <v>*</v>
      </c>
      <c r="K266" s="142" t="str">
        <f>IF(SP_NORTE!M263="","*",SP_NORTE!M263)</f>
        <v>-</v>
      </c>
      <c r="L266" s="142" t="str">
        <f>IF(SP_NORTE!N263="","*",SP_NORTE!N263)</f>
        <v>-</v>
      </c>
      <c r="M266" s="143" t="str">
        <f>IF(SP_NORTE!J263="","*",SP_NORTE!J263)</f>
        <v>*</v>
      </c>
      <c r="N266" s="148" t="str">
        <f>IF(SP_NORTE!K263="","*",SP_NORTE!K263)</f>
        <v>*</v>
      </c>
      <c r="O266" s="148" t="str">
        <f>IF(SP_NORTE!L263="","*",SP_NORTE!L263)</f>
        <v>*</v>
      </c>
      <c r="P266" s="147" t="str">
        <f>IF(SP_NORTE!O263="","*",SP_NORTE!O263)</f>
        <v>*</v>
      </c>
      <c r="Q266" s="147" t="str">
        <f>IF(SP_NORTE!P263="","*",SP_NORTE!P263)</f>
        <v>*</v>
      </c>
      <c r="R266" s="149" t="str">
        <f>IF(SP_NORTE!Q263="","*",CONCATENATE(SP_NORTE!Q263," ",SP_NORTE!R263))</f>
        <v>*</v>
      </c>
      <c r="S266" s="149" t="str">
        <f>IF(SP_NORTE!V263="","*",SP_NORTE!V263)</f>
        <v>*</v>
      </c>
      <c r="T266" s="149" t="str">
        <f>IF(SP_NORTE!W263="","*",SP_NORTE!W263)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IF(SP_NORTE!Y264="","*",SP_NORTE!Y264)</f>
        <v>*</v>
      </c>
      <c r="B267" s="150" t="str">
        <f>IF(SP_NORTE!X264="","*",SP_NORTE!X264)</f>
        <v>*</v>
      </c>
      <c r="C267" s="150" t="str">
        <f>IF(SP_NORTE!Z264="","*",SP_NORTE!Z264)</f>
        <v>*</v>
      </c>
      <c r="D267" s="142" t="str">
        <f>IF(SP_NORTE!S264="","*",SP_NORTE!S264)</f>
        <v>-</v>
      </c>
      <c r="E267" s="142" t="str">
        <f>IF(SP_NORTE!T264="","*",SP_NORTE!T264)</f>
        <v>-</v>
      </c>
      <c r="F267" s="149" t="str">
        <f>IF(SP_NORTE!B264="","*",SP_NORTE!B264)</f>
        <v>*</v>
      </c>
      <c r="G267" s="149" t="str">
        <f>IF(SP_NORTE!D264="","*",SP_NORTE!D264)</f>
        <v>*</v>
      </c>
      <c r="H267" s="149" t="str">
        <f>IF(SP_NORTE!F264="","*",SP_NORTE!F264)</f>
        <v>*</v>
      </c>
      <c r="I267" s="149" t="str">
        <f>IF(SP_NORTE!H264="","*",SP_NORTE!H264)</f>
        <v>*</v>
      </c>
      <c r="J267" s="149" t="str">
        <f>IF(SP_NORTE!I264="","*",SP_NORTE!I264)</f>
        <v>*</v>
      </c>
      <c r="K267" s="142" t="str">
        <f>IF(SP_NORTE!M264="","*",SP_NORTE!M264)</f>
        <v>-</v>
      </c>
      <c r="L267" s="142" t="str">
        <f>IF(SP_NORTE!N264="","*",SP_NORTE!N264)</f>
        <v>-</v>
      </c>
      <c r="M267" s="143" t="str">
        <f>IF(SP_NORTE!J264="","*",SP_NORTE!J264)</f>
        <v>*</v>
      </c>
      <c r="N267" s="148" t="str">
        <f>IF(SP_NORTE!K264="","*",SP_NORTE!K264)</f>
        <v>*</v>
      </c>
      <c r="O267" s="148" t="str">
        <f>IF(SP_NORTE!L264="","*",SP_NORTE!L264)</f>
        <v>*</v>
      </c>
      <c r="P267" s="147" t="str">
        <f>IF(SP_NORTE!O264="","*",SP_NORTE!O264)</f>
        <v>*</v>
      </c>
      <c r="Q267" s="147" t="str">
        <f>IF(SP_NORTE!P264="","*",SP_NORTE!P264)</f>
        <v>*</v>
      </c>
      <c r="R267" s="149" t="str">
        <f>IF(SP_NORTE!Q264="","*",CONCATENATE(SP_NORTE!Q264," ",SP_NORTE!R264))</f>
        <v>*</v>
      </c>
      <c r="S267" s="149" t="str">
        <f>IF(SP_NORTE!V264="","*",SP_NORTE!V264)</f>
        <v>*</v>
      </c>
      <c r="T267" s="149" t="str">
        <f>IF(SP_NORTE!W264="","*",SP_NORTE!W264)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IF(SP_NORTE!Y265="","*",SP_NORTE!Y265)</f>
        <v>*</v>
      </c>
      <c r="B268" s="150" t="str">
        <f>IF(SP_NORTE!X265="","*",SP_NORTE!X265)</f>
        <v>*</v>
      </c>
      <c r="C268" s="150" t="str">
        <f>IF(SP_NORTE!Z265="","*",SP_NORTE!Z265)</f>
        <v>*</v>
      </c>
      <c r="D268" s="142" t="str">
        <f>IF(SP_NORTE!S265="","*",SP_NORTE!S265)</f>
        <v>-</v>
      </c>
      <c r="E268" s="142" t="str">
        <f>IF(SP_NORTE!T265="","*",SP_NORTE!T265)</f>
        <v>-</v>
      </c>
      <c r="F268" s="149" t="str">
        <f>IF(SP_NORTE!B265="","*",SP_NORTE!B265)</f>
        <v>*</v>
      </c>
      <c r="G268" s="149" t="str">
        <f>IF(SP_NORTE!D265="","*",SP_NORTE!D265)</f>
        <v>*</v>
      </c>
      <c r="H268" s="149" t="str">
        <f>IF(SP_NORTE!F265="","*",SP_NORTE!F265)</f>
        <v>*</v>
      </c>
      <c r="I268" s="149" t="str">
        <f>IF(SP_NORTE!H265="","*",SP_NORTE!H265)</f>
        <v>*</v>
      </c>
      <c r="J268" s="149" t="str">
        <f>IF(SP_NORTE!I265="","*",SP_NORTE!I265)</f>
        <v>*</v>
      </c>
      <c r="K268" s="142" t="str">
        <f>IF(SP_NORTE!M265="","*",SP_NORTE!M265)</f>
        <v>-</v>
      </c>
      <c r="L268" s="142" t="str">
        <f>IF(SP_NORTE!N265="","*",SP_NORTE!N265)</f>
        <v>-</v>
      </c>
      <c r="M268" s="143" t="str">
        <f>IF(SP_NORTE!J265="","*",SP_NORTE!J265)</f>
        <v>*</v>
      </c>
      <c r="N268" s="148" t="str">
        <f>IF(SP_NORTE!K265="","*",SP_NORTE!K265)</f>
        <v>*</v>
      </c>
      <c r="O268" s="148" t="str">
        <f>IF(SP_NORTE!L265="","*",SP_NORTE!L265)</f>
        <v>*</v>
      </c>
      <c r="P268" s="147" t="str">
        <f>IF(SP_NORTE!O265="","*",SP_NORTE!O265)</f>
        <v>*</v>
      </c>
      <c r="Q268" s="147" t="str">
        <f>IF(SP_NORTE!P265="","*",SP_NORTE!P265)</f>
        <v>*</v>
      </c>
      <c r="R268" s="149" t="str">
        <f>IF(SP_NORTE!Q265="","*",CONCATENATE(SP_NORTE!Q265," ",SP_NORTE!R265))</f>
        <v>*</v>
      </c>
      <c r="S268" s="149" t="str">
        <f>IF(SP_NORTE!V265="","*",SP_NORTE!V265)</f>
        <v>*</v>
      </c>
      <c r="T268" s="149" t="str">
        <f>IF(SP_NORTE!W265="","*",SP_NORTE!W265)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IF(SP_NORTE!Y266="","*",SP_NORTE!Y266)</f>
        <v>*</v>
      </c>
      <c r="B269" s="150" t="str">
        <f>IF(SP_NORTE!X266="","*",SP_NORTE!X266)</f>
        <v>*</v>
      </c>
      <c r="C269" s="150" t="str">
        <f>IF(SP_NORTE!Z266="","*",SP_NORTE!Z266)</f>
        <v>*</v>
      </c>
      <c r="D269" s="142" t="str">
        <f>IF(SP_NORTE!S266="","*",SP_NORTE!S266)</f>
        <v>-</v>
      </c>
      <c r="E269" s="142" t="str">
        <f>IF(SP_NORTE!T266="","*",SP_NORTE!T266)</f>
        <v>-</v>
      </c>
      <c r="F269" s="149" t="str">
        <f>IF(SP_NORTE!B266="","*",SP_NORTE!B266)</f>
        <v>*</v>
      </c>
      <c r="G269" s="149" t="str">
        <f>IF(SP_NORTE!D266="","*",SP_NORTE!D266)</f>
        <v>*</v>
      </c>
      <c r="H269" s="149" t="str">
        <f>IF(SP_NORTE!F266="","*",SP_NORTE!F266)</f>
        <v>*</v>
      </c>
      <c r="I269" s="149" t="str">
        <f>IF(SP_NORTE!H266="","*",SP_NORTE!H266)</f>
        <v>*</v>
      </c>
      <c r="J269" s="149" t="str">
        <f>IF(SP_NORTE!I266="","*",SP_NORTE!I266)</f>
        <v>*</v>
      </c>
      <c r="K269" s="142" t="str">
        <f>IF(SP_NORTE!M266="","*",SP_NORTE!M266)</f>
        <v>-</v>
      </c>
      <c r="L269" s="142" t="str">
        <f>IF(SP_NORTE!N266="","*",SP_NORTE!N266)</f>
        <v>-</v>
      </c>
      <c r="M269" s="143" t="str">
        <f>IF(SP_NORTE!J266="","*",SP_NORTE!J266)</f>
        <v>*</v>
      </c>
      <c r="N269" s="148" t="str">
        <f>IF(SP_NORTE!K266="","*",SP_NORTE!K266)</f>
        <v>*</v>
      </c>
      <c r="O269" s="148" t="str">
        <f>IF(SP_NORTE!L266="","*",SP_NORTE!L266)</f>
        <v>*</v>
      </c>
      <c r="P269" s="147" t="str">
        <f>IF(SP_NORTE!O266="","*",SP_NORTE!O266)</f>
        <v>*</v>
      </c>
      <c r="Q269" s="147" t="str">
        <f>IF(SP_NORTE!P266="","*",SP_NORTE!P266)</f>
        <v>*</v>
      </c>
      <c r="R269" s="149" t="str">
        <f>IF(SP_NORTE!Q266="","*",CONCATENATE(SP_NORTE!Q266," ",SP_NORTE!R266))</f>
        <v>*</v>
      </c>
      <c r="S269" s="149" t="str">
        <f>IF(SP_NORTE!V266="","*",SP_NORTE!V266)</f>
        <v>*</v>
      </c>
      <c r="T269" s="149" t="str">
        <f>IF(SP_NORTE!W266="","*",SP_NORTE!W266)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IF(SP_NORTE!Y267="","*",SP_NORTE!Y267)</f>
        <v>*</v>
      </c>
      <c r="B270" s="150" t="str">
        <f>IF(SP_NORTE!X267="","*",SP_NORTE!X267)</f>
        <v>*</v>
      </c>
      <c r="C270" s="150" t="str">
        <f>IF(SP_NORTE!Z267="","*",SP_NORTE!Z267)</f>
        <v>*</v>
      </c>
      <c r="D270" s="142" t="str">
        <f>IF(SP_NORTE!S267="","*",SP_NORTE!S267)</f>
        <v>-</v>
      </c>
      <c r="E270" s="142" t="str">
        <f>IF(SP_NORTE!T267="","*",SP_NORTE!T267)</f>
        <v>-</v>
      </c>
      <c r="F270" s="149" t="str">
        <f>IF(SP_NORTE!B267="","*",SP_NORTE!B267)</f>
        <v>*</v>
      </c>
      <c r="G270" s="149" t="str">
        <f>IF(SP_NORTE!D267="","*",SP_NORTE!D267)</f>
        <v>*</v>
      </c>
      <c r="H270" s="149" t="str">
        <f>IF(SP_NORTE!F267="","*",SP_NORTE!F267)</f>
        <v>*</v>
      </c>
      <c r="I270" s="149" t="str">
        <f>IF(SP_NORTE!H267="","*",SP_NORTE!H267)</f>
        <v>*</v>
      </c>
      <c r="J270" s="149" t="str">
        <f>IF(SP_NORTE!I267="","*",SP_NORTE!I267)</f>
        <v>*</v>
      </c>
      <c r="K270" s="142" t="str">
        <f>IF(SP_NORTE!M267="","*",SP_NORTE!M267)</f>
        <v>-</v>
      </c>
      <c r="L270" s="142" t="str">
        <f>IF(SP_NORTE!N267="","*",SP_NORTE!N267)</f>
        <v>-</v>
      </c>
      <c r="M270" s="143" t="str">
        <f>IF(SP_NORTE!J267="","*",SP_NORTE!J267)</f>
        <v>*</v>
      </c>
      <c r="N270" s="148" t="str">
        <f>IF(SP_NORTE!K267="","*",SP_NORTE!K267)</f>
        <v>*</v>
      </c>
      <c r="O270" s="148" t="str">
        <f>IF(SP_NORTE!L267="","*",SP_NORTE!L267)</f>
        <v>*</v>
      </c>
      <c r="P270" s="147" t="str">
        <f>IF(SP_NORTE!O267="","*",SP_NORTE!O267)</f>
        <v>*</v>
      </c>
      <c r="Q270" s="147" t="str">
        <f>IF(SP_NORTE!P267="","*",SP_NORTE!P267)</f>
        <v>*</v>
      </c>
      <c r="R270" s="149" t="str">
        <f>IF(SP_NORTE!Q267="","*",CONCATENATE(SP_NORTE!Q267," ",SP_NORTE!R267))</f>
        <v>*</v>
      </c>
      <c r="S270" s="149" t="str">
        <f>IF(SP_NORTE!V267="","*",SP_NORTE!V267)</f>
        <v>*</v>
      </c>
      <c r="T270" s="149" t="str">
        <f>IF(SP_NORTE!W267="","*",SP_NORTE!W267)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IF(SP_NORTE!Y268="","*",SP_NORTE!Y268)</f>
        <v>*</v>
      </c>
      <c r="B271" s="150" t="str">
        <f>IF(SP_NORTE!X268="","*",SP_NORTE!X268)</f>
        <v>*</v>
      </c>
      <c r="C271" s="150" t="str">
        <f>IF(SP_NORTE!Z268="","*",SP_NORTE!Z268)</f>
        <v>*</v>
      </c>
      <c r="D271" s="142" t="str">
        <f>IF(SP_NORTE!S268="","*",SP_NORTE!S268)</f>
        <v>-</v>
      </c>
      <c r="E271" s="142" t="str">
        <f>IF(SP_NORTE!T268="","*",SP_NORTE!T268)</f>
        <v>-</v>
      </c>
      <c r="F271" s="149" t="str">
        <f>IF(SP_NORTE!B268="","*",SP_NORTE!B268)</f>
        <v>*</v>
      </c>
      <c r="G271" s="149" t="str">
        <f>IF(SP_NORTE!D268="","*",SP_NORTE!D268)</f>
        <v>*</v>
      </c>
      <c r="H271" s="149" t="str">
        <f>IF(SP_NORTE!F268="","*",SP_NORTE!F268)</f>
        <v>*</v>
      </c>
      <c r="I271" s="149" t="str">
        <f>IF(SP_NORTE!H268="","*",SP_NORTE!H268)</f>
        <v>*</v>
      </c>
      <c r="J271" s="149" t="str">
        <f>IF(SP_NORTE!I268="","*",SP_NORTE!I268)</f>
        <v>*</v>
      </c>
      <c r="K271" s="142" t="str">
        <f>IF(SP_NORTE!M268="","*",SP_NORTE!M268)</f>
        <v>-</v>
      </c>
      <c r="L271" s="142" t="str">
        <f>IF(SP_NORTE!N268="","*",SP_NORTE!N268)</f>
        <v>-</v>
      </c>
      <c r="M271" s="143" t="str">
        <f>IF(SP_NORTE!J268="","*",SP_NORTE!J268)</f>
        <v>*</v>
      </c>
      <c r="N271" s="148" t="str">
        <f>IF(SP_NORTE!K268="","*",SP_NORTE!K268)</f>
        <v>*</v>
      </c>
      <c r="O271" s="148" t="str">
        <f>IF(SP_NORTE!L268="","*",SP_NORTE!L268)</f>
        <v>*</v>
      </c>
      <c r="P271" s="147" t="str">
        <f>IF(SP_NORTE!O268="","*",SP_NORTE!O268)</f>
        <v>*</v>
      </c>
      <c r="Q271" s="147" t="str">
        <f>IF(SP_NORTE!P268="","*",SP_NORTE!P268)</f>
        <v>*</v>
      </c>
      <c r="R271" s="149" t="str">
        <f>IF(SP_NORTE!Q268="","*",CONCATENATE(SP_NORTE!Q268," ",SP_NORTE!R268))</f>
        <v>*</v>
      </c>
      <c r="S271" s="149" t="str">
        <f>IF(SP_NORTE!V268="","*",SP_NORTE!V268)</f>
        <v>*</v>
      </c>
      <c r="T271" s="149" t="str">
        <f>IF(SP_NORTE!W268="","*",SP_NORTE!W268)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-</v>
      </c>
      <c r="E995" s="142" t="str">
        <f>IF(SP_NORTE!T1024="","*",SP_NORTE!T1024)</f>
        <v>-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-</v>
      </c>
      <c r="L995" s="142" t="str">
        <f>IF(SP_NORTE!N1024="","*",SP_NORTE!N1024)</f>
        <v>-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1262</v>
      </c>
      <c r="C2" s="124" t="s">
        <v>755</v>
      </c>
      <c r="D2" s="79" t="s">
        <v>757</v>
      </c>
      <c r="E2" s="79" t="s">
        <v>1263</v>
      </c>
      <c r="F2" s="102" t="s">
        <v>1264</v>
      </c>
      <c r="G2" s="79" t="s">
        <v>1265</v>
      </c>
      <c r="H2" s="79" t="s">
        <v>1266</v>
      </c>
      <c r="I2" s="79" t="s">
        <v>1267</v>
      </c>
      <c r="J2" s="79" t="s">
        <v>1268</v>
      </c>
      <c r="K2" s="81" t="s">
        <v>1269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IF(SP_NORTE!Y195="","*",SP_NORTE!Y195)</f>
        <v>*</v>
      </c>
      <c r="C189" s="98">
        <f>IF(SP_NORTE!B195="","*",SP_NORTE!B195)</f>
        <v>46093</v>
      </c>
      <c r="D189" s="97" t="str">
        <f>IF(SP_NORTE!D195="","*",SP_NORTE!D195)</f>
        <v>E42</v>
      </c>
      <c r="E189" s="97" t="str">
        <f>IF(SP_NORTE!H195="","*",SP_NORTE!H195)</f>
        <v>ZFH2</v>
      </c>
      <c r="F189" s="103" t="str">
        <f>IF(SP_NORTE!M195="","*",SP_NORTE!M195)</f>
        <v>ZFR-ZSK</v>
      </c>
      <c r="G189" s="98" t="str">
        <f>IF(SP_NORTE!I195="","*",SP_NORTE!I195)</f>
        <v>ZIQ</v>
      </c>
      <c r="H189" s="98" t="str">
        <f>IF(SP_NORTE!AB195="","*",SP_NORTE!AB195)</f>
        <v>FIXO + ESCALA</v>
      </c>
      <c r="I189" s="98" t="str">
        <f>IF(SP_NORTE!AC195="","*",SP_NORTE!AC195)</f>
        <v>AGD ACIONAMENTO PCM</v>
      </c>
      <c r="J189" s="99" t="str">
        <f>IF(SP_NORTE!AA195="","*",SP_NORTE!AA195)</f>
        <v xml:space="preserve">2 Maq. Ramal + 2 Escala </v>
      </c>
      <c r="K189" s="100">
        <f>IF(SP_NORTE!AD195="","*",SP_NORTE!AD195)</f>
        <v>0.375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-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-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1271</v>
      </c>
      <c r="D5" s="284"/>
      <c r="E5" s="284"/>
      <c r="F5" s="284"/>
      <c r="G5" s="284"/>
      <c r="H5" s="284"/>
      <c r="I5" s="284"/>
      <c r="J5" s="285"/>
      <c r="K5" s="286" t="s">
        <v>1272</v>
      </c>
      <c r="L5" s="287"/>
      <c r="M5" s="287"/>
      <c r="N5" s="287"/>
      <c r="O5" s="288" t="s">
        <v>1273</v>
      </c>
      <c r="P5" s="289"/>
    </row>
    <row r="6" spans="1:16" s="77" customFormat="1" ht="15" customHeight="1">
      <c r="A6" s="69" t="s">
        <v>1259</v>
      </c>
      <c r="B6" s="78" t="s">
        <v>1258</v>
      </c>
      <c r="C6" s="79" t="s">
        <v>770</v>
      </c>
      <c r="D6" s="80" t="s">
        <v>771</v>
      </c>
      <c r="E6" s="79" t="s">
        <v>1274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1275</v>
      </c>
      <c r="M6" s="83" t="s">
        <v>402</v>
      </c>
      <c r="N6" s="84" t="s">
        <v>765</v>
      </c>
      <c r="O6" s="160" t="s">
        <v>808</v>
      </c>
      <c r="P6" s="136" t="s">
        <v>1276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 t="str">
        <f>IF(SP_NORTE!O190="","*",SP_NORTE!O190)</f>
        <v>08;30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IF(SP_NORTE!B195="","*",SP_NORTE!B195)</f>
        <v>46093</v>
      </c>
      <c r="B173" s="86" t="str">
        <f>IF(SP_NORTE!X195="","*",SP_NORTE!X195)</f>
        <v>Oportunidade</v>
      </c>
      <c r="C173" s="86" t="str">
        <f>IF(SP_NORTE!S195="","*",SP_NORTE!S195)</f>
        <v>SP NORTE</v>
      </c>
      <c r="D173" s="86" t="str">
        <f>IF(SP_NORTE!T195="","*",SP_NORTE!T195)</f>
        <v>ZRX-ZTI</v>
      </c>
      <c r="E173" s="86" t="str">
        <f>IF(SP_NORTE!D195="","*",SP_NORTE!D195)</f>
        <v>E42</v>
      </c>
      <c r="F173" s="86" t="str">
        <f>IF(SP_NORTE!H195="","*",SP_NORTE!H195)</f>
        <v>ZFH2</v>
      </c>
      <c r="G173" s="86" t="str">
        <f>IF(SP_NORTE!M195="","*",SP_NORTE!M195)</f>
        <v>ZFR-ZSK</v>
      </c>
      <c r="H173" s="119">
        <f>IF(SP_NORTE!K195="","*",SP_NORTE!K195)</f>
        <v>195.1</v>
      </c>
      <c r="I173" s="116">
        <f>IF(SP_NORTE!O195="","*",SP_NORTE!O195)</f>
        <v>0.41666666666666669</v>
      </c>
      <c r="J173" s="116">
        <f>IF(SP_NORTE!P195="","*",SP_NORTE!P195)</f>
        <v>8.3333333333333329E-2</v>
      </c>
      <c r="K173" s="86" t="str">
        <f>IF(SP_NORTE!AK195="","*",SP_NORTE!AK195)</f>
        <v>ZFH2</v>
      </c>
      <c r="L173" s="86" t="str">
        <f>IF(SP_NORTE!AM195="","*",SP_NORTE!AM195)</f>
        <v>ZFR-ZSK</v>
      </c>
      <c r="M173" s="86">
        <f>IF(SP_NORTE!AP195="","*",SP_NORTE!AP195)</f>
        <v>195.1</v>
      </c>
      <c r="N173" s="86" t="str">
        <f>IF(SP_NORTE!AM195="","*",SP_NORTE!AM195)</f>
        <v>ZFR-ZSK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-</v>
      </c>
      <c r="D175" s="86" t="str">
        <f>IF(SP_NORTE!T197="","*",SP_NORTE!T197)</f>
        <v>-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-</v>
      </c>
      <c r="H175" s="119" t="str">
        <f>IF(SP_NORTE!K197="","*",SP_NORTE!K197)</f>
        <v>*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-</v>
      </c>
      <c r="M175" s="86">
        <f>IF(SP_NORTE!AP197="","*",SP_NORTE!AP197)</f>
        <v>0</v>
      </c>
      <c r="N175" s="86" t="str">
        <f>IF(SP_NORTE!AM197="","*",SP_NORTE!AM197)</f>
        <v>-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-</v>
      </c>
      <c r="D1002" s="86" t="str">
        <f>IF(SP_NORTE!T1024="","*",SP_NORTE!T1024)</f>
        <v>-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-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>
        <f>IF(SP_NORTE!AK1024="","*",SP_NORTE!AK1024)</f>
        <v>0</v>
      </c>
      <c r="L1002" s="86" t="str">
        <f>IF(SP_NORTE!AM1024="","*",SP_NORTE!AM1024)</f>
        <v>-</v>
      </c>
      <c r="M1002" s="86">
        <f>IF(SP_NORTE!AP1024="","*",SP_NORTE!AP1024)</f>
        <v>0</v>
      </c>
      <c r="N1002" s="86" t="str">
        <f>IF(SP_NORTE!AM1024="","*",SP_NORTE!AM1024)</f>
        <v>-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1277</v>
      </c>
      <c r="C3" s="205" t="s">
        <v>1278</v>
      </c>
      <c r="D3" s="205" t="s">
        <v>1279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1280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1281</v>
      </c>
      <c r="E3" s="167" t="s">
        <v>1282</v>
      </c>
      <c r="F3" s="167" t="s">
        <v>1283</v>
      </c>
      <c r="G3" s="167" t="s">
        <v>1284</v>
      </c>
      <c r="H3" s="167" t="s">
        <v>1285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1287</v>
      </c>
      <c r="C4" s="164" t="s">
        <v>1288</v>
      </c>
      <c r="D4" s="164" t="s">
        <v>1289</v>
      </c>
      <c r="E4" s="164" t="s">
        <v>1290</v>
      </c>
      <c r="F4" s="164" t="s">
        <v>4</v>
      </c>
      <c r="G4" s="164" t="s">
        <v>1291</v>
      </c>
    </row>
    <row r="5" spans="2:7">
      <c r="B5" s="165" t="s">
        <v>1292</v>
      </c>
      <c r="C5" s="165">
        <v>257068</v>
      </c>
      <c r="D5" s="165" t="s">
        <v>1293</v>
      </c>
      <c r="E5" s="165" t="s">
        <v>1294</v>
      </c>
      <c r="F5" s="165" t="s">
        <v>1294</v>
      </c>
      <c r="G5" s="166">
        <v>46296</v>
      </c>
    </row>
    <row r="6" spans="2:7">
      <c r="B6" s="165" t="s">
        <v>1295</v>
      </c>
      <c r="C6" s="165" t="s">
        <v>384</v>
      </c>
      <c r="D6" s="165" t="s">
        <v>384</v>
      </c>
      <c r="E6" s="165" t="s">
        <v>384</v>
      </c>
      <c r="F6" s="165" t="s">
        <v>1296</v>
      </c>
      <c r="G6" s="166" t="s">
        <v>384</v>
      </c>
    </row>
    <row r="7" spans="2:7">
      <c r="B7" s="165" t="s">
        <v>1297</v>
      </c>
      <c r="C7" s="165">
        <v>257472</v>
      </c>
      <c r="D7" s="165" t="s">
        <v>1298</v>
      </c>
      <c r="E7" s="165" t="s">
        <v>1299</v>
      </c>
      <c r="F7" s="165" t="s">
        <v>1299</v>
      </c>
      <c r="G7" s="166">
        <v>45992</v>
      </c>
    </row>
    <row r="8" spans="2:7">
      <c r="B8" s="165" t="s">
        <v>1300</v>
      </c>
      <c r="C8" s="165">
        <v>260307</v>
      </c>
      <c r="D8" s="165" t="s">
        <v>1301</v>
      </c>
      <c r="E8" s="165" t="s">
        <v>1302</v>
      </c>
      <c r="F8" s="165" t="s">
        <v>1299</v>
      </c>
      <c r="G8" s="166">
        <v>46082</v>
      </c>
    </row>
    <row r="9" spans="2:7">
      <c r="B9" s="165" t="s">
        <v>1303</v>
      </c>
      <c r="C9" s="165">
        <v>333033</v>
      </c>
      <c r="D9" s="165" t="s">
        <v>1304</v>
      </c>
      <c r="E9" s="165" t="s">
        <v>1296</v>
      </c>
      <c r="F9" s="165" t="s">
        <v>1305</v>
      </c>
      <c r="G9" s="165" t="s">
        <v>384</v>
      </c>
    </row>
    <row r="10" spans="2:7">
      <c r="B10" s="165" t="s">
        <v>1306</v>
      </c>
      <c r="C10" s="165">
        <v>263576</v>
      </c>
      <c r="D10" s="165"/>
      <c r="E10" s="165" t="s">
        <v>1296</v>
      </c>
      <c r="F10" s="165" t="s">
        <v>1305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1307</v>
      </c>
      <c r="C1" s="25" t="s">
        <v>831</v>
      </c>
      <c r="E1" s="25" t="s">
        <v>1270</v>
      </c>
      <c r="G1" s="25" t="s">
        <v>1308</v>
      </c>
      <c r="H1" s="27"/>
      <c r="I1" s="25" t="s">
        <v>1309</v>
      </c>
      <c r="J1" s="27"/>
      <c r="K1" s="25" t="s">
        <v>1310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1318</v>
      </c>
      <c r="D13" s="4" t="s">
        <v>964</v>
      </c>
      <c r="E13" s="4" t="s">
        <v>1319</v>
      </c>
      <c r="F13" s="4" t="s">
        <v>1320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1321</v>
      </c>
      <c r="N13" s="4" t="s">
        <v>1322</v>
      </c>
      <c r="O13" s="4" t="s">
        <v>1323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1324</v>
      </c>
      <c r="U13" s="4" t="s">
        <v>1325</v>
      </c>
      <c r="V13" s="32" t="s">
        <v>1326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1327</v>
      </c>
      <c r="C14" s="34" t="s">
        <v>1328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1329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1325</v>
      </c>
      <c r="V14" s="35" t="s">
        <v>1326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1330</v>
      </c>
      <c r="B15" s="34" t="s">
        <v>1028</v>
      </c>
      <c r="C15" s="34" t="str">
        <f>""</f>
        <v/>
      </c>
      <c r="D15" s="34"/>
      <c r="E15" s="34"/>
      <c r="F15" s="34"/>
      <c r="G15" s="34" t="s">
        <v>1331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1260</v>
      </c>
      <c r="T15" s="34" t="s">
        <v>1260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1332</v>
      </c>
      <c r="L16" s="34"/>
      <c r="M16" s="34"/>
      <c r="N16" s="34"/>
      <c r="O16" s="34"/>
      <c r="P16" s="34"/>
      <c r="Q16" s="34"/>
      <c r="R16" s="34" t="s">
        <v>1333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1334</v>
      </c>
      <c r="B28" s="30" t="s">
        <v>1335</v>
      </c>
      <c r="C28" s="30" t="s">
        <v>1336</v>
      </c>
      <c r="D28" s="30" t="s">
        <v>1337</v>
      </c>
      <c r="E28" s="30" t="s">
        <v>1338</v>
      </c>
      <c r="F28" s="30" t="s">
        <v>1339</v>
      </c>
      <c r="G28" s="30" t="s">
        <v>1340</v>
      </c>
      <c r="H28" s="30" t="s">
        <v>1341</v>
      </c>
      <c r="I28" s="30" t="s">
        <v>1342</v>
      </c>
      <c r="J28" s="30" t="s">
        <v>1343</v>
      </c>
      <c r="K28" s="30" t="s">
        <v>1344</v>
      </c>
      <c r="L28" s="30" t="s">
        <v>1345</v>
      </c>
      <c r="M28" s="30" t="s">
        <v>1346</v>
      </c>
      <c r="N28" s="30" t="s">
        <v>1347</v>
      </c>
      <c r="O28" s="30" t="s">
        <v>1348</v>
      </c>
      <c r="P28" s="30" t="s">
        <v>1349</v>
      </c>
      <c r="Q28" s="30" t="s">
        <v>1350</v>
      </c>
      <c r="R28" s="30" t="s">
        <v>1351</v>
      </c>
      <c r="S28" s="30" t="s">
        <v>1352</v>
      </c>
      <c r="T28" s="30" t="s">
        <v>1353</v>
      </c>
      <c r="U28" s="30" t="s">
        <v>1354</v>
      </c>
      <c r="V28" s="30" t="s">
        <v>1355</v>
      </c>
      <c r="W28" s="30" t="s">
        <v>1356</v>
      </c>
      <c r="X28" s="30" t="s">
        <v>1357</v>
      </c>
      <c r="Y28" s="30" t="s">
        <v>1358</v>
      </c>
      <c r="Z28" s="30" t="s">
        <v>1359</v>
      </c>
      <c r="AA28" s="30" t="s">
        <v>1360</v>
      </c>
      <c r="AB28" s="30" t="s">
        <v>1361</v>
      </c>
      <c r="AC28" s="30" t="s">
        <v>1362</v>
      </c>
      <c r="AD28" s="30" t="s">
        <v>1363</v>
      </c>
      <c r="AE28" s="30" t="s">
        <v>1364</v>
      </c>
      <c r="AF28" s="30" t="s">
        <v>1365</v>
      </c>
      <c r="AG28" s="30" t="s">
        <v>1366</v>
      </c>
      <c r="AH28" s="30" t="s">
        <v>1367</v>
      </c>
      <c r="AI28" s="30" t="s">
        <v>1368</v>
      </c>
      <c r="AJ28" s="30" t="s">
        <v>1369</v>
      </c>
      <c r="AK28" s="30" t="s">
        <v>1370</v>
      </c>
      <c r="AL28" s="30" t="s">
        <v>1371</v>
      </c>
      <c r="AM28" s="30" t="s">
        <v>1372</v>
      </c>
      <c r="AN28" s="36" t="s">
        <v>1373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1374</v>
      </c>
      <c r="C29" s="34" t="s">
        <v>1375</v>
      </c>
      <c r="D29" s="34" t="s">
        <v>1007</v>
      </c>
      <c r="E29" s="34" t="s">
        <v>1028</v>
      </c>
      <c r="F29" s="34" t="s">
        <v>1376</v>
      </c>
      <c r="G29" s="34" t="s">
        <v>966</v>
      </c>
      <c r="H29" s="34" t="s">
        <v>1377</v>
      </c>
      <c r="I29" s="34" t="s">
        <v>880</v>
      </c>
      <c r="J29" s="34" t="s">
        <v>1008</v>
      </c>
      <c r="K29" s="34" t="s">
        <v>1008</v>
      </c>
      <c r="L29" s="34" t="s">
        <v>1378</v>
      </c>
      <c r="M29" s="34" t="s">
        <v>931</v>
      </c>
      <c r="N29" s="34" t="s">
        <v>1379</v>
      </c>
      <c r="O29" s="34" t="s">
        <v>1380</v>
      </c>
      <c r="P29" s="34" t="s">
        <v>1381</v>
      </c>
      <c r="Q29" s="34" t="s">
        <v>1382</v>
      </c>
      <c r="R29" s="34" t="s">
        <v>1383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1385</v>
      </c>
      <c r="AE29" s="34" t="s">
        <v>996</v>
      </c>
      <c r="AF29" s="34" t="s">
        <v>1067</v>
      </c>
      <c r="AG29" s="34" t="s">
        <v>1333</v>
      </c>
      <c r="AH29" s="34" t="s">
        <v>1386</v>
      </c>
      <c r="AI29" s="34" t="s">
        <v>1387</v>
      </c>
      <c r="AJ29" s="34" t="s">
        <v>1008</v>
      </c>
      <c r="AK29" s="34" t="s">
        <v>1387</v>
      </c>
      <c r="AL29" s="34" t="s">
        <v>1008</v>
      </c>
      <c r="AM29" s="34" t="s">
        <v>1325</v>
      </c>
      <c r="AN29" s="35" t="s">
        <v>1326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1331</v>
      </c>
      <c r="E30" s="34"/>
      <c r="F30" s="34" t="s">
        <v>1388</v>
      </c>
      <c r="G30" s="34" t="s">
        <v>1389</v>
      </c>
      <c r="H30" s="34" t="s">
        <v>1390</v>
      </c>
      <c r="I30" s="34" t="s">
        <v>1391</v>
      </c>
      <c r="J30" s="34"/>
      <c r="K30" s="34"/>
      <c r="L30" s="34" t="s">
        <v>1392</v>
      </c>
      <c r="M30" s="34" t="s">
        <v>874</v>
      </c>
      <c r="N30" s="34" t="s">
        <v>880</v>
      </c>
      <c r="O30" s="34" t="s">
        <v>946</v>
      </c>
      <c r="P30" s="34" t="s">
        <v>1393</v>
      </c>
      <c r="Q30" s="34" t="s">
        <v>856</v>
      </c>
      <c r="R30" s="34"/>
      <c r="S30" s="34" t="s">
        <v>1382</v>
      </c>
      <c r="T30" s="34" t="s">
        <v>1394</v>
      </c>
      <c r="U30" s="34" t="s">
        <v>880</v>
      </c>
      <c r="V30" s="34" t="s">
        <v>1394</v>
      </c>
      <c r="W30" s="34" t="s">
        <v>880</v>
      </c>
      <c r="X30" s="34" t="s">
        <v>1394</v>
      </c>
      <c r="Y30" s="34" t="s">
        <v>880</v>
      </c>
      <c r="Z30" s="34" t="s">
        <v>1394</v>
      </c>
      <c r="AA30" s="34" t="s">
        <v>880</v>
      </c>
      <c r="AB30" s="34"/>
      <c r="AC30" s="34"/>
      <c r="AD30" s="34"/>
      <c r="AE30" s="34" t="s">
        <v>1395</v>
      </c>
      <c r="AF30" s="34"/>
      <c r="AG30" s="34"/>
      <c r="AH30" s="34"/>
      <c r="AI30" s="34" t="s">
        <v>1194</v>
      </c>
      <c r="AJ30" s="34" t="s">
        <v>1396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1397</v>
      </c>
      <c r="E31" s="34"/>
      <c r="F31" s="34"/>
      <c r="G31" s="34"/>
      <c r="H31" s="34"/>
      <c r="I31" s="34"/>
      <c r="J31" s="34"/>
      <c r="K31" s="34"/>
      <c r="L31" s="34" t="s">
        <v>1398</v>
      </c>
      <c r="M31" s="34" t="s">
        <v>1399</v>
      </c>
      <c r="N31" s="34" t="s">
        <v>923</v>
      </c>
      <c r="O31" s="34" t="s">
        <v>1400</v>
      </c>
      <c r="P31" s="34" t="s">
        <v>912</v>
      </c>
      <c r="Q31" s="34" t="s">
        <v>1401</v>
      </c>
      <c r="R31" s="34"/>
      <c r="S31" s="34" t="s">
        <v>856</v>
      </c>
      <c r="T31" s="34"/>
      <c r="U31" s="34" t="s">
        <v>1402</v>
      </c>
      <c r="V31" s="34"/>
      <c r="W31" s="34" t="s">
        <v>1402</v>
      </c>
      <c r="X31" s="34"/>
      <c r="Y31" s="34" t="s">
        <v>1402</v>
      </c>
      <c r="Z31" s="34"/>
      <c r="AA31" s="34" t="s">
        <v>1402</v>
      </c>
      <c r="AB31" s="34"/>
      <c r="AC31" s="34"/>
      <c r="AD31" s="34"/>
      <c r="AE31" s="34" t="s">
        <v>1403</v>
      </c>
      <c r="AF31" s="34"/>
      <c r="AG31" s="34"/>
      <c r="AH31" s="34"/>
      <c r="AI31" s="34" t="s">
        <v>1404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1406</v>
      </c>
      <c r="R32" s="34"/>
      <c r="S32" s="34" t="s">
        <v>1401</v>
      </c>
      <c r="T32" s="34"/>
      <c r="U32" s="34" t="s">
        <v>1407</v>
      </c>
      <c r="V32" s="34"/>
      <c r="W32" s="34" t="s">
        <v>1407</v>
      </c>
      <c r="X32" s="34"/>
      <c r="Y32" s="34" t="s">
        <v>1407</v>
      </c>
      <c r="Z32" s="34"/>
      <c r="AA32" s="34" t="s">
        <v>1407</v>
      </c>
      <c r="AB32" s="34"/>
      <c r="AC32" s="34"/>
      <c r="AD32" s="34"/>
      <c r="AE32" s="34"/>
      <c r="AF32" s="34"/>
      <c r="AG32" s="34"/>
      <c r="AH32" s="34"/>
      <c r="AI32" s="34" t="s">
        <v>1398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1408</v>
      </c>
      <c r="E33" s="34"/>
      <c r="F33" s="34"/>
      <c r="G33" s="34"/>
      <c r="H33" s="34"/>
      <c r="I33" s="34"/>
      <c r="J33" s="34"/>
      <c r="K33" s="34"/>
      <c r="L33" s="34" t="s">
        <v>1409</v>
      </c>
      <c r="M33" s="34"/>
      <c r="N33" s="34"/>
      <c r="O33" s="34"/>
      <c r="P33" s="34"/>
      <c r="Q33" s="34" t="s">
        <v>925</v>
      </c>
      <c r="R33" s="34"/>
      <c r="S33" s="34" t="s">
        <v>1406</v>
      </c>
      <c r="T33" s="34"/>
      <c r="U33" s="34" t="s">
        <v>1410</v>
      </c>
      <c r="V33" s="34"/>
      <c r="W33" s="34" t="s">
        <v>1410</v>
      </c>
      <c r="X33" s="34"/>
      <c r="Y33" s="34" t="s">
        <v>1410</v>
      </c>
      <c r="Z33" s="34"/>
      <c r="AA33" s="34" t="s">
        <v>1410</v>
      </c>
      <c r="AB33" s="34"/>
      <c r="AC33" s="34"/>
      <c r="AD33" s="34"/>
      <c r="AE33" s="34"/>
      <c r="AF33" s="34"/>
      <c r="AG33" s="34"/>
      <c r="AH33" s="34"/>
      <c r="AI33" s="34" t="s">
        <v>1409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1411</v>
      </c>
      <c r="M34" s="34"/>
      <c r="N34" s="34"/>
      <c r="O34" s="34"/>
      <c r="P34" s="34"/>
      <c r="Q34" s="34" t="s">
        <v>1412</v>
      </c>
      <c r="R34" s="34"/>
      <c r="S34" s="34" t="s">
        <v>925</v>
      </c>
      <c r="T34" s="34"/>
      <c r="U34" s="34" t="s">
        <v>1413</v>
      </c>
      <c r="V34" s="34"/>
      <c r="W34" s="34" t="s">
        <v>1413</v>
      </c>
      <c r="X34" s="34"/>
      <c r="Y34" s="34" t="s">
        <v>1413</v>
      </c>
      <c r="Z34" s="34"/>
      <c r="AA34" s="34" t="s">
        <v>1413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1414</v>
      </c>
      <c r="M35" s="34"/>
      <c r="N35" s="34"/>
      <c r="O35" s="34"/>
      <c r="P35" s="34"/>
      <c r="Q35" s="34" t="s">
        <v>1415</v>
      </c>
      <c r="R35" s="34"/>
      <c r="S35" s="34" t="s">
        <v>1412</v>
      </c>
      <c r="T35" s="34"/>
      <c r="U35" s="34" t="s">
        <v>1416</v>
      </c>
      <c r="V35" s="34"/>
      <c r="W35" s="34" t="s">
        <v>1416</v>
      </c>
      <c r="X35" s="34"/>
      <c r="Y35" s="34" t="s">
        <v>1416</v>
      </c>
      <c r="Z35" s="34"/>
      <c r="AA35" s="34" t="s">
        <v>1416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1415</v>
      </c>
      <c r="T36" s="34"/>
      <c r="U36" s="34" t="s">
        <v>1417</v>
      </c>
      <c r="V36" s="34"/>
      <c r="W36" s="34" t="s">
        <v>1417</v>
      </c>
      <c r="X36" s="34"/>
      <c r="Y36" s="34" t="s">
        <v>1417</v>
      </c>
      <c r="Z36" s="34"/>
      <c r="AA36" s="34" t="s">
        <v>1417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1419</v>
      </c>
      <c r="R38" s="34"/>
      <c r="S38" s="34" t="s">
        <v>1418</v>
      </c>
      <c r="T38" s="34"/>
      <c r="U38" s="34" t="s">
        <v>1420</v>
      </c>
      <c r="V38" s="34"/>
      <c r="W38" s="34" t="s">
        <v>1420</v>
      </c>
      <c r="X38" s="34"/>
      <c r="Y38" s="34" t="s">
        <v>1420</v>
      </c>
      <c r="Z38" s="34"/>
      <c r="AA38" s="34" t="s">
        <v>1420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1421</v>
      </c>
      <c r="R39" s="37"/>
      <c r="S39" s="37" t="s">
        <v>1419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2026-03-11T13:34:02Z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