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35" documentId="8_{B6337239-1A00-434D-AAD0-422EA1FEB5AE}" xr6:coauthVersionLast="47" xr6:coauthVersionMax="47" xr10:uidLastSave="{71642627-23A9-45F0-9217-7C6B9FACCE40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<sst xmlns="http://schemas.openxmlformats.org/spreadsheetml/2006/main" count="7516" uniqueCount="1669">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</sst>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2" xfId="0" applyNumberFormat="1" applyFont="1" applyFill="1" applyBorder="1" applyAlignment="1" applyProtection="1">
      <alignment horizontal="center" vertical="center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Q148" activePane="bottomRight" state="frozen"/>
      <selection pane="bottomRight" activeCell="BA148" sqref="BA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1"/>
      <c r="AS148" s="361"/>
      <c r="AT148" s="361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362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2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0.55833333333333401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0"/>
      <c r="AU166" s="185"/>
      <c r="AV166" s="185"/>
      <c r="AW166" s="185"/>
      <c r="AX166" s="185"/>
      <c r="AY166" s="13" t="str">
        <f>IF(D166="","*",IFERROR(IF(ISODD(COUNT(AS166:AX166)),"ERRO",SUM((AT166-AS166),(AV166-AU166),(AX166-AW166))),"ERRO"))</f>
        <v>ERRO</v>
      </c>
      <c r="AZ166" s="17"/>
      <c r="BA166" s="362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e">
        <f>IF(AND(BR166&lt;1,BS166&lt;1),"Produção e Intervalo",IF(BR166&lt;1,"Intervalo",IF(BS166&lt;1,"Produção","Aderente")))</f>
        <v>#VALUE!</v>
      </c>
      <c r="BR166" s="25" t="e">
        <f>IF(OR(B166="",F166=""),"*",AY166/P166)</f>
        <v>#VALUE!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" sqref="O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36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8.3333333333333329E-2</v>
      </c>
      <c r="S155" s="119" t="str">
        <f>IF(FN_MC!Q158="","*",CONCATENATE(FN_MC!Q158," ",FN_MC!R158))</f>
        <v>1020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2025-10-15T18:13:50Z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