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319" documentId="120_S{118792C3-22EF-5104-A093-F22BFE3913F3}" xr6:coauthVersionLast="47" xr6:coauthVersionMax="47" xr10:uidLastSave="{F08175DD-B2C2-4FB6-B2FF-A937ED2314C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05" i="1" l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<sst xmlns="http://schemas.openxmlformats.org/spreadsheetml/2006/main" count="11987" uniqueCount="1978">
  <si>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</si>
  <si>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</si>
  <si>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</si>
  <si>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</si>
  <si>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</si>
  <si>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</si>
  <si>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</si>
  <si>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</si>
  <si>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</si>
  <si>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</si>
  <si>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</si>
  <si>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</si>
  <si>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</si>
  <si>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</si>
  <si>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</si>
  <si>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</si>
  <si>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</si>
  <si>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</si>
  <si>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</si>
  <si>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</si>
  <si>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</si>
  <si>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</si>
  <si>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</si>
  <si>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</si>
  <si>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</si>
  <si>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</si>
  <si>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</si>
  <si>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</si>
  <si>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</si>
  <si>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</si>
  <si>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</si>
  <si>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</si>
  <si>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</si>
  <si>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</si>
  <si>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</si>
  <si>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</si>
  <si>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</si>
  <si>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</si>
  <si>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</si>
  <si>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</si>
  <si>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</si>
  <si>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</si>
  <si>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</si>
  <si>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</si>
  <si>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</si>
  <si>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</si>
  <si>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</si>
  <si>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</si>
  <si>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</si>
  <si>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</si>
  <si>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</si>
  <si>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</si>
  <si>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</si>
  <si>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</si>
  <si>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</si>
  <si>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</si>
  <si>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</si>
  <si>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</si>
  <si>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</si>
  <si>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</si>
  <si>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</si>
  <si>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</si>
  <si>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</si>
  <si>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</si>
  <si>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</si>
  <si>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</si>
  <si>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</si>
  <si>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</si>
  <si>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</si>
  <si>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</si>
  <si>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</si>
  <si>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</si>
  <si>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</si>
  <si>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</si>
  <si>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</si>
  <si>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</si>
  <si>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</si>
  <si>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</si>
  <si>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</si>
  <si>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</si>
  <si>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</si>
  <si>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</si>
  <si>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</si>
  <si>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</si>
  <si>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</si>
  <si>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</si>
  <si>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</si>
  <si>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</si>
  <si>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</si>
  <si>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</si>
  <si>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</si>
  <si>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</si>
  <si>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</si>
  <si>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</si>
  <si>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</si>
  <si>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</si>
  <si>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</si>
  <si>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</si>
  <si>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</si>
  <si>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</si>
  <si>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</si>
  <si>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</si>
  <si>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</si>
  <si>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</si>
  <si>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</si>
  <si>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</si>
  <si>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</si>
  <si>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</si>
  <si>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</si>
  <si>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</si>
  <si>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</si>
  <si>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</si>
  <si>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</si>
  <si>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</si>
  <si>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</si>
  <si>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</si>
  <si>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</si>
  <si>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</si>
  <si>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</si>
  <si>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</si>
  <si>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</si>
  <si>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</si>
  <si>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</si>
  <si>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</si>
  <si>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</si>
  <si>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</si>
  <si>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</si>
  <si>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</si>
  <si>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</si>
  <si>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</si>
  <si>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</si>
  <si>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</si>
  <si>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</si>
  <si>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</si>
  <si>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</si>
  <si>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</si>
  <si>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</si>
  <si>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</si>
  <si>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</si>
  <si>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</si>
  <si>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</si>
  <si>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</si>
  <si>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</si>
  <si>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</si>
  <si>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</si>
  <si>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</si>
  <si>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</si>
  <si>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</si>
  <si>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</si>
  <si>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</si>
  <si>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</si>
  <si>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</si>
  <si>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</si>
  <si>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</si>
  <si>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</si>
  <si>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</si>
  <si>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</si>
  <si>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</si>
  <si>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</si>
  <si>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</si>
  <si>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</si>
  <si>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</si>
  <si>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</si>
  <si>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</si>
  <si>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</si>
  <si>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</si>
  <si>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</si>
  <si>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</si>
  <si>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</si>
  <si>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</si>
  <si>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</si>
  <si>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</si>
  <si>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</si>
  <si>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</si>
  <si>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</si>
  <si>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</si>
  <si>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</si>
  <si>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</si>
  <si>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</si>
  <si>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</si>
  <si>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</si>
  <si>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</si>
  <si>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</si>
  <si>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</si>
  <si>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</si>
  <si>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</si>
  <si>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</si>
  <si>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</si>
  <si>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</si>
  <si>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</si>
  <si>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</si>
  <si>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</si>
  <si>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</si>
  <si>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</si>
  <si>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</si>
  <si>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</si>
  <si>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</si>
  <si>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</si>
  <si>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</si>
  <si>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</si>
  <si>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</si>
  <si>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</si>
  <si>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</si>
  <si>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</si>
  <si>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</si>
  <si>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</si>
  <si>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</si>
  <si>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</si>
  <si>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</si>
  <si>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</si>
  <si>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</si>
  <si>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</si>
  <si>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</si>
  <si>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</si>
  <si>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</si>
  <si>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</si>
  <si>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</si>
  <si>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</si>
  <si>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</si>
  <si>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</si>
  <si>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</si>
  <si>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</si>
  <si>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</si>
  <si>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</si>
  <si>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</si>
  <si>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</si>
  <si>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</si>
  <si>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</si>
  <si>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</si>
  <si>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</si>
  <si>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</si>
  <si>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</si>
  <si>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</si>
  <si>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</si>
  <si>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</si>
  <si>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</si>
  <si>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</si>
  <si>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</si>
  <si>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</si>
  <si>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</si>
  <si>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</si>
  <si>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</si>
  <si>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</si>
  <si>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</si>
  <si>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</si>
  <si>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</si>
  <si>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</si>
  <si>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</si>
  <si>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</si>
  <si>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</si>
  <si>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</si>
  <si>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</si>
  <si>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</si>
  <si>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</si>
  <si>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</si>
  <si>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</si>
  <si>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</si>
  <si>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</si>
  <si>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</si>
  <si>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</si>
  <si>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</si>
  <si>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</si>
  <si>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</si>
  <si>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</si>
  <si>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</si>
  <si>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</si>
  <si>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</si>
  <si>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</si>
  <si>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</si>
  <si>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</si>
  <si>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</si>
  <si>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</si>
  <si>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</si>
  <si>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</si>
  <si>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</si>
  <si>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</si>
  <si>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</si>
  <si>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</si>
  <si>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</si>
  <si>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</si>
  <si>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</si>
  <si>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</si>
  <si>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</si>
  <si>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</si>
  <si>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</si>
  <si>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</si>
  <si>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</si>
  <si>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</si>
  <si>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</si>
  <si>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</si>
  <si>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</si>
  <si>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</si>
  <si>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</si>
  <si>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</si>
  <si>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</si>
  <si>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</si>
  <si>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</si>
  <si>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</si>
  <si>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</si>
  <si>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</si>
  <si>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</si>
  <si>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</si>
  <si>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</si>
  <si>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</si>
  <si>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</si>
  <si>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</si>
  <si>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</si>
  <si>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</si>
  <si>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</si>
  <si>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</si>
  <si>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</si>
  <si>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</si>
  <si>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</si>
  <si>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</si>
  <si>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</si>
  <si>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</si>
  <si>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</si>
  <si>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</si>
  <si>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</si>
  <si>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</si>
  <si>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</si>
  <si>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</si>
  <si>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</si>
  <si>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</si>
  <si>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</si>
  <si>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</si>
  <si>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</si>
  <si>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</si>
  <si>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</si>
  <si>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</si>
  <si>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</si>
  <si>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</si>
  <si>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</si>
  <si>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</si>
  <si>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</si>
  <si>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</si>
  <si>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</si>
  <si>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</si>
  <si>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</si>
  <si>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</si>
  <si>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</si>
  <si>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</si>
  <si>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</si>
  <si>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</si>
  <si>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</si>
  <si>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</si>
  <si>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</si>
  <si>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</si>
  <si>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</si>
  <si>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</si>
  <si>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</si>
  <si>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</si>
  <si>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</si>
  <si>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</si>
  <si>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</si>
  <si>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</si>
  <si>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</si>
  <si>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</si>
  <si>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</si>
  <si>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</si>
  <si>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</si>
  <si>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</si>
  <si>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</si>
  <si>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</si>
  <si>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</si>
  <si>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</si>
  <si>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</si>
  <si>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</si>
  <si>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</si>
  <si>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</si>
  <si>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</si>
  <si>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</si>
  <si>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</si>
  <si>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</si>
  <si>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</si>
  <si>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</si>
  <si>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</si>
  <si>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</si>
  <si>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</si>
  <si>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</si>
  <si>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</si>
  <si>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</si>
  <si>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</si>
  <si>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</si>
  <si>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</si>
  <si>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</si>
  <si>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</si>
  <si>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</si>
  <si>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</si>
  <si>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</si>
  <si>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</si>
  <si>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</si>
  <si>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</si>
  <si>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</si>
  <si>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</si>
  <si>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</si>
  <si>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</si>
  <si>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</si>
  <si>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</si>
  <si>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</si>
  <si>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</si>
  <si>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</si>
  <si>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</si>
  <si>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</si>
  <si>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</si>
  <si>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</si>
  <si>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</si>
  <si>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</si>
  <si>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</si>
  <si>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</si>
  <si>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</si>
  <si>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</si>
  <si>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</si>
  <si>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</si>
  <si>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</si>
  <si>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</si>
  <si>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</si>
  <si>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</si>
  <si>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</si>
  <si>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</si>
  <si>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</si>
  <si>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</si>
  <si>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</si>
  <si>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</si>
  <si>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</si>
  <si>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</si>
  <si>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</si>
  <si>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</si>
  <si>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</si>
  <si>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</si>
  <si>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</si>
  <si>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</si>
  <si>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</si>
  <si>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</si>
  <si>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</si>
  <si>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</si>
  <si>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</si>
  <si>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</si>
  <si>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</si>
  <si>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</si>
  <si>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</si>
  <si>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</si>
  <si>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</si>
  <si>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</si>
  <si>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</si>
  <si>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</si>
  <si>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</si>
  <si>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</si>
  <si>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</si>
  <si>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</si>
  <si>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</si>
  <si>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</si>
  <si>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</si>
  <si>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</si>
  <si>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</si>
  <si>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</si>
  <si>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</si>
  <si>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</si>
  <si>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</si>
  <si>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</si>
  <si>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</si>
  <si>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</si>
  <si>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</si>
  <si>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</si>
  <si>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</si>
  <si>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</si>
  <si>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</si>
  <si>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</si>
  <si>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</si>
  <si>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</si>
  <si>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</si>
  <si>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</si>
  <si>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</si>
  <si>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</si>
  <si>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</si>
  <si>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</si>
  <si>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</si>
  <si>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</si>
  <si>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</si>
  <si>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</si>
  <si>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</si>
  <si>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</si>
  <si>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</si>
  <si>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</si>
  <si>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</si>
  <si>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</si>
  <si>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</si>
  <si>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</si>
  <si>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</si>
  <si>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</si>
  <si>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</si>
  <si>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</si>
  <si>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</si>
  <si>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</si>
  <si>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</si>
  <si>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</si>
  <si>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</si>
  <si>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</si>
  <si>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</si>
  <si>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</si>
  <si>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</si>
  <si>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</si>
  <si>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</si>
  <si>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</si>
  <si>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</si>
  <si>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</si>
  <si>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</si>
  <si>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</si>
  <si>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</si>
  <si>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</si>
  <si>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</si>
  <si>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</si>
  <si>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</si>
  <si>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</si>
  <si>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</si>
  <si>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</si>
  <si>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</si>
  <si>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</si>
  <si>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</si>
  <si>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</si>
  <si>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</si>
  <si>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</si>
  <si>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</si>
  <si>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</si>
  <si>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</si>
  <si>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</si>
  <si>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</si>
  <si>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</si>
  <si>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</si>
  <si>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</si>
  <si>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</si>
  <si>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</si>
  <si>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</si>
  <si>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</si>
  <si>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</si>
  <si>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</si>
  <si>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</si>
  <si>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</si>
  <si>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</si>
  <si>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</si>
  <si>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</si>
  <si>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</si>
  <si>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</si>
  <si>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</si>
  <si>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</si>
  <si>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</si>
  <si>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</si>
  <si>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</si>
  <si>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</si>
  <si>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</si>
  <si>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</si>
  <si>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</si>
  <si>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</si>
  <si>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</si>
  <si>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</si>
  <si>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</si>
  <si>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</si>
  <si>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</si>
  <si>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</si>
  <si>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</si>
  <si>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</si>
  <si>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</si>
  <si>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</si>
  <si>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</si>
  <si>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</si>
  <si>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</si>
  <si>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</si>
  <si>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</si>
  <si>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</si>
  <si>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</si>
  <si>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</si>
  <si>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</si>
  <si>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</si>
  <si>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</si>
  <si>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</si>
  <si>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</si>
  <si>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</si>
  <si>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</si>
  <si>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</si>
  <si>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</si>
  <si>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</si>
  <si>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</si>
  <si>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</si>
  <si>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</si>
  <si>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</si>
  <si>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</si>
  <si>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</si>
  <si>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</si>
  <si>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</si>
  <si>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</si>
  <si>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</si>
  <si>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</si>
  <si>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</si>
  <si>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</si>
  <si>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</si>
  <si>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</si>
  <si>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</si>
  <si>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</si>
  <si>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</si>
  <si>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</si>
  <si>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</si>
  <si>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</si>
  <si>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</si>
  <si>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</si>
  <si>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</si>
  <si>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</si>
  <si>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</si>
  <si>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</si>
  <si>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</si>
  <si>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</si>
  <si>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</si>
  <si>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</si>
  <si>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</si>
  <si>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</si>
  <si>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</si>
  <si>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</si>
  <si>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</si>
  <si>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</si>
  <si>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</si>
  <si>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</si>
  <si>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</si>
  <si>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</si>
  <si>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</si>
  <si>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</si>
  <si>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</si>
  <si>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</si>
  <si>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</si>
  <si>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</si>
  <si>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</si>
  <si>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</si>
  <si>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</si>
  <si>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</si>
  <si>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</si>
  <si>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</si>
  <si>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</si>
  <si>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</si>
  <si>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</si>
  <si>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</si>
  <si>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</si>
  <si>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</si>
  <si>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</si>
  <si>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</si>
  <si>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</si>
  <si>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</si>
  <si>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</si>
  <si>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</si>
  <si>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</si>
  <si>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</si>
  <si>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</si>
  <si>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</si>
  <si>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</si>
  <si>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</si>
  <si>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</si>
  <si>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</si>
  <si>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</si>
  <si>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</si>
  <si>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</si>
  <si>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</si>
  <si>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</si>
  <si>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</si>
  <si>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</si>
  <si>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</si>
  <si>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</si>
  <si>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</si>
  <si>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</si>
  <si>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</si>
  <si>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</si>
  <si>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</si>
  <si>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</si>
  <si>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</si>
  <si>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</si>
  <si>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</si>
  <si>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</si>
  <si>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</si>
  <si>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</si>
  <si>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</si>
  <si>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</si>
  <si>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</si>
  <si>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</si>
  <si>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</si>
  <si>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</si>
  <si>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</si>
  <si>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</si>
  <si>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</si>
  <si>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</si>
  <si>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</si>
  <si>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</si>
  <si>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</si>
  <si>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</si>
  <si>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</si>
  <si>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</si>
  <si>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</si>
  <si>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</si>
  <si>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</si>
  <si>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</si>
  <si>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</si>
  <si>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</si>
  <si>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</si>
  <si>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</si>
  <si>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</si>
  <si>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</si>
  <si>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</si>
  <si>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</si>
  <si>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</si>
  <si>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</si>
  <si>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</si>
  <si>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</si>
  <si>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</si>
  <si>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</si>
  <si>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</si>
  <si>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</si>
  <si>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</si>
  <si>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</si>
  <si>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</si>
  <si>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</si>
  <si>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</si>
  <si>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</si>
  <si>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</si>
  <si>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</si>
  <si>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</si>
  <si>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</si>
  <si>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</si>
  <si>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</si>
  <si>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</si>
  <si>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</si>
  <si>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</si>
  <si>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</si>
  <si>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</si>
  <si>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</si>
  <si>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</si>
  <si>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</si>
  <si>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</si>
  <si>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</si>
  <si>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</si>
  <si>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</si>
  <si>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</si>
  <si>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</si>
  <si>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</si>
  <si>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</si>
  <si>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</si>
  <si>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</si>
  <si>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</si>
  <si>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</si>
  <si>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</si>
  <si>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</si>
  <si>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</si>
  <si>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</si>
  <si>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</si>
  <si>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</si>
  <si>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</si>
  <si>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</si>
  <si>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</si>
  <si>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</si>
  <si>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</si>
  <si>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</si>
  <si>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</si>
  <si>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</si>
  <si>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</si>
  <si>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</si>
  <si>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</si>
  <si>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</si>
  <si>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</si>
  <si>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</si>
  <si>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</si>
  <si>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</si>
  <si>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</si>
  <si>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</si>
  <si>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</si>
  <si>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</si>
  <si>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</si>
  <si>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</si>
  <si>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</si>
  <si>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</si>
  <si>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</si>
  <si>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</si>
  <si>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</si>
  <si>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</si>
  <si>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</si>
  <si>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</si>
  <si>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</si>
  <si>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</si>
  <si>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</si>
  <si>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</si>
  <si>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</si>
  <si>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</si>
  <si>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</si>
  <si>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</si>
  <si>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</si>
  <si>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</si>
  <si>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</si>
  <si>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</si>
  <si>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</si>
  <si>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</si>
  <si>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</si>
  <si>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</si>
  <si>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</si>
  <si>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</si>
  <si>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</si>
  <si>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</si>
  <si>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</si>
  <si>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</si>
  <si>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</si>
  <si>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</si>
  <si>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</si>
  <si>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</si>
  <si>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</si>
  <si>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</si>
  <si>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</si>
  <si>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</si>
  <si>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</si>
  <si>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</si>
  <si>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</si>
  <si>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</si>
  <si>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</si>
  <si>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</si>
  <si>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</si>
  <si>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</si>
  <si>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</si>
  <si>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</si>
  <si>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</si>
  <si>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</si>
  <si>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</si>
  <si>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</si>
  <si>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</si>
  <si>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</si>
  <si>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</si>
  <si>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</si>
  <si>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</si>
  <si>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</si>
  <si>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</si>
  <si>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</si>
  <si>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</si>
  <si>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</si>
  <si>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</si>
  <si>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</si>
  <si>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</si>
  <si>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</si>
  <si>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</si>
  <si>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</si>
  <si>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</si>
  <si>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</si>
  <si>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</si>
  <si>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</si>
  <si>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</si>
  <si>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</si>
  <si>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</si>
  <si>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</si>
  <si>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</si>
  <si>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</si>
  <si>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</si>
  <si>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</si>
  <si>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</si>
  <si>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</si>
  <si>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</si>
  <si>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</si>
  <si>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</si>
  <si>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</si>
  <si>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</si>
  <si>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</si>
  <si>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</si>
  <si>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</si>
  <si>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</si>
  <si>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</si>
  <si>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</si>
  <si>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</si>
  <si>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</si>
  <si>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</si>
  <si>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</si>
  <si>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</si>
  <si>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</si>
  <si>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</si>
  <si>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</si>
  <si>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</si>
  <si>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</si>
  <si>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</si>
  <si>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</si>
  <si>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</si>
  <si>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</si>
  <si>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</si>
  <si>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</si>
  <si>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</si>
  <si>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</si>
  <si>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</si>
  <si>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</si>
  <si>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</si>
  <si>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</si>
  <si>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</si>
  <si>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</si>
  <si>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</si>
  <si>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</si>
  <si>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</si>
  <si>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</si>
  <si>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</si>
  <si>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</si>
  <si>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</si>
  <si>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</si>
  <si>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</si>
  <si>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</si>
  <si>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</si>
  <si>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</si>
  <si>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</si>
  <si>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</si>
  <si>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</si>
  <si>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</si>
  <si>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</si>
  <si>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</si>
  <si>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</si>
  <si>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</si>
  <si>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</si>
  <si>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</si>
  <si>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</si>
  <si>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</si>
  <si>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</si>
  <si>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</si>
  <si>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</si>
  <si>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</si>
  <si>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</si>
  <si>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</si>
  <si>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</si>
  <si>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</si>
  <si>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</si>
  <si>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</si>
  <si>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</si>
  <si>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</si>
  <si>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</si>
  <si>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</si>
  <si>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</si>
  <si>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</si>
  <si>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</si>
  <si>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</si>
  <si>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</si>
  <si>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</si>
  <si>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</si>
  <si>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</si>
  <si>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</si>
  <si>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</si>
  <si>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</si>
  <si>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</si>
  <si>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</si>
  <si>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</si>
  <si>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</si>
  <si>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</si>
  <si>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</si>
  <si>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</si>
  <si>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</si>
  <si>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</si>
  <si>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</si>
  <si>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</si>
  <si>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</si>
  <si>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</si>
  <si>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</si>
  <si>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</si>
  <si>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</si>
  <si>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</si>
  <si>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</si>
  <si>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</si>
  <si>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</si>
  <si>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</si>
  <si>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</si>
  <si>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</si>
  <si>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</si>
  <si>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</si>
  <si>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</si>
  <si>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</si>
  <si>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</si>
  <si>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</si>
  <si>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</si>
  <si>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</si>
  <si>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</si>
  <si>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</si>
  <si>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</si>
  <si>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</si>
  <si>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</si>
  <si>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</si>
  <si>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</si>
  <si>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</si>
  <si>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</si>
  <si>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</si>
  <si>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</si>
  <si>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</si>
  <si>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</si>
  <si>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</si>
  <si>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</si>
  <si>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</si>
  <si>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</si>
  <si>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</si>
  <si>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</si>
  <si>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</si>
  <si>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</si>
  <si>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</si>
  <si>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</si>
  <si>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</si>
  <si>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</si>
  <si>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</si>
  <si>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</si>
  <si>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</si>
  <si>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</si>
  <si>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</si>
  <si>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</si>
  <si>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</si>
  <si>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</si>
  <si>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</si>
  <si>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</si>
  <si>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</si>
  <si>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</si>
  <si>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</si>
  <si>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</si>
  <si>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</si>
  <si>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</si>
  <si>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</si>
  <si>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</si>
  <si>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</si>
  <si>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</si>
  <si>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</si>
  <si>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</si>
  <si>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</si>
  <si>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</si>
  <si>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</si>
  <si>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</si>
  <si>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</si>
  <si>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</si>
  <si>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</si>
  <si>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</si>
  <si>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</si>
  <si>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</si>
  <si>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</si>
  <si>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</si>
  <si>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</si>
  <si>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</si>
  <si>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</si>
  <si>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</si>
  <si>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</si>
  <si>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</si>
  <si>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</si>
  <si>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</si>
  <si>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</si>
  <si>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</si>
  <si>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</si>
  <si>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</si>
  <si>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</si>
  <si>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</si>
  <si>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</si>
  <si>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</si>
  <si>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</si>
  <si>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</si>
  <si>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</si>
  <si>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</si>
  <si>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</si>
  <si>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</si>
  <si>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</si>
  <si>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</si>
  <si>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</si>
  <si>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</si>
  <si>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</si>
  <si>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</si>
  <si>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</si>
  <si>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</si>
  <si>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</si>
  <si>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</si>
  <si>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</si>
  <si>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</si>
  <si>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</si>
  <si>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</si>
  <si>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</si>
  <si>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</si>
  <si>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</si>
  <si>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</si>
  <si>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</si>
  <si>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</si>
  <si>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</si>
  <si>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</si>
  <si>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</si>
  <si>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</si>
  <si>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</si>
  <si>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</si>
  <si>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</si>
  <si>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</si>
  <si>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</si>
  <si>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</si>
  <si>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</si>
  <si>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</si>
  <si>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</si>
  <si>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</si>
  <si>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</si>
  <si>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</si>
  <si>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</si>
  <si>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</si>
  <si>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</si>
  <si>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</si>
  <si>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</si>
  <si>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</si>
  <si>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</si>
  <si>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</si>
  <si>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</si>
  <si>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</si>
  <si>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</si>
  <si>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</si>
  <si>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</si>
  <si>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</si>
  <si>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</si>
  <si>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</si>
  <si>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</si>
  <si>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</si>
  <si>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</si>
  <si>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</si>
  <si>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</si>
  <si>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</si>
  <si>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</si>
  <si>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</si>
  <si>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</si>
  <si>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</si>
  <si>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</si>
  <si>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</si>
  <si>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</si>
  <si>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</si>
  <si>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</si>
  <si>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</si>
  <si>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</si>
  <si>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</si>
  <si>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</si>
  <si>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</si>
  <si>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</si>
  <si>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</si>
  <si>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</si>
  <si>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</si>
  <si>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</si>
  <si>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</si>
  <si>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</si>
  <si>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</si>
  <si>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</si>
  <si>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</si>
  <si>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</si>
  <si>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</si>
  <si>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</si>
  <si>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</si>
  <si>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</si>
  <si>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</si>
  <si>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</si>
  <si>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</si>
  <si>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</si>
  <si>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</si>
  <si>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</si>
  <si>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</si>
  <si>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</si>
  <si>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</si>
  <si>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</si>
  <si>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</si>
  <si>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</si>
  <si>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</si>
  <si>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</si>
  <si>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</si>
  <si>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</si>
  <si>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</si>
  <si>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</si>
  <si>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</si>
  <si>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</si>
  <si>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</si>
  <si>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</si>
  <si>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</si>
  <si>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</si>
  <si>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</si>
  <si>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</si>
  <si>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</si>
  <si>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</si>
  <si>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</si>
  <si>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</si>
  <si>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</si>
  <si>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</si>
  <si>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</si>
  <si>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</si>
  <si>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</si>
  <si>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</si>
  <si>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</si>
  <si>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</si>
  <si>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</si>
  <si>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</si>
  <si>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</si>
  <si>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</si>
  <si>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</si>
  <si>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</si>
  <si>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</si>
  <si>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</si>
  <si>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</si>
  <si>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</si>
  <si>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</si>
  <si>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</si>
  <si>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</si>
  <si>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</si>
  <si>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</si>
  <si>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</si>
  <si>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</si>
  <si>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</si>
  <si>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</si>
  <si>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</si>
  <si>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</si>
  <si>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</si>
  <si>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</si>
  <si>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</si>
  <si>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</si>
  <si>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</si>
  <si>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</si>
  <si>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</si>
  <si>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</si>
  <si>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</si>
  <si>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</si>
  <si>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</si>
  <si>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</si>
  <si>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</si>
  <si>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</si>
  <si>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</si>
  <si>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</si>
  <si>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</si>
  <si>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</si>
  <si>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</si>
  <si>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</si>
  <si>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</si>
  <si>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</si>
  <si>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</si>
  <si>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</si>
  <si>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</si>
  <si>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</si>
  <si>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</si>
  <si>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</si>
  <si>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</si>
  <si>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</si>
  <si>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</si>
  <si>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</si>
  <si>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</si>
  <si>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</si>
  <si>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</si>
  <si>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</si>
  <si>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</si>
  <si>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</si>
  <si>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</si>
  <si>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</si>
  <si>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</si>
  <si>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</si>
  <si>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</si>
  <si>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</si>
  <si>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</si>
  <si>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</si>
  <si>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</si>
  <si>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</si>
  <si>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</si>
  <si>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</si>
  <si>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</si>
  <si>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</si>
  <si>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</si>
  <si>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</si>
  <si>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</si>
  <si>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</si>
  <si>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</si>
  <si>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</si>
  <si>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</si>
  <si>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</si>
  <si>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</si>
  <si>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</si>
  <si>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</si>
  <si>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</si>
  <si>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</si>
  <si>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</si>
  <si>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</si>
  <si>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</si>
  <si>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</si>
  <si>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</si>
  <si>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</si>
  <si>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</si>
  <si>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</si>
  <si>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</si>
  <si>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</si>
  <si>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</si>
  <si>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</si>
  <si>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</si>
  <si>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</si>
  <si>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</si>
  <si>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</si>
  <si>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</si>
  <si>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</si>
  <si>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</si>
  <si>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</si>
  <si>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</si>
  <si>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</si>
  <si>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</si>
  <si>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</si>
  <si>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</si>
  <si>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</si>
  <si>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</si>
  <si>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</si>
  <si>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</si>
  <si>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</si>
  <si>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</si>
  <si>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</si>
  <si>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</si>
  <si>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</si>
  <si>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</si>
  <si>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</si>
  <si>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</si>
  <si>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</si>
  <si>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</si>
  <si>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</si>
  <si>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</si>
  <si>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</si>
  <si>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</si>
  <si>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</si>
  <si>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</si>
  <si>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</si>
  <si>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</si>
  <si>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</si>
  <si>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</si>
  <si>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</si>
  <si>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</si>
  <si>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</si>
  <si>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</si>
  <si>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</si>
  <si>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</si>
  <si>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</si>
  <si>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</si>
  <si>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</si>
  <si>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</si>
  <si>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</si>
  <si>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</si>
  <si>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</si>
  <si>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</si>
  <si>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</si>
  <si>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</si>
  <si>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</si>
  <si>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</si>
  <si>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</si>
  <si>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</si>
  <si>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</si>
  <si>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</si>
  <si>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</si>
  <si>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</si>
  <si>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</si>
  <si>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</si>
  <si>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</si>
  <si>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</si>
  <si>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</si>
  <si>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</si>
  <si>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</si>
  <si>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</si>
  <si>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</si>
  <si>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</si>
  <si>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</si>
  <si>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</si>
  <si>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</si>
  <si>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</si>
  <si>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</si>
  <si>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</si>
  <si>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</si>
  <si>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</si>
  <si>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</si>
  <si>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</si>
  <si>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</si>
  <si>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</si>
  <si>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</si>
  <si>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</si>
  <si>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</si>
  <si>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</si>
  <si>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</si>
  <si>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</si>
  <si>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</si>
  <si>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</si>
  <si>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</si>
  <si>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</si>
  <si>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</si>
  <si>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</si>
  <si>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</si>
  <si>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</si>
  <si>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</si>
  <si>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</si>
  <si>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</si>
  <si>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</si>
  <si>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</si>
  <si>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</si>
  <si>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</si>
  <si>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</si>
  <si>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</si>
  <si>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</si>
  <si>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</si>
  <si>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</si>
  <si>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</si>
  <si>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</si>
  <si>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</si>
  <si>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</si>
  <si>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</si>
  <si>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</si>
  <si>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</si>
  <si>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</si>
  <si>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</si>
  <si>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</si>
  <si>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</si>
  <si>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</si>
  <si>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</si>
  <si>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</si>
  <si>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</si>
  <si>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</si>
  <si>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</si>
  <si>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</si>
  <si>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</si>
  <si>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</si>
  <si>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</si>
  <si>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</si>
  <si>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</si>
  <si>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</si>
  <si>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</si>
  <si>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</si>
  <si>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</si>
  <si>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</si>
  <si>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</si>
  <si>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</si>
  <si>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</si>
  <si>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</si>
  <si>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</si>
  <si>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</si>
  <si>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</si>
  <si>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</si>
  <si>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</si>
  <si>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</si>
  <si>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</si>
  <si>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</si>
  <si>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</si>
  <si>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</si>
  <si>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</si>
  <si>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</si>
  <si>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</si>
  <si>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</si>
  <si>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</si>
  <si>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</si>
  <si>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</si>
  <si>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</si>
  <si>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</si>
  <si>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</si>
  <si>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</si>
  <si>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</si>
  <si>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</si>
  <si>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</si>
  <si>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</si>
  <si>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</si>
  <si>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</si>
  <si>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</si>
  <si>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</si>
  <si>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</si>
  <si>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</si>
  <si>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</si>
  <si>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</si>
  <si>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</si>
  <si>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</si>
  <si>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</si>
  <si>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</si>
  <si>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</si>
  <si>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</si>
  <si>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</si>
  <si>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</si>
  <si>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</si>
  <si>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</si>
  <si>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</si>
  <si>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</si>
  <si>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</si>
  <si>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</si>
  <si>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</si>
  <si>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</si>
  <si>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</si>
  <si>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</si>
  <si>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</si>
  <si>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</si>
  <si>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</si>
  <si>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</si>
  <si>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</si>
  <si>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</si>
  <si>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</si>
  <si>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</si>
  <si>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</si>
  <si>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</si>
  <si>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</si>
  <si>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</si>
  <si>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</si>
  <si>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</si>
  <si>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</si>
  <si>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</si>
  <si>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</si>
  <si>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</si>
  <si>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</si>
  <si>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</si>
  <si>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</si>
  <si>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</si>
  <si>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</si>
  <si>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</si>
  <si>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</si>
  <si>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</si>
  <si>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</si>
  <si>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</si>
  <si>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</si>
  <si>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</si>
  <si>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</si>
  <si>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</si>
  <si>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</si>
  <si>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</si>
  <si>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</si>
  <si>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</si>
  <si>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</si>
  <si>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</si>
  <si>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</si>
  <si>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</si>
  <si>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</si>
  <si>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</si>
  <si>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</si>
  <si>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</si>
  <si>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</si>
  <si>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</si>
  <si>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</si>
  <si>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</si>
  <si>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</si>
  <si>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</si>
  <si>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</si>
  <si>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</si>
  <si>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</si>
  <si>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</si>
  <si>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</si>
  <si>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</si>
  <si>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</si>
  <si>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</si>
  <si>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</si>
  <si>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</si>
  <si>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</si>
  <si>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</si>
  <si>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</si>
  <si>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</si>
  <si>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</si>
  <si>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</si>
  <si>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</si>
  <si>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</si>
  <si>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</si>
  <si>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</si>
  <si>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</si>
  <si>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</si>
  <si>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</si>
  <si>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</si>
  <si>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</si>
  <si>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</si>
  <si>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</si>
  <si>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</si>
  <si>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</si>
  <si>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</si>
  <si>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</si>
  <si>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</si>
  <si>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</si>
  <si>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</si>
  <si>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</si>
  <si>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</si>
  <si>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</si>
  <si>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</si>
  <si>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</si>
  <si>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</si>
  <si>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</si>
  <si>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</si>
  <si>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</si>
  <si>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</si>
  <si>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</si>
  <si>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</si>
  <si>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</si>
  <si>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</si>
  <si>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</si>
  <si>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</si>
  <si>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</si>
  <si>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</si>
  <si>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</si>
  <si>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</si>
  <si>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</si>
  <si>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</si>
  <si>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</si>
  <si>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</si>
  <si>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</si>
  <si>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</si>
  <si>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</si>
  <si>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</si>
  <si>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</si>
  <si>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</si>
  <si>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</si>
  <si>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</si>
  <si>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</si>
  <si>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</si>
  <si>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</si>
  <si>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</si>
  <si>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</si>
  <si>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</si>
  <si>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</si>
  <si>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</si>
  <si>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</si>
  <si>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</si>
  <si>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</si>
  <si>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</si>
  <si>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</si>
  <si>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</si>
  <si>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</si>
  <si>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</si>
  <si>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</si>
  <si>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</si>
  <si>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</si>
  <si>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</si>
  <si>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</si>
  <si>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</si>
  <si>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</si>
  <si>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</si>
  <si>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</si>
  <si>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</si>
  <si>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</si>
  <si>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</si>
  <si>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</si>
  <si>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</si>
  <si>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</si>
  <si>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</si>
  <si>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</si>
  <si>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</si>
  <si>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</si>
  <si>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</si>
  <si>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</si>
  <si>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</si>
  <si>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</si>
  <si>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</si>
  <si>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</si>
  <si>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</si>
  <si>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</si>
  <si>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</si>
  <si>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</si>
  <si>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</si>
  <si>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</si>
  <si>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</si>
  <si>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</si>
  <si>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</si>
  <si>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</si>
  <si>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</si>
  <si>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</si>
  <si>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</si>
  <si>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</si>
  <si>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</si>
  <si>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</si>
  <si>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</si>
  <si>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</si>
  <si>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</si>
  <si>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</si>
  <si>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</si>
  <si>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</si>
  <si>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</si>
  <si>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</si>
  <si>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</si>
  <si>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</si>
  <si>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</si>
  <si>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</si>
  <si>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</si>
  <si>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</si>
  <si>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</si>
  <si>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</si>
  <si>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</si>
  <si>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</si>
  <si>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</si>
  <si>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</si>
  <si>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</si>
  <si>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</si>
  <si>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</si>
  <si>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</si>
  <si>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</si>
  <si>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</si>
  <si>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</si>
  <si>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</si>
  <si>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</si>
  <si>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</si>
  <si>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</si>
  <si>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</si>
  <si>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</si>
  <si>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</si>
  <si>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</si>
  <si>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</si>
  <si>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</si>
  <si>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</si>
  <si>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</si>
  <si>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</si>
  <si>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</si>
  <si>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</si>
  <si>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</si>
  <si>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</si>
  <si>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</si>
  <si>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</si>
  <si>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</si>
  <si>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</si>
  <si>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</si>
  <si>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</si>
  <si>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</si>
  <si>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</si>
  <si>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</si>
  <si>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</si>
  <si>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</si>
  <si>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</si>
  <si>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</si>
  <si>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</si>
  <si>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</si>
  <si>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</si>
  <si>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</si>
  <si>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</si>
  <si>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</si>
  <si>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</si>
  <si>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</si>
  <si>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</si>
  <si>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</si>
  <si>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</si>
  <si>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</si>
  <si>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</si>
  <si>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</si>
  <si>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</si>
  <si>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</si>
  <si>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</si>
  <si>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</si>
  <si>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</si>
  <si>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</si>
  <si>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</si>
  <si>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</si>
  <si>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</si>
  <si>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</si>
  <si>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</si>
  <si>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</si>
  <si>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</si>
  <si>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</si>
  <si>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</si>
  <si>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</si>
  <si>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</si>
  <si>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</si>
  <si>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</si>
  <si>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</si>
  <si>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</si>
  <si>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</si>
  <si>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</si>
  <si>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</si>
  <si>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</si>
  <si>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</si>
  <si>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</si>
  <si>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</si>
  <si>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</si>
  <si>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</si>
  <si>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</si>
  <si>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</si>
  <si>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</si>
  <si>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</si>
  <si>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</si>
  <si>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</si>
  <si>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</si>
  <si>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</si>
  <si>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</si>
  <si>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</si>
  <si>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</si>
  <si>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</si>
  <si>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</si>
  <si>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</si>
  <si>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</si>
  <si>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</si>
  <si>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</si>
  <si>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</si>
  <si>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</si>
  <si>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</si>
  <si>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</si>
  <si>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</si>
  <si>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</si>
  <si>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</si>
  <si>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</si>
  <si>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</si>
  <si>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</si>
  <si>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</si>
  <si>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</si>
  <si>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</si>
  <si>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</si>
  <si>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</si>
  <si>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</si>
  <si>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</si>
  <si>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</si>
  <si>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</si>
  <si>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</si>
  <si>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</si>
  <si>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</si>
  <si>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</si>
  <si>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</si>
  <si>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</si>
  <si>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</si>
  <si>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</si>
  <si>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</si>
  <si>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</si>
  <si>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</si>
  <si>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</si>
  <si>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</si>
  <si>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</si>
  <si>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</si>
  <si>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</si>
  <si>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</si>
  <si>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</si>
  <si>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</si>
  <si>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</si>
  <si>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</si>
  <si>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</si>
  <si>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</si>
  <si>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</si>
  <si>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</si>
  <si>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</si>
  <si>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</si>
  <si>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</si>
  <si>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</si>
  <si>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</si>
  <si>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</si>
  <si>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</si>
  <si>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</si>
  <si>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</si>
  <si>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</si>
  <si>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</si>
  <si>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</si>
  <si>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</si>
  <si>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</si>
  <si>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</si>
  <si>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</si>
  <si>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</si>
  <si>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</si>
  <si>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</si>
  <si>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</si>
  <si>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</si>
  <si>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</si>
  <si>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</si>
  <si>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</si>
  <si>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</si>
  <si>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</si>
  <si>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</si>
  <si>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</si>
  <si>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</si>
  <si>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</si>
  <si>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</si>
  <si>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</si>
  <si>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</si>
  <si>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</si>
  <si>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</si>
  <si>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</si>
  <si>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</si>
  <si>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</si>
  <si>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</si>
  <si>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</si>
  <si>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</si>
  <si>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</si>
  <si>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</si>
  <si>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</si>
  <si>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</si>
  <si>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</si>
  <si>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</si>
  <si>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</si>
  <si>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</si>
  <si>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</si>
  <si>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</si>
  <si>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</si>
  <si>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</si>
  <si>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</si>
  <si>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</si>
  <si>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</si>
  <si>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</si>
  <si>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</si>
  <si>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</si>
  <si>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</si>
  <si>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</si>
  <si>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</si>
  <si>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</si>
  <si>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</si>
  <si>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</si>
  <si>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</si>
  <si>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</si>
  <si>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</si>
  <si>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</si>
  <si>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</si>
  <si>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</si>
  <si>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</si>
  <si>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</si>
  <si>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</si>
  <si>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</si>
  <si>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</si>
  <si>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</si>
  <si>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</si>
  <si>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</si>
  <si>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</si>
  <si>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</si>
  <si>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</si>
  <si>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</si>
  <si>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</si>
  <si>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</si>
  <si>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</si>
  <si>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</si>
  <si>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</si>
  <si>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</si>
  <si>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</si>
  <si>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</si>
  <si>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</si>
  <si>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</si>
  <si>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</si>
  <si>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</si>
  <si>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</si>
  <si>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</si>
  <si>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</si>
  <si>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</si>
  <si>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</si>
  <si>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</si>
  <si>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</si>
  <si>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</si>
  <si>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</si>
  <si>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</si>
  <si>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</si>
  <si>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</si>
  <si>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</si>
  <si>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</si>
  <si>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</si>
  <si>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</si>
  <si>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</si>
  <si>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</si>
  <si>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</si>
  <si>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</si>
  <si>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</si>
  <si>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</si>
  <si>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</si>
  <si>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</si>
  <si>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</si>
  <si>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</si>
  <si>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</si>
  <si>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</si>
  <si>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</si>
  <si>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</si>
  <si>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</si>
  <si>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</si>
  <si>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</si>
  <si>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</si>
  <si>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</si>
  <si>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</si>
  <si>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</si>
  <si>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</t>
  </si>
  <si>
    <t>Turma pronta 08:49/Sem oportunidade</t>
  </si>
  <si>
    <t>Turma em deslocamento/Prev. turma pronta 08:30</t>
  </si>
  <si>
    <t>Atraso na preparação/Pneu do caminhão furou/Turma pronta 11:00/Intervalo aberto das 11:36 até 13:06</t>
  </si>
  <si>
    <t>mo</t>
  </si>
  <si>
    <t>Prev. abertura do intervalo 09h após T55</t>
  </si>
  <si>
    <t>Intervalo aberto das 09:10 até 12:10</t>
  </si>
  <si>
    <t>Macro 1 07:27/Prev. faixa após T55 09h</t>
  </si>
  <si>
    <t>Macro 1 07:27/Intervalo aberto das 09:10 até 12:10</t>
  </si>
  <si>
    <t>Turma pronta 08h/Intervalo de solda aberto 08:22 até 11:35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</si>
  <si>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</si>
  <si>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</si>
  <si>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08:00 até 09:30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</si>
  <si>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</si>
  <si>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</si>
  <si>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</t>
  </si>
  <si>
    <t>Verificando equipe com escala</t>
  </si>
  <si>
    <t>Sem equipe</t>
  </si>
  <si>
    <t>ZRX-ZBV</t>
  </si>
  <si>
    <t>ZRXZBV</t>
  </si>
  <si>
    <t>Macro 1 09:44/</t>
  </si>
  <si>
    <t>ZAC-N</t>
  </si>
  <si>
    <t>ZACN</t>
  </si>
  <si>
    <t>Juscélio</t>
  </si>
  <si>
    <t>Troca de Meia Chave (ZAC-N)</t>
  </si>
  <si>
    <t>Turma em deslocamento/Prev. pronto 09:30</t>
  </si>
  <si>
    <t>Turma pronta 09:30/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</si>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</sst>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/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BJ1" activePane="topRight" state="frozen"/>
      <selection pane="topRight" activeCell="BK394" sqref="BK3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6" t="s">
        <v>1021</v>
      </c>
      <c r="C1" s="287"/>
      <c r="D1" s="287"/>
      <c r="E1" s="3"/>
      <c r="F1" s="286" t="s">
        <v>1022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1023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1024</v>
      </c>
      <c r="BI1" s="269"/>
      <c r="BJ1" s="269"/>
      <c r="BK1" s="270"/>
      <c r="BL1" s="5"/>
      <c r="BM1" s="260" t="s">
        <v>1025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3" t="s">
        <v>1026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1029</v>
      </c>
      <c r="AT2" s="264"/>
      <c r="AU2" s="264"/>
      <c r="AV2" s="264"/>
      <c r="AW2" s="264"/>
      <c r="AX2" s="264"/>
      <c r="AY2" s="267"/>
      <c r="AZ2" s="6"/>
      <c r="BA2" s="277" t="s">
        <v>1030</v>
      </c>
      <c r="BB2" s="278"/>
      <c r="BC2" s="263" t="s">
        <v>1027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7" t="s">
        <v>1031</v>
      </c>
      <c r="AJ3" s="278"/>
      <c r="AK3" s="277" t="s">
        <v>1032</v>
      </c>
      <c r="AL3" s="283"/>
      <c r="AM3" s="284"/>
      <c r="AN3" s="285"/>
      <c r="AO3" s="283"/>
      <c r="AP3" s="283"/>
      <c r="AQ3" s="278"/>
      <c r="AR3" s="67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7" t="s">
        <v>1041</v>
      </c>
      <c r="AZ3" s="67"/>
      <c r="BA3" s="279"/>
      <c r="BB3" s="280"/>
      <c r="BC3" s="277" t="s">
        <v>1034</v>
      </c>
      <c r="BD3" s="283"/>
      <c r="BE3" s="283"/>
      <c r="BF3" s="278"/>
      <c r="BG3" s="66"/>
      <c r="BH3" s="271"/>
      <c r="BI3" s="272"/>
      <c r="BJ3" s="272"/>
      <c r="BK3" s="273"/>
      <c r="BL3" s="66"/>
      <c r="BM3" s="260" t="s">
        <v>1042</v>
      </c>
      <c r="BN3" s="261"/>
      <c r="BO3" s="261"/>
      <c r="BP3" s="262"/>
      <c r="BQ3" s="260" t="s">
        <v>841</v>
      </c>
      <c r="BR3" s="261"/>
      <c r="BS3" s="26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/>
      <c r="BN394" s="145"/>
      <c r="BO394" s="204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0.99999999999999911</v>
      </c>
      <c r="BS394" s="22">
        <f>IF(OR(B394="",F394=""),"*",BA394/Q394)</f>
        <v>0</v>
      </c>
      <c r="BT394" s="8" t="str">
        <f t="shared" si="6"/>
        <v/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/>
      </c>
    </row>
    <row r="397" spans="1:72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" t="s">
        <v>1939</v>
      </c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</v>
      </c>
      <c r="BR397" s="22">
        <f>IF(OR(B397="",F397=""),"*",AY397/P397)</f>
        <v>1</v>
      </c>
      <c r="BS397" s="22">
        <f>IF(OR(B397="",F397=""),"*",BA397/Q397)</f>
        <v>0</v>
      </c>
      <c r="BT397" s="8" t="str">
        <f t="shared" si="7"/>
        <v/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</v>
      </c>
      <c r="BR398" s="22">
        <f>IF(OR(B398="",F398=""),"*",AY398/P398)</f>
        <v>1</v>
      </c>
      <c r="BS398" s="22">
        <f>IF(OR(B398="",F398=""),"*",BA398/Q398)</f>
        <v>0</v>
      </c>
      <c r="BT398" s="8" t="str">
        <f t="shared" si="7"/>
        <v/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</v>
      </c>
      <c r="BR399" s="22">
        <f>IF(OR(B399="",F399=""),"*",AY399/P399)</f>
        <v>1</v>
      </c>
      <c r="BS399" s="22">
        <f>IF(OR(B399="",F399=""),"*",BA399/Q399)</f>
        <v>0</v>
      </c>
      <c r="BT399" s="8" t="str">
        <f t="shared" si="7"/>
        <v/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</v>
      </c>
      <c r="BT402" s="8" t="str">
        <f t="shared" si="7"/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1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1</v>
      </c>
      <c r="BI405" s="19"/>
      <c r="BJ405" s="19" t="s">
        <v>1956</v>
      </c>
      <c r="BK405" s="19" t="s">
        <v>1957</v>
      </c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 BN387:BO388 BN393:BO393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400" sqref="N40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em deslocamento/Prev. turma pronta 09h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em deslocamento/Prev. turma pronta 08h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em deslocamento/Prev. turma pronta 10h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em deslocamento/Prev. turma pronta 09h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Prev. macro 1 09h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em deslocamento/Prev. turma pronta 09h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Turma em deslocamento/Prev. turma pronta 08:30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Turma em deslocamento/Prev. pronto 08:30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em deslocamento/Prev. pronto 09h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1</v>
      </c>
      <c r="P405" s="185" t="str">
        <f>IF($A$2=1,IF(SP_NORTE!BJ404="","*",SP_NORTE!BJ404),IF(SP_NORTE!BK404="","*",SP_NORTE!BK404))</f>
        <v>Prev. macro 1 09h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1</v>
      </c>
      <c r="P406" s="185" t="str">
        <f>IF($A$2=1,IF(SP_NORTE!BJ405="","*",SP_NORTE!BJ405),IF(SP_NORTE!BK405="","*",SP_NORTE!BK405))</f>
        <v>Turma em deslocamento/Prev. pronto 09:30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2025-10-28T15:19:15Z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