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9268" documentId="120_S{118792C3-22EF-5104-A093-F22BFE3913F3}" xr6:coauthVersionLast="47" xr6:coauthVersionMax="47" xr10:uidLastSave="{FC0C0534-73E4-4345-85D9-2E2E9307849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5" l="1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<sst xmlns="http://schemas.openxmlformats.org/spreadsheetml/2006/main" count="9963" uniqueCount="1810">
  <si>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</si>
  <si>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</si>
  <si>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</si>
  <si>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</si>
  <si>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</si>
  <si>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</si>
  <si>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</si>
  <si>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</si>
  <si>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</si>
  <si>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</si>
  <si>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</si>
  <si>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</si>
  <si>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</si>
  <si>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</si>
  <si>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</si>
  <si>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</si>
  <si>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</si>
  <si>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</si>
  <si>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</si>
  <si>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</si>
  <si>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</si>
  <si>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</si>
  <si>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</si>
  <si>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</si>
  <si>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</si>
  <si>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</si>
  <si>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</si>
  <si>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</si>
  <si>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</si>
  <si>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</si>
  <si>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</si>
  <si>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</si>
  <si>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</si>
  <si>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</si>
  <si>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</si>
  <si>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</si>
  <si>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</si>
  <si>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</si>
  <si>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</si>
  <si>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</si>
  <si>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</si>
  <si>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</si>
  <si>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</si>
  <si>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</si>
  <si>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</si>
  <si>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</si>
  <si>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</si>
  <si>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</si>
  <si>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</si>
  <si>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</si>
  <si>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</si>
  <si>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</si>
  <si>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</si>
  <si>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</si>
  <si>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</si>
  <si>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</si>
  <si>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</si>
  <si>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</si>
  <si>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</si>
  <si>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</si>
  <si>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</si>
  <si>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</si>
  <si>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</si>
  <si>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</si>
  <si>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</si>
  <si>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</si>
  <si>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</si>
  <si>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</si>
  <si>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</si>
  <si>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</si>
  <si>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</si>
  <si>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</si>
  <si>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</si>
  <si>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</si>
  <si>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</si>
  <si>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</si>
  <si>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</si>
  <si>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</si>
  <si>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</si>
  <si>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</si>
  <si>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</si>
  <si>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</si>
  <si>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</si>
  <si>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</si>
  <si>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</si>
  <si>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</si>
  <si>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</si>
  <si>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</si>
  <si>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</si>
  <si>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</si>
  <si>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</si>
  <si>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</si>
  <si>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</si>
  <si>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</si>
  <si>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</si>
  <si>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</si>
  <si>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</si>
  <si>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</si>
  <si>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</si>
  <si>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</si>
  <si>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</si>
  <si>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</si>
  <si>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</si>
  <si>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</si>
  <si>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</si>
  <si>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</si>
  <si>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</si>
  <si>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</si>
  <si>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</si>
  <si>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</si>
  <si>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</si>
  <si>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</si>
  <si>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</si>
  <si>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</si>
  <si>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</si>
  <si>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</si>
  <si>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</si>
  <si>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</si>
  <si>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</si>
  <si>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</si>
  <si>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</si>
  <si>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</si>
  <si>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</si>
  <si>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</si>
  <si>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</si>
  <si>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</si>
  <si>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</si>
  <si>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</si>
  <si>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</si>
  <si>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</si>
  <si>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</si>
  <si>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</si>
  <si>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</si>
  <si>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</si>
  <si>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</si>
  <si>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</si>
  <si>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</si>
  <si>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</si>
  <si>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</si>
  <si>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</si>
  <si>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</si>
  <si>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</si>
  <si>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</si>
  <si>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</si>
  <si>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</si>
  <si>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</si>
  <si>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</si>
  <si>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</si>
  <si>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</si>
  <si>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</si>
  <si>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</si>
  <si>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</si>
  <si>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</si>
  <si>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</si>
  <si>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</si>
  <si>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</si>
  <si>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</si>
  <si>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</si>
  <si>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</si>
  <si>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</si>
  <si>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</si>
  <si>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</si>
  <si>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</si>
  <si>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</si>
  <si>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</si>
  <si>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</si>
  <si>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</si>
  <si>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</si>
  <si>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</si>
  <si>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</si>
  <si>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</si>
  <si>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</si>
  <si>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</si>
  <si>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</si>
  <si>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</si>
  <si>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</si>
  <si>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</si>
  <si>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</si>
  <si>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</si>
  <si>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</si>
  <si>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</si>
  <si>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</si>
  <si>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</si>
  <si>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</si>
  <si>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</si>
  <si>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</si>
  <si>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</si>
  <si>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</si>
  <si>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</si>
  <si>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</si>
  <si>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</si>
  <si>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</si>
  <si>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</si>
  <si>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</si>
  <si>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</si>
  <si>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</si>
  <si>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</si>
  <si>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</si>
  <si>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</si>
  <si>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</si>
  <si>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</si>
  <si>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</si>
  <si>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</si>
  <si>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</si>
  <si>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</si>
  <si>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</si>
  <si>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</si>
  <si>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</si>
  <si>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</si>
  <si>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</si>
  <si>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</si>
  <si>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</si>
  <si>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</si>
  <si>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</si>
  <si>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</si>
  <si>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</si>
  <si>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</si>
  <si>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</si>
  <si>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</si>
  <si>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</si>
  <si>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</si>
  <si>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</si>
  <si>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</si>
  <si>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</si>
  <si>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</si>
  <si>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</si>
  <si>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</si>
  <si>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</si>
  <si>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</si>
  <si>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</si>
  <si>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</si>
  <si>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</si>
  <si>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</si>
  <si>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</si>
  <si>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</si>
  <si>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</si>
  <si>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</si>
  <si>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</si>
  <si>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</si>
  <si>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</si>
  <si>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</si>
  <si>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</si>
  <si>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</si>
  <si>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</si>
  <si>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</si>
  <si>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</si>
  <si>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</si>
  <si>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</si>
  <si>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</si>
  <si>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</si>
  <si>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</si>
  <si>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</si>
  <si>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</si>
  <si>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</si>
  <si>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</si>
  <si>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</si>
  <si>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</si>
  <si>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</si>
  <si>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</si>
  <si>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</si>
  <si>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</si>
  <si>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</si>
  <si>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</si>
  <si>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</si>
  <si>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</si>
  <si>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</si>
  <si>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</si>
  <si>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</si>
  <si>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</si>
  <si>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</si>
  <si>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</si>
  <si>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</si>
  <si>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</si>
  <si>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</si>
  <si>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</si>
  <si>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</si>
  <si>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</si>
  <si>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</si>
  <si>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</si>
  <si>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</si>
  <si>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</si>
  <si>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</si>
  <si>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</si>
  <si>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</si>
  <si>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</si>
  <si>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</si>
  <si>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</si>
  <si>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</si>
  <si>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</si>
  <si>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</si>
  <si>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</si>
  <si>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</si>
  <si>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</si>
  <si>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</si>
  <si>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</si>
  <si>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</si>
  <si>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</si>
  <si>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</si>
  <si>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</si>
  <si>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</si>
  <si>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</si>
  <si>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</si>
  <si>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</si>
  <si>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</si>
  <si>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</si>
  <si>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</si>
  <si>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</si>
  <si>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</si>
  <si>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</si>
  <si>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</si>
  <si>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</si>
  <si>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</si>
  <si>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</si>
  <si>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</si>
  <si>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</si>
  <si>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</si>
  <si>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</si>
  <si>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</si>
  <si>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</si>
  <si>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</si>
  <si>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</si>
  <si>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</si>
  <si>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</si>
  <si>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</si>
  <si>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</si>
  <si>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</si>
  <si>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</si>
  <si>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</si>
  <si>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</si>
  <si>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</si>
  <si>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</si>
  <si>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</si>
  <si>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</si>
  <si>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</si>
  <si>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</si>
  <si>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</si>
  <si>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</si>
  <si>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</si>
  <si>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</si>
  <si>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</si>
  <si>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</si>
  <si>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</si>
  <si>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</si>
  <si>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</si>
  <si>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</si>
  <si>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</si>
  <si>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</si>
  <si>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</si>
  <si>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</si>
  <si>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</si>
  <si>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</si>
  <si>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</si>
  <si>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</si>
  <si>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</si>
  <si>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</si>
  <si>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</si>
  <si>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</si>
  <si>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</si>
  <si>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</si>
  <si>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</si>
  <si>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</si>
  <si>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</si>
  <si>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</si>
  <si>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</si>
  <si>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</si>
  <si>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</si>
  <si>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</si>
  <si>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</si>
  <si>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</si>
  <si>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</si>
  <si>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</si>
  <si>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</si>
  <si>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</si>
  <si>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</si>
  <si>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</si>
  <si>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</si>
  <si>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</si>
  <si>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</si>
  <si>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</si>
  <si>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</si>
  <si>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</si>
  <si>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</si>
  <si>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</si>
  <si>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</si>
  <si>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</si>
  <si>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</si>
  <si>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</si>
  <si>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</si>
  <si>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</si>
  <si>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</si>
  <si>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</si>
  <si>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</si>
  <si>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</si>
  <si>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</si>
  <si>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</si>
  <si>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</si>
  <si>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</si>
  <si>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</si>
  <si>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</si>
  <si>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</si>
  <si>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</si>
  <si>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</si>
  <si>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</si>
  <si>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</si>
  <si>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</si>
  <si>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</si>
  <si>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</si>
  <si>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</si>
  <si>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</si>
  <si>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</si>
  <si>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</si>
  <si>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</si>
  <si>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</si>
  <si>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</si>
  <si>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</si>
  <si>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</si>
  <si>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</si>
  <si>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</si>
  <si>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</si>
  <si>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</si>
  <si>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</si>
  <si>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</si>
  <si>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</si>
  <si>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</si>
  <si>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</si>
  <si>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</si>
  <si>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</si>
  <si>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</si>
  <si>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</si>
  <si>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</si>
  <si>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</si>
  <si>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</si>
  <si>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</si>
  <si>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</si>
  <si>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</si>
  <si>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</si>
  <si>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</si>
  <si>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</si>
  <si>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</si>
  <si>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</si>
  <si>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</si>
  <si>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</si>
  <si>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</si>
  <si>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</si>
  <si>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</si>
  <si>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</si>
  <si>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</si>
  <si>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</si>
  <si>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</si>
  <si>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</si>
  <si>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</si>
  <si>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</si>
  <si>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</si>
  <si>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</si>
  <si>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</si>
  <si>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</si>
  <si>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</si>
  <si>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</si>
  <si>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</si>
  <si>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</si>
  <si>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</si>
  <si>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</si>
  <si>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</si>
  <si>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</si>
  <si>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</si>
  <si>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</si>
  <si>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</si>
  <si>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</si>
  <si>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</si>
  <si>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</si>
  <si>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</si>
  <si>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</si>
  <si>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</si>
  <si>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</si>
  <si>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</si>
  <si>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</si>
  <si>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</si>
  <si>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</si>
  <si>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</si>
  <si>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</si>
  <si>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</si>
  <si>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</si>
  <si>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</si>
  <si>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</si>
  <si>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</si>
  <si>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</si>
  <si>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</si>
  <si>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</si>
  <si>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</si>
  <si>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</si>
  <si>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</si>
  <si>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</si>
  <si>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</si>
  <si>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</si>
  <si>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</si>
  <si>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</si>
  <si>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</si>
  <si>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</si>
  <si>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</si>
  <si>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</si>
  <si>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</si>
  <si>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</si>
  <si>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</si>
  <si>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</si>
  <si>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</si>
  <si>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</si>
  <si>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</si>
  <si>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</si>
  <si>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</si>
  <si>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</si>
  <si>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</si>
  <si>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</si>
  <si>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</si>
  <si>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</si>
  <si>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</si>
  <si>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</si>
  <si>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</si>
  <si>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</si>
  <si>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</si>
  <si>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</si>
  <si>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</si>
  <si>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</si>
  <si>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</si>
  <si>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</si>
  <si>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</si>
  <si>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</si>
  <si>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</si>
  <si>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</si>
  <si>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</si>
  <si>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</si>
  <si>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</si>
  <si>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</si>
  <si>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</si>
  <si>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</si>
  <si>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</si>
  <si>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</si>
  <si>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</si>
  <si>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</si>
  <si>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</si>
  <si>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</si>
  <si>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</si>
  <si>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</si>
  <si>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</si>
  <si>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</si>
  <si>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</si>
  <si>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</si>
  <si>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</si>
  <si>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</si>
  <si>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</si>
  <si>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</si>
  <si>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</si>
  <si>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</si>
  <si>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</si>
  <si>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</si>
  <si>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</si>
  <si>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</si>
  <si>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</si>
  <si>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</si>
  <si>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</si>
  <si>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</si>
  <si>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</si>
  <si>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</si>
  <si>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</si>
  <si>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</si>
  <si>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</si>
  <si>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</si>
  <si>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</si>
  <si>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</si>
  <si>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</si>
  <si>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</si>
  <si>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</si>
  <si>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</si>
  <si>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</si>
  <si>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</si>
  <si>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</si>
  <si>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</si>
  <si>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</si>
  <si>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</si>
  <si>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</si>
  <si>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</si>
  <si>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</si>
  <si>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</si>
  <si>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</si>
  <si>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</si>
  <si>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</si>
  <si>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</si>
  <si>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</si>
  <si>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</si>
  <si>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</si>
  <si>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</si>
  <si>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</si>
  <si>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</si>
  <si>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</si>
  <si>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</si>
  <si>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</si>
  <si>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</si>
  <si>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</si>
  <si>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</si>
  <si>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</si>
  <si>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</si>
  <si>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</si>
  <si>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</si>
  <si>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</si>
  <si>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</si>
  <si>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</si>
  <si>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</si>
  <si>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</si>
  <si>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</si>
  <si>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</si>
  <si>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</si>
  <si>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</si>
  <si>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</si>
  <si>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</si>
  <si>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</si>
  <si>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</si>
  <si>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</si>
  <si>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</si>
  <si>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</si>
  <si>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</si>
  <si>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</si>
  <si>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</si>
  <si>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</si>
  <si>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</si>
  <si>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</si>
  <si>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</si>
  <si>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</si>
  <si>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</si>
  <si>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</si>
  <si>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</si>
  <si>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</si>
  <si>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</si>
  <si>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</si>
  <si>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</si>
  <si>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</si>
  <si>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</si>
  <si>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</si>
  <si>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</si>
  <si>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</si>
  <si>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</si>
  <si>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</si>
  <si>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</si>
  <si>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</si>
  <si>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</si>
  <si>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</si>
  <si>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</si>
  <si>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</si>
  <si>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</si>
  <si>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</si>
  <si>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</si>
  <si>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</si>
  <si>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</si>
  <si>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</si>
  <si>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</si>
  <si>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</si>
  <si>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</si>
  <si>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</si>
  <si>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</si>
  <si>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</si>
  <si>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</si>
  <si>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</si>
  <si>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</si>
  <si>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</si>
  <si>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</si>
  <si>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</si>
  <si>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</si>
  <si>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</si>
  <si>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</si>
  <si>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</si>
  <si>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</si>
  <si>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</si>
  <si>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</si>
  <si>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</si>
  <si>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</si>
  <si>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</si>
  <si>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</si>
  <si>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</si>
  <si>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</si>
  <si>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</si>
  <si>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</si>
  <si>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</si>
  <si>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</si>
  <si>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</si>
  <si>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</si>
  <si>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</si>
  <si>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</si>
  <si>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</si>
  <si>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</si>
  <si>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</si>
  <si>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</si>
  <si>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</si>
  <si>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</si>
  <si>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</si>
  <si>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</si>
  <si>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</si>
  <si>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</si>
  <si>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</si>
  <si>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</si>
  <si>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</si>
  <si>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</si>
  <si>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</si>
  <si>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</si>
  <si>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</si>
  <si>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</si>
  <si>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</si>
  <si>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</si>
  <si>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</si>
  <si>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</si>
  <si>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</si>
  <si>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</si>
  <si>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</si>
  <si>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</si>
  <si>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</si>
  <si>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</si>
  <si>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</si>
  <si>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</si>
  <si>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</si>
  <si>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</si>
  <si>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</si>
  <si>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</si>
  <si>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</si>
  <si>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</si>
  <si>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</si>
  <si>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</si>
  <si>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</si>
  <si>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</si>
  <si>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</si>
  <si>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</si>
  <si>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</si>
  <si>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</si>
  <si>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</si>
  <si>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</si>
  <si>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</si>
  <si>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</si>
  <si>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</si>
  <si>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</si>
  <si>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</si>
  <si>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</si>
  <si>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</si>
  <si>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</si>
  <si>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</si>
  <si>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</si>
  <si>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</si>
  <si>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</si>
  <si>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</si>
  <si>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</si>
  <si>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</si>
  <si>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</si>
  <si>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</si>
  <si>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</si>
  <si>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</si>
  <si>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</si>
  <si>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</si>
  <si>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</si>
  <si>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</si>
  <si>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</si>
  <si>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</si>
  <si>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</si>
  <si>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</si>
  <si>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</si>
  <si>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</si>
  <si>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</si>
  <si>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</si>
  <si>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</si>
  <si>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</si>
  <si>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</si>
  <si>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</si>
  <si>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</si>
  <si>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</si>
  <si>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</si>
  <si>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</si>
  <si>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</si>
  <si>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</si>
  <si>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</si>
  <si>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</si>
  <si>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</si>
  <si>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</si>
  <si>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</si>
  <si>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</si>
  <si>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</si>
  <si>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</si>
  <si>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</si>
  <si>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</si>
  <si>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</si>
  <si>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</si>
  <si>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</si>
  <si>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</si>
  <si>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</si>
  <si>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</si>
  <si>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</si>
  <si>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</si>
  <si>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</si>
  <si>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</si>
  <si>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</si>
  <si>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</si>
  <si>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</si>
  <si>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</si>
  <si>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</si>
  <si>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</si>
  <si>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</si>
  <si>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</si>
  <si>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</si>
  <si>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</si>
  <si>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</si>
  <si>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</si>
  <si>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</si>
  <si>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</si>
  <si>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</si>
  <si>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</si>
  <si>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</si>
  <si>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</si>
  <si>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</si>
  <si>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</si>
  <si>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</si>
  <si>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</si>
  <si>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</si>
  <si>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</si>
  <si>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</si>
  <si>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</si>
  <si>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</si>
  <si>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</si>
  <si>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</si>
  <si>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</si>
  <si>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</si>
  <si>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</si>
  <si>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</si>
  <si>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</si>
  <si>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</si>
  <si>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</si>
  <si>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</si>
  <si>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</si>
  <si>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</si>
  <si>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</si>
  <si>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</si>
  <si>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</si>
  <si>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</si>
  <si>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</si>
  <si>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</si>
  <si>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</si>
  <si>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</si>
  <si>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</si>
  <si>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</si>
  <si>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</si>
  <si>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</si>
  <si>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</si>
  <si>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</si>
  <si>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</si>
  <si>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</si>
  <si>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</si>
  <si>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</si>
  <si>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</si>
  <si>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</si>
  <si>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</si>
  <si>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</si>
  <si>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</si>
  <si>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</si>
  <si>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</si>
  <si>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</si>
  <si>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</si>
  <si>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</si>
  <si>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</si>
  <si>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</si>
  <si>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</si>
  <si>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</si>
  <si>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</si>
  <si>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</si>
  <si>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</si>
  <si>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</si>
  <si>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</si>
  <si>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</si>
  <si>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</si>
  <si>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</si>
  <si>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</si>
  <si>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</si>
  <si>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</si>
  <si>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</si>
  <si>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</si>
  <si>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</si>
  <si>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</si>
  <si>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</si>
  <si>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</si>
  <si>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</si>
  <si>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</si>
  <si>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</si>
  <si>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</si>
  <si>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</si>
  <si>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</si>
  <si>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</si>
  <si>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</si>
  <si>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</si>
  <si>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</si>
  <si>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</si>
  <si>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</si>
  <si>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</si>
  <si>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</si>
  <si>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</si>
  <si>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</si>
  <si>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</si>
  <si>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</si>
  <si>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</si>
  <si>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</si>
  <si>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</si>
  <si>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</si>
  <si>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</si>
  <si>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</si>
  <si>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</si>
  <si>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</si>
  <si>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</si>
  <si>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</si>
  <si>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</si>
  <si>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</si>
  <si>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</si>
  <si>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</si>
  <si>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</si>
  <si>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</si>
  <si>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</si>
  <si>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</si>
  <si>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</si>
  <si>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</si>
  <si>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</si>
  <si>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</si>
  <si>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</si>
  <si>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</si>
  <si>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</si>
  <si>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</si>
  <si>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</si>
  <si>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</si>
  <si>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</si>
  <si>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</si>
  <si>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</si>
  <si>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</si>
  <si>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</si>
  <si>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</si>
  <si>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</si>
  <si>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</si>
  <si>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</si>
  <si>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</si>
  <si>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</si>
  <si>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</si>
  <si>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</si>
  <si>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</si>
  <si>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</si>
  <si>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</si>
  <si>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</si>
  <si>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</si>
  <si>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</si>
  <si>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</si>
  <si>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</si>
  <si>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</si>
  <si>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</si>
  <si>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</si>
  <si>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</si>
  <si>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</si>
  <si>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</si>
  <si>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</si>
  <si>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</si>
  <si>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</si>
  <si>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</si>
  <si>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</si>
  <si>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</si>
  <si>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</si>
  <si>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</si>
  <si>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</si>
  <si>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</si>
  <si>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</si>
  <si>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</si>
  <si>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</si>
  <si>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</si>
  <si>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</si>
  <si>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</si>
  <si>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</si>
  <si>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</si>
  <si>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</si>
  <si>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</si>
  <si>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</si>
  <si>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</si>
  <si>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</si>
  <si>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</si>
  <si>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</si>
  <si>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</si>
  <si>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</si>
  <si>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</si>
  <si>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</si>
  <si>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</si>
  <si>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</si>
  <si>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</si>
  <si>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</si>
  <si>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</si>
  <si>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</si>
  <si>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</si>
  <si>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</si>
  <si>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</si>
  <si>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</si>
  <si>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</si>
  <si>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</si>
  <si>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</si>
  <si>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</si>
  <si>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</si>
  <si>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</si>
  <si>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</si>
  <si>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</si>
  <si>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</si>
  <si>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</si>
  <si>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</si>
  <si>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</si>
  <si>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</si>
  <si>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</si>
  <si>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</si>
  <si>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</si>
  <si>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</si>
  <si>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</si>
  <si>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</si>
  <si>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</si>
  <si>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</si>
  <si>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</si>
  <si>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</si>
  <si>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</si>
  <si>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</si>
  <si>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</si>
  <si>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</si>
  <si>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</si>
  <si>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</si>
  <si>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</si>
  <si>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</si>
  <si>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</si>
  <si>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</si>
  <si>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</si>
  <si>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</si>
  <si>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</si>
  <si>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</si>
  <si>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</si>
  <si>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</si>
  <si>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</si>
  <si>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</si>
  <si>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</si>
  <si>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</si>
  <si>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</si>
  <si>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</si>
  <si>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</si>
  <si>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</si>
  <si>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</si>
  <si>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</si>
  <si>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</si>
  <si>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</si>
  <si>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</si>
  <si>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</si>
  <si>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</si>
  <si>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</si>
  <si>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</si>
  <si>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</si>
  <si>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</si>
  <si>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</si>
  <si>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</si>
  <si>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</si>
  <si>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</si>
  <si>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</si>
  <si>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</si>
  <si>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</si>
  <si>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</si>
  <si>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</si>
  <si>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</si>
  <si>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</si>
  <si>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</si>
  <si>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</si>
  <si>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</si>
  <si>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</si>
  <si>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</si>
  <si>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</si>
  <si>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</si>
  <si>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</si>
  <si>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</si>
  <si>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</si>
  <si>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</si>
  <si>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</si>
  <si>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</si>
  <si>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</si>
  <si>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</si>
  <si>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</si>
  <si>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</si>
  <si>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</si>
  <si>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</si>
  <si>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</si>
  <si>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</si>
  <si>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</si>
  <si>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</si>
  <si>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</si>
  <si>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</si>
  <si>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</si>
  <si>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</si>
  <si>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</si>
  <si>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</si>
  <si>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</si>
  <si>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</si>
  <si>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</si>
  <si>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</si>
  <si>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</si>
  <si>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</si>
  <si>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</si>
  <si>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</si>
  <si>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</si>
  <si>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</si>
  <si>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</si>
  <si>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</si>
  <si>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</si>
  <si>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</si>
  <si>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</si>
  <si>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</si>
  <si>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</si>
  <si>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</si>
  <si>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</si>
  <si>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</si>
  <si>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</si>
  <si>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</si>
  <si>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</si>
  <si>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</si>
  <si>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</si>
  <si>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</si>
  <si>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</si>
  <si>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</si>
  <si>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</si>
  <si>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</si>
  <si>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</si>
  <si>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</si>
  <si>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</si>
  <si>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</si>
  <si>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</si>
  <si>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</si>
  <si>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</si>
  <si>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</si>
  <si>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</si>
  <si>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</si>
  <si>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</si>
  <si>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</si>
  <si>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</si>
  <si>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</si>
  <si>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</si>
  <si>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</si>
  <si>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</si>
  <si>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</si>
  <si>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</si>
  <si>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</si>
  <si>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</si>
  <si>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</si>
  <si>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</si>
  <si>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</si>
  <si>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</si>
  <si>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</si>
  <si>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</si>
  <si>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</si>
  <si>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</si>
  <si>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</si>
  <si>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</si>
  <si>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</si>
  <si>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</si>
  <si>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</si>
  <si>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</si>
  <si>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</si>
  <si>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</si>
  <si>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</si>
  <si>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</si>
  <si>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</si>
  <si>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</si>
  <si>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</si>
  <si>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</si>
  <si>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</si>
  <si>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</si>
  <si>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</si>
  <si>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</si>
  <si>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</si>
  <si>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</si>
  <si>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</si>
  <si>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</si>
  <si>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</si>
  <si>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</si>
  <si>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</si>
  <si>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</si>
  <si>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</si>
  <si>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</si>
  <si>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</si>
  <si>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</si>
  <si>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</si>
  <si>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</si>
  <si>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</si>
  <si>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</si>
  <si>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</si>
  <si>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</si>
  <si>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</si>
  <si>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</si>
  <si>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</si>
  <si>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</si>
  <si>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</si>
  <si>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</si>
  <si>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</si>
  <si>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</si>
  <si>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</si>
  <si>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</si>
  <si>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</si>
  <si>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</si>
  <si>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</si>
  <si>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</si>
  <si>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</si>
  <si>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</si>
  <si>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</si>
  <si>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</si>
  <si>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</si>
  <si>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</si>
  <si>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</si>
  <si>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</si>
  <si>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</si>
  <si>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</si>
  <si>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</si>
  <si>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</si>
  <si>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</si>
  <si>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</si>
  <si>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</si>
  <si>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</si>
  <si>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</si>
  <si>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</si>
  <si>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</si>
  <si>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</si>
  <si>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</si>
  <si>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</si>
  <si>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</si>
  <si>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</si>
  <si>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</si>
  <si>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</si>
  <si>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</si>
  <si>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</si>
  <si>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</si>
  <si>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</si>
  <si>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</si>
  <si>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</si>
  <si>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</si>
  <si>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</si>
  <si>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</si>
  <si>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</si>
  <si>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</si>
  <si>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</si>
  <si>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</si>
  <si>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</si>
  <si>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</si>
  <si>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</si>
  <si>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</si>
  <si>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</si>
  <si>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</si>
  <si>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</si>
  <si>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</si>
  <si>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</si>
  <si>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</si>
  <si>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</si>
  <si>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</si>
  <si>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</si>
  <si>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</si>
  <si>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</si>
  <si>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</si>
  <si>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</si>
  <si>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</si>
  <si>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</si>
  <si>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</si>
  <si>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</si>
  <si>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</si>
  <si>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</si>
  <si>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</si>
  <si>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</si>
  <si>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</si>
  <si>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</si>
  <si>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</si>
  <si>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</si>
  <si>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</si>
  <si>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</si>
  <si>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</si>
  <si>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</si>
  <si>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</si>
  <si>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</si>
  <si>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</si>
  <si>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</si>
  <si>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</si>
  <si>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</si>
  <si>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</si>
  <si>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</si>
  <si>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</si>
  <si>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</si>
  <si>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</si>
  <si>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</si>
  <si>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</si>
  <si>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</si>
  <si>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</si>
  <si>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</si>
  <si>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</si>
  <si>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</si>
  <si>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</si>
  <si>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</si>
  <si>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</si>
  <si>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</si>
  <si>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</si>
  <si>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</si>
  <si>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</si>
  <si>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</si>
  <si>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</si>
  <si>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</si>
  <si>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</si>
  <si>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</si>
  <si>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</si>
  <si>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</si>
  <si>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</si>
  <si>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</si>
  <si>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</si>
  <si>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</si>
  <si>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</si>
  <si>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</si>
  <si>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</si>
  <si>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</si>
  <si>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</si>
  <si>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</si>
  <si>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</si>
  <si>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</si>
  <si>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</si>
  <si>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</si>
  <si>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</si>
  <si>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</si>
  <si>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</si>
  <si>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</si>
  <si>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</si>
  <si>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</si>
  <si>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</si>
  <si>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</si>
  <si>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</si>
  <si>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</si>
  <si>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</si>
  <si>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</si>
  <si>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</si>
  <si>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</si>
  <si>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</si>
  <si>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</si>
  <si>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</si>
  <si>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</si>
  <si>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</si>
  <si>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</si>
  <si>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</si>
  <si>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</si>
  <si>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</si>
  <si>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</si>
  <si>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</si>
  <si>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</si>
  <si>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</si>
  <si>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</si>
  <si>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</si>
  <si>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</si>
  <si>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</si>
  <si>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</si>
  <si>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</si>
  <si>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</si>
  <si>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</si>
  <si>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</si>
  <si>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</si>
  <si>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</si>
  <si>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</si>
  <si>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</si>
  <si>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</si>
  <si>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</si>
  <si>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</si>
  <si>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</si>
  <si>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</si>
  <si>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</si>
  <si>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</si>
  <si>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</si>
  <si>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</si>
  <si>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</si>
  <si>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</si>
  <si>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</si>
  <si>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</si>
  <si>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</si>
  <si>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</si>
  <si>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</si>
  <si>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</si>
  <si>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</si>
  <si>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</si>
  <si>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</si>
  <si>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</si>
  <si>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</si>
  <si>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</si>
  <si>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</si>
  <si>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</si>
  <si>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</si>
  <si>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</si>
  <si>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</si>
  <si>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</si>
  <si>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</si>
  <si>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</si>
  <si>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</si>
  <si>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</si>
  <si>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</si>
  <si>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</si>
  <si>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</si>
  <si>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</si>
  <si>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</si>
  <si>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</si>
  <si>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</si>
  <si>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</si>
  <si>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</si>
  <si>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</si>
  <si>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</si>
  <si>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</si>
  <si>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</si>
  <si>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</si>
  <si>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</si>
  <si>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</si>
  <si>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</si>
  <si>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</si>
  <si>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</si>
  <si>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</si>
  <si>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</si>
  <si>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</si>
  <si>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</si>
  <si>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</si>
  <si>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</si>
  <si>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</si>
  <si>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</si>
  <si>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</si>
  <si>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</si>
  <si>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</si>
  <si>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</si>
  <si>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</si>
  <si>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</si>
  <si>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</si>
  <si>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</si>
  <si>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</si>
  <si>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</si>
  <si>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</si>
  <si>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</si>
  <si>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</si>
  <si>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</si>
  <si>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</si>
  <si>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</si>
  <si>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</si>
  <si>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</si>
  <si>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</si>
  <si>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</si>
  <si>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</si>
  <si>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</si>
  <si>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</si>
  <si>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</si>
  <si>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</si>
  <si>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</si>
  <si>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</si>
  <si>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</si>
  <si>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</si>
  <si>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</si>
  <si>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</si>
  <si>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</si>
  <si>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</si>
  <si>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</si>
  <si>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</si>
  <si>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</si>
  <si>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</si>
  <si>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</si>
  <si>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</si>
  <si>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</si>
  <si>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</si>
  <si>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</si>
  <si>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</si>
  <si>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</si>
  <si>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</si>
  <si>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</si>
  <si>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</si>
  <si>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</si>
  <si>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</si>
  <si>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</si>
  <si>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</si>
  <si>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</si>
  <si>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</si>
  <si>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</si>
  <si>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</si>
  <si>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</si>
  <si>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</si>
  <si>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</si>
  <si>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</si>
  <si>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</si>
  <si>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</si>
  <si>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</si>
  <si>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</si>
  <si>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</si>
  <si>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</si>
  <si>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</si>
  <si>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</si>
  <si>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</si>
  <si>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</si>
  <si>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</si>
  <si>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</si>
  <si>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</si>
  <si>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</si>
  <si>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</si>
  <si>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</si>
  <si>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</si>
  <si>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</si>
  <si>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</si>
  <si>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</si>
  <si>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</si>
  <si>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</si>
  <si>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</si>
  <si>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</si>
  <si>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</si>
  <si>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</si>
  <si>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</si>
  <si>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</si>
  <si>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</si>
  <si>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</si>
  <si>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</si>
  <si>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</si>
  <si>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</si>
  <si>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</si>
  <si>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</si>
  <si>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</si>
  <si>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</si>
  <si>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</si>
  <si>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</si>
  <si>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</si>
  <si>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</si>
  <si>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</si>
  <si>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</si>
  <si>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</si>
  <si>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</si>
  <si>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</si>
  <si>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</si>
  <si>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</si>
  <si>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</si>
  <si>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</si>
  <si>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</si>
  <si>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</si>
  <si>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</si>
  <si>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</si>
  <si>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</si>
  <si>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</si>
  <si>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</si>
  <si>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</si>
  <si>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</si>
  <si>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</si>
  <si>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</si>
  <si>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</si>
  <si>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</si>
  <si>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</si>
  <si>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</si>
  <si>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</si>
  <si>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</si>
  <si>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</si>
  <si>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</si>
  <si>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</si>
  <si>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</si>
  <si>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</si>
  <si>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</si>
  <si>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</si>
  <si>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</si>
  <si>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</si>
  <si>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</si>
  <si>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</si>
  <si>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</si>
  <si>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</si>
  <si>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</si>
  <si>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</si>
  <si>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</si>
  <si>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</si>
  <si>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</si>
  <si>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</si>
  <si>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</si>
  <si>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</si>
  <si>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</si>
  <si>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</si>
  <si>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</si>
  <si>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</si>
  <si>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</si>
  <si>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</si>
  <si>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</si>
  <si>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</si>
  <si>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</si>
  <si>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</si>
  <si>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</si>
  <si>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</si>
  <si>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</si>
  <si>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</si>
  <si>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</si>
  <si>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</si>
  <si>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</si>
  <si>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</si>
  <si>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</si>
  <si>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</si>
  <si>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</si>
  <si>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</si>
  <si>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</si>
  <si>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</si>
  <si>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</si>
  <si>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</si>
  <si>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</si>
  <si>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</si>
  <si>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</si>
  <si>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</si>
  <si>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</si>
  <si>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</si>
  <si>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</si>
  <si>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</si>
  <si>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</si>
  <si>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</si>
  <si>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</si>
  <si>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</si>
  <si>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</si>
  <si>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</si>
  <si>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</si>
  <si>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</si>
  <si>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</si>
  <si>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</si>
  <si>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</si>
  <si>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</si>
  <si>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</si>
  <si>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</si>
  <si>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</si>
  <si>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</si>
  <si>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</si>
  <si>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</si>
  <si>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</si>
  <si>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</si>
  <si>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</si>
  <si>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</si>
  <si>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</si>
  <si>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</si>
  <si>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</si>
  <si>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</si>
  <si>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</si>
  <si>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</si>
  <si>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</si>
  <si>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</si>
  <si>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</si>
  <si>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</si>
  <si>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</si>
  <si>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</si>
  <si>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</si>
  <si>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</si>
  <si>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</si>
  <si>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</si>
  <si>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</si>
  <si>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</si>
  <si>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</si>
  <si>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</si>
  <si>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</si>
  <si>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</si>
  <si>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</si>
  <si>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</si>
  <si>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</si>
  <si>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</si>
  <si>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</si>
  <si>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</si>
  <si>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</si>
  <si>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</si>
  <si>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</si>
  <si>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</si>
  <si>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</si>
  <si>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</si>
  <si>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</si>
  <si>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</si>
  <si>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</si>
  <si>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</si>
  <si>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</si>
  <si>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</si>
  <si>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</si>
  <si>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</si>
  <si>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</si>
  <si>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</si>
  <si>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</si>
  <si>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</si>
  <si>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</si>
  <si>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</si>
  <si>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</si>
  <si>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</si>
  <si>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</si>
  <si>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</si>
  <si>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</si>
  <si>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</si>
  <si>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</si>
  <si>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</si>
  <si>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</si>
  <si>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</si>
  <si>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</si>
  <si>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</si>
  <si>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</si>
  <si>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</si>
  <si>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</si>
  <si>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</si>
  <si>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</si>
  <si>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</si>
  <si>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</si>
  <si>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</si>
  <si>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</si>
  <si>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</si>
  <si>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</si>
  <si>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</si>
  <si>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</si>
  <si>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</si>
  <si>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</si>
  <si>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</si>
  <si>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</si>
  <si>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</si>
  <si>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</si>
  <si>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</si>
  <si>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</si>
  <si>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</si>
  <si>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</si>
  <si>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</si>
  <si>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</si>
  <si>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</si>
  <si>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</si>
  <si>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</si>
  <si>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</si>
  <si>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</si>
  <si>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para km 200+800 ao km202+900 via 2. TP pronto 08h36 / Sem oportunidade de faixa</t>
  </si>
  <si>
    <t>TP pronto 10h00/ Sem oportunidade de faixa</t>
  </si>
  <si>
    <t xml:space="preserve">TP em preparação / Previsão de TP pronto 10h00 / </t>
  </si>
  <si>
    <t>TP pronto 09h31 / Sem Oportunidade de faixa</t>
  </si>
  <si>
    <t>ZKWZLU</t>
  </si>
  <si>
    <t>Bloco de via (ABERTURA DO INTERVALO COM W60 NO KM 106)</t>
  </si>
  <si>
    <t>Em intervalo das 10h16 até 13h16</t>
  </si>
  <si>
    <t>MC1 09h02 / Em intervalo</t>
  </si>
  <si>
    <t xml:space="preserve">TP pronto 09h00 / Em intervalo das 10h13 até 13h13 / </t>
  </si>
  <si>
    <t>Descarga de tampão km 106 após segue para ZEM</t>
  </si>
  <si>
    <t>MC1 09h16 / Em intervalo das 10h16 até 13h16</t>
  </si>
  <si>
    <t xml:space="preserve">Substiuição de trilho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</si>
  <si>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</si>
  <si>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</si>
  <si>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</si>
  <si>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</si>
  <si>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</si>
  <si>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</si>
  <si>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</si>
  <si>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</si>
  <si>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</si>
  <si>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Leandro</t>
  </si>
  <si>
    <t xml:space="preserve">Substituição de trilho </t>
  </si>
  <si>
    <t>TP embarcado no W62, aguardando deslocamento do W62 até o km de trabalho.</t>
  </si>
  <si>
    <t>ZPT-ZGP</t>
  </si>
  <si>
    <t>ZPTZGP</t>
  </si>
  <si>
    <t xml:space="preserve">Intervalo de grade modenização </t>
  </si>
  <si>
    <t>Em intervalo parcial das 11h08 até 13h08.</t>
  </si>
  <si>
    <t xml:space="preserve">TP pronto 09h00 / Aguardando confirmar cauda do L46 / </t>
  </si>
  <si>
    <t>TP pronto 08h37 / Intervalo das 10h39 até 12h09</t>
  </si>
  <si>
    <t>TP pronto 08h22 / Intervalo das 10h39 até 12h09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</si>
  <si>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</si>
  <si>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</si>
  <si>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</si>
  <si>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</si>
  <si>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</si>
  <si>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</si>
  <si>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</si>
  <si>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</si>
  <si>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</si>
  <si>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</si>
  <si>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</si>
  <si>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</si>
  <si>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</si>
  <si>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</si>
  <si>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</si>
  <si>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</si>
  <si>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</si>
  <si>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</si>
  <si>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</si>
  <si>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</si>
  <si>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</si>
  <si>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</si>
  <si>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</si>
  <si>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</si>
  <si>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</si>
  <si>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</si>
  <si>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</si>
  <si>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</si>
  <si>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</si>
  <si>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</si>
  <si>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</si>
  <si>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</si>
  <si>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</si>
  <si>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</si>
  <si>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</si>
  <si>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</si>
  <si>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</si>
  <si>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</si>
  <si>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</si>
  <si>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</si>
  <si>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</si>
  <si>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</si>
  <si>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</si>
  <si>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</si>
  <si>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</si>
  <si>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</si>
  <si>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</si>
  <si>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</si>
  <si>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</si>
  <si>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</si>
  <si>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</si>
  <si>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</si>
  <si>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</si>
  <si>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</si>
  <si>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</si>
  <si>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</si>
  <si>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</si>
  <si>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</si>
  <si>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</si>
  <si>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</si>
  <si>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</si>
  <si>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</si>
  <si>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</si>
  <si>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</si>
  <si>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</si>
  <si>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</si>
  <si>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</si>
  <si>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</si>
  <si>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- 19/2/2026*
----------------------------
🔴 *Ativo:* KLECIO (TP-699)
   ├ KM: 68
   └ Status: Caminhão avariado 
⚪ *Ativo:* E42
   ├ KM: 68
   └ Status: Equipe em deslocamento para ZBV, MC1 11:30
🔴 *Ativo:* W59
   ├ KM: 49
   └ Status: MC1 08:13, sem faixa CCO
🟡 *Ativo:* DANIEL (TP-647)
   ├ KM: 56
   └ Status: Equipe no local, previsão de pronto 10:30, em intervalo 11:58
🔴 *Ativo:* V93
   ├ KM: 56
   └ Status: Sem faixa CCO 
🔴 *Ativo:* V89
   ├ KM: 55
   └ Status: Em manutenção 
🟡 *Ativo:* CLEBISON (TP-728)
   ├ KM: 55
   └ Status: Equipe pronta 09:40, aguarda oportunidade, em intervalo 10:38
🟡 *Ativo:* ISMAEL(TP-726)
   ├ KM: 55
   └ Status: Equipe pronta 09:40, aguarda oportunidade, em intervalo 10:38
🟡 *Ativo:* EDSON (TP-719)
   ├ KM: 55
   └ Status: Equipe pronta 09:40, aguarda oportunidade, em intervalo 10:38
🔴 *Ativo:* W60
   ├ KM: 55
   └ Status: Equipe em deslocamento para ZKW, MC1 09:58, priorizado substituição de trilho 
🔴 *Ativo:* A84
   ├ KM: 48
   └ Status: Não solicita MC1 - Avariado
🔴 *Ativo:* MATEUS (TP-809)
   ├ KM: 48
   └ Status: Alterada programação 
🔴 *Ativo:* WALTER (TP-810)
   ├ KM: 48
   └ Status: Alterada programação 
🔴 *Ativo:* ADENISON (TP-810)
   ├ KM: 48
   └ Status: Alterada programação 
🟢 *Ativo:* W61
   ├ KM: 92
   └ Status: MC1 07:17, autorizado 09:15, em deslocamento para ZPT 
🔴 *Ativo:* W62
   ├ KM: 92
   └ Status: MC1 06:27, faixa após U77, aguarda autorização sem previsão CCO, autorizado 10:45, cancelado devido turma estar desembarcando materiais
⚪ *Ativo:* ANTONI  (TP-720)
   ├ KM: 92
   └ Status: Aguarda equipe informar pronto
⚪ *Ativo:* ANDERSON (TF-680)
   ├ KM: 92
   └ Status: Aguarda equipe informar pronto
🔴 *Ativo:* HUELTON (TP-725)
   ├ KM: 92
   └ Status: Equipe no local, tempo fechado sem previsão para solda
⚪ *Ativo:* DIEGO (TF-42)
   ├ KM: 53
   └ Status: Equipe no local 7h, aguarda chegada de pedras para iniciar atividades, pronta para intervalo 09:30, aguarda oportunidade 
🟢 *Ativo:* EXPANSÃO TURMA 1
   ├ KM: 53
   └ Status: Equiipe pronta 07:55, em intervalo 07:56 até as 09:26, realizou 2 soldas 
✅ *Total:* 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</si>
</sst>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9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T1" activePane="topRight" state="frozen"/>
      <selection pane="topRight" activeCell="BK506" sqref="BK50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8" t="s">
        <v>953</v>
      </c>
      <c r="C1" s="219"/>
      <c r="D1" s="219"/>
      <c r="E1" s="3"/>
      <c r="F1" s="218" t="s">
        <v>954</v>
      </c>
      <c r="G1" s="219"/>
      <c r="H1" s="220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1"/>
      <c r="AH1" s="5"/>
      <c r="AI1" s="225" t="s">
        <v>955</v>
      </c>
      <c r="AJ1" s="226"/>
      <c r="AK1" s="226"/>
      <c r="AL1" s="226"/>
      <c r="AM1" s="227"/>
      <c r="AN1" s="228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6"/>
      <c r="BF1" s="229"/>
      <c r="BG1" s="5"/>
      <c r="BH1" s="230" t="s">
        <v>956</v>
      </c>
      <c r="BI1" s="231"/>
      <c r="BJ1" s="231"/>
      <c r="BK1" s="232"/>
      <c r="BL1" s="5"/>
      <c r="BM1" s="222" t="s">
        <v>957</v>
      </c>
      <c r="BN1" s="223"/>
      <c r="BO1" s="223"/>
      <c r="BP1" s="223"/>
      <c r="BQ1" s="223"/>
      <c r="BR1" s="223"/>
      <c r="BS1" s="224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5" t="s">
        <v>958</v>
      </c>
      <c r="AJ2" s="226"/>
      <c r="AK2" s="226"/>
      <c r="AL2" s="226"/>
      <c r="AM2" s="227"/>
      <c r="AN2" s="228"/>
      <c r="AO2" s="226"/>
      <c r="AP2" s="226"/>
      <c r="AQ2" s="229"/>
      <c r="AR2" s="6"/>
      <c r="AS2" s="225" t="s">
        <v>961</v>
      </c>
      <c r="AT2" s="226"/>
      <c r="AU2" s="226"/>
      <c r="AV2" s="226"/>
      <c r="AW2" s="226"/>
      <c r="AX2" s="226"/>
      <c r="AY2" s="229"/>
      <c r="AZ2" s="6"/>
      <c r="BA2" s="211" t="s">
        <v>962</v>
      </c>
      <c r="BB2" s="215"/>
      <c r="BC2" s="225" t="s">
        <v>959</v>
      </c>
      <c r="BD2" s="226"/>
      <c r="BE2" s="226"/>
      <c r="BF2" s="229"/>
      <c r="BG2" s="5"/>
      <c r="BH2" s="233"/>
      <c r="BI2" s="234"/>
      <c r="BJ2" s="234"/>
      <c r="BK2" s="235"/>
      <c r="BL2" s="5"/>
      <c r="BM2" s="236"/>
      <c r="BN2" s="237"/>
      <c r="BO2" s="237"/>
      <c r="BP2" s="237"/>
      <c r="BQ2" s="237"/>
      <c r="BR2" s="237"/>
      <c r="BS2" s="238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1" t="s">
        <v>963</v>
      </c>
      <c r="AJ3" s="215"/>
      <c r="AK3" s="211" t="s">
        <v>964</v>
      </c>
      <c r="AL3" s="212"/>
      <c r="AM3" s="213"/>
      <c r="AN3" s="214"/>
      <c r="AO3" s="212"/>
      <c r="AP3" s="212"/>
      <c r="AQ3" s="215"/>
      <c r="AR3" s="63"/>
      <c r="AS3" s="216" t="s">
        <v>970</v>
      </c>
      <c r="AT3" s="217"/>
      <c r="AU3" s="216" t="s">
        <v>971</v>
      </c>
      <c r="AV3" s="217"/>
      <c r="AW3" s="216" t="s">
        <v>972</v>
      </c>
      <c r="AX3" s="217"/>
      <c r="AY3" s="63" t="s">
        <v>973</v>
      </c>
      <c r="AZ3" s="63"/>
      <c r="BA3" s="239"/>
      <c r="BB3" s="240"/>
      <c r="BC3" s="211" t="s">
        <v>966</v>
      </c>
      <c r="BD3" s="212"/>
      <c r="BE3" s="212"/>
      <c r="BF3" s="215"/>
      <c r="BG3" s="62"/>
      <c r="BH3" s="233"/>
      <c r="BI3" s="234"/>
      <c r="BJ3" s="234"/>
      <c r="BK3" s="235"/>
      <c r="BL3" s="62"/>
      <c r="BM3" s="222" t="s">
        <v>974</v>
      </c>
      <c r="BN3" s="223"/>
      <c r="BO3" s="223"/>
      <c r="BP3" s="224"/>
      <c r="BQ3" s="222" t="s">
        <v>742</v>
      </c>
      <c r="BR3" s="223"/>
      <c r="BS3" s="224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1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/>
      <c r="BN501" s="129"/>
      <c r="BO501" s="129"/>
      <c r="BP501" s="18"/>
      <c r="BQ501" s="12" t="str">
        <f t="shared" si="50"/>
        <v>Aderente</v>
      </c>
      <c r="BR501" s="19">
        <f t="shared" si="51"/>
        <v>1.9999999999999991</v>
      </c>
      <c r="BS501" s="19">
        <f t="shared" si="52"/>
        <v>1</v>
      </c>
      <c r="BT501" s="185" t="str">
        <f t="shared" si="53"/>
        <v/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tr">
        <f>IF(BS_CONTROLE[[#This Row],[Atividade]]=0, "-", BS_CONTROLE[[#This Row],[Atividade]])</f>
        <v>RECOLHIMENTO DE MATERIAL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tr">
        <f>IF(BS_CONTROLE[[#This Row],[Entre - Estações]]=0, "-", BS_CONTROLE[[#This Row],[Entre - Estações]])</f>
        <v>ZDS</v>
      </c>
      <c r="AN504" s="104" t="str">
        <f>IF(BS_CONTROLE[[#This Row],[SB]]=0, "-", BS_CONTROLE[[#This Row],[SB]])</f>
        <v>ZDS1</v>
      </c>
      <c r="AO504" s="104">
        <f>IF(BS_CONTROLE[[#This Row],[SUB]]=0, "-", BS_CONTROLE[[#This Row],[SUB]])</f>
        <v>49</v>
      </c>
      <c r="AP504" s="104">
        <f>BS_CONTROLE[[#This Row],[KM - Inicio]]</f>
        <v>240.8</v>
      </c>
      <c r="AQ504" s="104">
        <f>BS_CONTROLE[[#This Row],[KM - Inicio]]</f>
        <v>240.8</v>
      </c>
      <c r="AR504" s="107">
        <v>0.33055555555555555</v>
      </c>
      <c r="AS504" s="107"/>
      <c r="AT504" s="107"/>
      <c r="AU504" s="135"/>
      <c r="AV504" s="135"/>
      <c r="AW504" s="14"/>
      <c r="AX504" s="14"/>
      <c r="AY504" s="160">
        <f t="shared" si="48"/>
        <v>0</v>
      </c>
      <c r="AZ504" s="151"/>
      <c r="BA504" s="108"/>
      <c r="BB504" s="10" t="str">
        <f>IFERROR(_xlfn.XLOOKUP(AI504, BS_ATIVIDADE[ATIVIDADE],BS_ATIVIDADE[UNIDADE] ), "*")</f>
        <v>BINÁRIO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/>
      <c r="BI504" s="17"/>
      <c r="BJ504" s="17" t="s">
        <v>1709</v>
      </c>
      <c r="BK504" s="18"/>
      <c r="BL504" s="16"/>
      <c r="BM504" s="129"/>
      <c r="BN504" s="129"/>
      <c r="BO504" s="129"/>
      <c r="BP504" s="18"/>
      <c r="BQ504" s="12" t="str">
        <f t="shared" si="50"/>
        <v>Produção e Intervalo</v>
      </c>
      <c r="BR504" s="19">
        <f t="shared" si="51"/>
        <v>0</v>
      </c>
      <c r="BS504" s="19">
        <f t="shared" si="52"/>
        <v>0</v>
      </c>
      <c r="BT504" s="185" t="str">
        <f t="shared" si="53"/>
        <v/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1710</v>
      </c>
      <c r="BK505" s="18" t="s">
        <v>1710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1711</v>
      </c>
      <c r="BK506" s="18" t="s">
        <v>1712</v>
      </c>
      <c r="BL506" s="16"/>
      <c r="BM506" s="129"/>
      <c r="BN506" s="129"/>
      <c r="BO506" s="129"/>
      <c r="BP506" s="18"/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/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1713</v>
      </c>
      <c r="BK509" s="18" t="s">
        <v>1713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1713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1714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1715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/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1</v>
      </c>
      <c r="BI514" s="17"/>
      <c r="BJ514" s="17" t="s">
        <v>1716</v>
      </c>
      <c r="BK514" s="18" t="s">
        <v>1716</v>
      </c>
      <c r="BL514" s="16"/>
      <c r="BM514" s="129"/>
      <c r="BN514" s="129"/>
      <c r="BO514" s="129"/>
      <c r="BP514" s="18"/>
      <c r="BQ514" s="12" t="str">
        <f t="shared" si="50"/>
        <v>Produção</v>
      </c>
      <c r="BR514" s="19">
        <f t="shared" si="51"/>
        <v>1.0000000000000004</v>
      </c>
      <c r="BS514" s="19">
        <f t="shared" si="52"/>
        <v>0</v>
      </c>
      <c r="BT514" s="185" t="str">
        <f t="shared" si="53"/>
        <v/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8.3333333333333329E-2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/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1</v>
      </c>
      <c r="BI515" s="17"/>
      <c r="BJ515" s="17" t="s">
        <v>1717</v>
      </c>
      <c r="BK515" s="18" t="s">
        <v>1717</v>
      </c>
      <c r="BL515" s="16"/>
      <c r="BM515" s="129"/>
      <c r="BN515" s="129"/>
      <c r="BO515" s="129"/>
      <c r="BP515" s="18"/>
      <c r="BQ515" s="12" t="str">
        <f t="shared" si="50"/>
        <v>Produção e Intervalo</v>
      </c>
      <c r="BR515" s="19">
        <f t="shared" si="51"/>
        <v>8.333333333333335E-3</v>
      </c>
      <c r="BS515" s="19">
        <f t="shared" si="52"/>
        <v>0</v>
      </c>
      <c r="BT515" s="185" t="str">
        <f t="shared" si="53"/>
        <v/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/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1</v>
      </c>
      <c r="BI516" s="17"/>
      <c r="BJ516" s="17" t="s">
        <v>1718</v>
      </c>
      <c r="BK516" s="18" t="s">
        <v>1718</v>
      </c>
      <c r="BL516" s="16"/>
      <c r="BM516" s="129"/>
      <c r="BN516" s="129"/>
      <c r="BO516" s="129"/>
      <c r="BP516" s="18"/>
      <c r="BQ516" s="12" t="str">
        <f t="shared" si="50"/>
        <v>Produção</v>
      </c>
      <c r="BR516" s="19">
        <f t="shared" si="51"/>
        <v>1</v>
      </c>
      <c r="BS516" s="19">
        <f t="shared" si="52"/>
        <v>0</v>
      </c>
      <c r="BT516" s="185" t="str">
        <f t="shared" si="53"/>
        <v/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/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1</v>
      </c>
      <c r="BI517" s="17"/>
      <c r="BJ517" s="17" t="s">
        <v>1718</v>
      </c>
      <c r="BK517" s="18" t="s">
        <v>1718</v>
      </c>
      <c r="BL517" s="16"/>
      <c r="BM517" s="129"/>
      <c r="BN517" s="129"/>
      <c r="BO517" s="129"/>
      <c r="BP517" s="18"/>
      <c r="BQ517" s="12" t="str">
        <f t="shared" si="50"/>
        <v>Produção</v>
      </c>
      <c r="BR517" s="19">
        <f t="shared" si="51"/>
        <v>1</v>
      </c>
      <c r="BS517" s="19">
        <f t="shared" si="52"/>
        <v>0</v>
      </c>
      <c r="BT517" s="185" t="str">
        <f t="shared" si="53"/>
        <v/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1719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/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1</v>
      </c>
      <c r="BI518" s="17"/>
      <c r="BJ518" s="17" t="s">
        <v>1720</v>
      </c>
      <c r="BK518" s="18" t="s">
        <v>1720</v>
      </c>
      <c r="BL518" s="16"/>
      <c r="BM518" s="129"/>
      <c r="BN518" s="129"/>
      <c r="BO518" s="129"/>
      <c r="BP518" s="18"/>
      <c r="BQ518" s="12" t="str">
        <f t="shared" si="50"/>
        <v>Produção e Intervalo</v>
      </c>
      <c r="BR518" s="19">
        <f t="shared" si="51"/>
        <v>1.666666666666667E-2</v>
      </c>
      <c r="BS518" s="19">
        <f t="shared" si="52"/>
        <v>0</v>
      </c>
      <c r="BT518" s="185" t="str">
        <f t="shared" si="53"/>
        <v/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1721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/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1</v>
      </c>
      <c r="BI519" s="17"/>
      <c r="BJ519" s="17" t="s">
        <v>1718</v>
      </c>
      <c r="BK519" s="18" t="s">
        <v>1718</v>
      </c>
      <c r="BL519" s="16"/>
      <c r="BM519" s="129"/>
      <c r="BN519" s="129"/>
      <c r="BO519" s="129"/>
      <c r="BP519" s="18"/>
      <c r="BQ519" s="12" t="str">
        <f t="shared" si="50"/>
        <v>Produção</v>
      </c>
      <c r="BR519" s="19">
        <f t="shared" si="51"/>
        <v>1</v>
      </c>
      <c r="BS519" s="19">
        <f t="shared" si="52"/>
        <v>0</v>
      </c>
      <c r="BT519" s="185" t="str">
        <f t="shared" si="53"/>
        <v/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1722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/>
      <c r="BN521" s="129"/>
      <c r="BO521" s="129"/>
      <c r="BP521" s="18"/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/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/>
      <c r="BN522" s="129"/>
      <c r="BO522" s="129"/>
      <c r="BP522" s="18"/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/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/>
      <c r="BN523" s="129"/>
      <c r="BO523" s="129"/>
      <c r="BP523" s="18"/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/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/>
      <c r="BN524" s="129"/>
      <c r="BO524" s="129"/>
      <c r="BP524" s="18"/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/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/>
      <c r="BN525" s="129"/>
      <c r="BO525" s="129"/>
      <c r="BP525" s="18"/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/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1723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1724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/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/>
      <c r="BN527" s="129"/>
      <c r="BO527" s="129"/>
      <c r="BP527" s="18"/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/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1723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1725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/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1</v>
      </c>
      <c r="BI528" s="17"/>
      <c r="BJ528" s="17" t="s">
        <v>1726</v>
      </c>
      <c r="BK528" s="18"/>
      <c r="BL528" s="16"/>
      <c r="BM528" s="129"/>
      <c r="BN528" s="129"/>
      <c r="BO528" s="129"/>
      <c r="BP528" s="18"/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0</v>
      </c>
      <c r="BT528" s="185" t="str">
        <f t="shared" si="59"/>
        <v/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1727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/>
      <c r="BN529" s="129"/>
      <c r="BO529" s="129"/>
      <c r="BP529" s="18"/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/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1728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/>
      <c r="BN530" s="129"/>
      <c r="BO530" s="129"/>
      <c r="BP530" s="18"/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/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1729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/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1</v>
      </c>
      <c r="BI534" s="17"/>
      <c r="BJ534" s="17" t="s">
        <v>1730</v>
      </c>
      <c r="BK534" s="18"/>
      <c r="BL534" s="16"/>
      <c r="BM534" s="129"/>
      <c r="BN534" s="129"/>
      <c r="BO534" s="129"/>
      <c r="BP534" s="18"/>
      <c r="BQ534" s="12" t="str">
        <f t="shared" si="56"/>
        <v>Produção e Intervalo</v>
      </c>
      <c r="BR534" s="19">
        <f t="shared" si="57"/>
        <v>0.99999999999999911</v>
      </c>
      <c r="BS534" s="19">
        <f t="shared" si="58"/>
        <v>0</v>
      </c>
      <c r="BT534" s="185" t="str">
        <f t="shared" si="59"/>
        <v/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1731</v>
      </c>
      <c r="W535" s="149" t="s">
        <v>1732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/>
      <c r="AS535" s="107"/>
      <c r="AT535" s="107"/>
      <c r="AU535" s="135"/>
      <c r="AV535" s="135"/>
      <c r="AW535" s="14"/>
      <c r="AX535" s="14"/>
      <c r="AY535" s="160">
        <f t="shared" si="54"/>
        <v>0</v>
      </c>
      <c r="AZ535" s="151"/>
      <c r="BA535" s="108"/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/>
      <c r="BI535" s="17"/>
      <c r="BJ535" s="17" t="s">
        <v>1733</v>
      </c>
      <c r="BK535" s="18"/>
      <c r="BL535" s="16"/>
      <c r="BM535" s="129"/>
      <c r="BN535" s="129"/>
      <c r="BO535" s="129"/>
      <c r="BP535" s="18"/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/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1734</v>
      </c>
      <c r="N536" s="126" t="s">
        <v>1735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1736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0.54722222222222228</v>
      </c>
      <c r="AU536" s="135"/>
      <c r="AV536" s="135"/>
      <c r="AW536" s="14"/>
      <c r="AX536" s="14"/>
      <c r="AY536" s="160">
        <f t="shared" si="54"/>
        <v>8.333333333333337E-2</v>
      </c>
      <c r="AZ536" s="151"/>
      <c r="BA536" s="108"/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1</v>
      </c>
      <c r="BI536" s="17"/>
      <c r="BJ536" s="17" t="s">
        <v>1737</v>
      </c>
      <c r="BK536" s="18" t="s">
        <v>1707</v>
      </c>
      <c r="BL536" s="16"/>
      <c r="BM536" s="129"/>
      <c r="BN536" s="129"/>
      <c r="BO536" s="129"/>
      <c r="BP536" s="18"/>
      <c r="BQ536" s="12" t="str">
        <f t="shared" si="56"/>
        <v>Produção e Intervalo</v>
      </c>
      <c r="BR536" s="19">
        <f t="shared" si="57"/>
        <v>0.36363636363636381</v>
      </c>
      <c r="BS536" s="19">
        <f t="shared" si="58"/>
        <v>0</v>
      </c>
      <c r="BT536" s="185" t="str">
        <f t="shared" si="59"/>
        <v/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/>
      <c r="AT537" s="107"/>
      <c r="AU537" s="135"/>
      <c r="AV537" s="135"/>
      <c r="AW537" s="14"/>
      <c r="AX537" s="14"/>
      <c r="AY537" s="160">
        <f t="shared" si="54"/>
        <v>0</v>
      </c>
      <c r="AZ537" s="151"/>
      <c r="BA537" s="108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/>
      <c r="BI537" s="17"/>
      <c r="BJ537" s="17" t="s">
        <v>1738</v>
      </c>
      <c r="BK537" s="18"/>
      <c r="BL537" s="16"/>
      <c r="BM537" s="129"/>
      <c r="BN537" s="129"/>
      <c r="BO537" s="129"/>
      <c r="BP537" s="18"/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/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/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1</v>
      </c>
      <c r="BI538" s="17"/>
      <c r="BJ538" s="17" t="s">
        <v>1739</v>
      </c>
      <c r="BK538" s="18"/>
      <c r="BL538" s="16"/>
      <c r="BM538" s="129"/>
      <c r="BN538" s="129"/>
      <c r="BO538" s="129"/>
      <c r="BP538" s="18"/>
      <c r="BQ538" s="12" t="str">
        <f t="shared" si="56"/>
        <v>Produção</v>
      </c>
      <c r="BR538" s="19">
        <f t="shared" si="57"/>
        <v>1.5</v>
      </c>
      <c r="BS538" s="19">
        <f t="shared" si="58"/>
        <v>0</v>
      </c>
      <c r="BT538" s="185" t="str">
        <f t="shared" si="59"/>
        <v/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/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1</v>
      </c>
      <c r="BI539" s="17"/>
      <c r="BJ539" s="17" t="s">
        <v>1740</v>
      </c>
      <c r="BK539" s="18"/>
      <c r="BL539" s="16"/>
      <c r="BM539" s="129"/>
      <c r="BN539" s="129"/>
      <c r="BO539" s="129"/>
      <c r="BP539" s="18"/>
      <c r="BQ539" s="12" t="str">
        <f t="shared" si="56"/>
        <v>Produção</v>
      </c>
      <c r="BR539" s="19">
        <f t="shared" si="57"/>
        <v>1</v>
      </c>
      <c r="BS539" s="19">
        <f t="shared" si="58"/>
        <v>0</v>
      </c>
      <c r="BT539" s="185" t="str">
        <f t="shared" si="59"/>
        <v/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/>
      </c>
      <c r="B542" s="101"/>
      <c r="C5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2" s="103"/>
      <c r="E542" s="155">
        <v>536</v>
      </c>
      <c r="F542" s="125"/>
      <c r="G542" s="140" t="str">
        <f>IF(D542="","*",VLOOKUP(F542,BS_ATIVIDADE[],3,FALSE))</f>
        <v>*</v>
      </c>
      <c r="H542" s="105"/>
      <c r="I542" s="105"/>
      <c r="J542" s="104"/>
      <c r="K542" s="104"/>
      <c r="L542" s="104"/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5"/>
      <c r="P542" s="105"/>
      <c r="Q542" s="104"/>
      <c r="R542" s="10" t="str">
        <f>IFERROR(_xlfn.XLOOKUP(F542, BS_ATIVIDADE[ATIVIDADE],BS_ATIVIDADE[UNIDADE] ), "*")</f>
        <v>*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4"/>
      <c r="W542" s="149"/>
      <c r="X542" s="103"/>
      <c r="Y542" s="128"/>
      <c r="Z542" s="103"/>
      <c r="AA542" s="104"/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4" t="str">
        <f>IF(BS_CONTROLE[[#This Row],[Entre - Estações]]=0, "-", BS_CONTROLE[[#This Row],[Entre - Estações]])</f>
        <v>-</v>
      </c>
      <c r="AN542" s="104" t="str">
        <f>IF(BS_CONTROLE[[#This Row],[SB]]=0, "-", BS_CONTROLE[[#This Row],[SB]])</f>
        <v>-</v>
      </c>
      <c r="AO542" s="104" t="str">
        <f>IF(BS_CONTROLE[[#This Row],[SUB]]=0, "-", BS_CONTROLE[[#This Row],[SUB]])</f>
        <v>-</v>
      </c>
      <c r="AP542" s="104">
        <f>BS_CONTROLE[[#This Row],[KM - Inicio]]</f>
        <v>0</v>
      </c>
      <c r="AQ542" s="104">
        <f>BS_CONTROLE[[#This Row],[KM - Inicio]]</f>
        <v>0</v>
      </c>
      <c r="AR542" s="107"/>
      <c r="AS542" s="107"/>
      <c r="AT542" s="107"/>
      <c r="AU542" s="135"/>
      <c r="AV542" s="135"/>
      <c r="AW542" s="14"/>
      <c r="AX542" s="14"/>
      <c r="AY542" s="160" t="str">
        <f t="shared" si="54"/>
        <v>*</v>
      </c>
      <c r="AZ542" s="151"/>
      <c r="BA542" s="108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5" t="str">
        <f t="shared" si="59"/>
        <v/>
      </c>
    </row>
    <row r="543" spans="1:72" hidden="1">
      <c r="A543" s="47" t="str">
        <f t="shared" si="55"/>
        <v/>
      </c>
      <c r="B543" s="101"/>
      <c r="C5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3" s="103"/>
      <c r="E543" s="155">
        <v>537</v>
      </c>
      <c r="F543" s="125"/>
      <c r="G543" s="140" t="str">
        <f>IF(D543="","*",VLOOKUP(F543,BS_ATIVIDADE[],3,FALSE))</f>
        <v>*</v>
      </c>
      <c r="H543" s="105"/>
      <c r="I543" s="105"/>
      <c r="J543" s="104"/>
      <c r="K543" s="104"/>
      <c r="L543" s="104"/>
      <c r="M543" s="126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5"/>
      <c r="P543" s="105"/>
      <c r="Q543" s="104"/>
      <c r="R543" s="10" t="str">
        <f>IFERROR(_xlfn.XLOOKUP(F543, BS_ATIVIDADE[ATIVIDADE],BS_ATIVIDADE[UNIDADE] ), "*")</f>
        <v>*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4"/>
      <c r="W543" s="149"/>
      <c r="X543" s="103"/>
      <c r="Y543" s="128"/>
      <c r="Z543" s="103"/>
      <c r="AA543" s="104"/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4" t="str">
        <f>IF(BS_CONTROLE[[#This Row],[Entre - Estações]]=0, "-", BS_CONTROLE[[#This Row],[Entre - Estações]])</f>
        <v>-</v>
      </c>
      <c r="AN543" s="104" t="str">
        <f>IF(BS_CONTROLE[[#This Row],[SB]]=0, "-", BS_CONTROLE[[#This Row],[SB]])</f>
        <v>-</v>
      </c>
      <c r="AO543" s="104" t="str">
        <f>IF(BS_CONTROLE[[#This Row],[SUB]]=0, "-", BS_CONTROLE[[#This Row],[SUB]])</f>
        <v>-</v>
      </c>
      <c r="AP543" s="104">
        <f>BS_CONTROLE[[#This Row],[KM - Inicio]]</f>
        <v>0</v>
      </c>
      <c r="AQ543" s="104">
        <f>BS_CONTROLE[[#This Row],[KM - Inicio]]</f>
        <v>0</v>
      </c>
      <c r="AR543" s="107"/>
      <c r="AS543" s="107"/>
      <c r="AT543" s="107"/>
      <c r="AU543" s="135"/>
      <c r="AV543" s="135"/>
      <c r="AW543" s="14"/>
      <c r="AX543" s="14"/>
      <c r="AY543" s="160" t="str">
        <f t="shared" si="54"/>
        <v>*</v>
      </c>
      <c r="AZ543" s="151"/>
      <c r="BA543" s="108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5" t="str">
        <f t="shared" si="59"/>
        <v/>
      </c>
    </row>
    <row r="544" spans="1:72" hidden="1">
      <c r="A544" s="47" t="str">
        <f t="shared" si="55"/>
        <v/>
      </c>
      <c r="B544" s="101"/>
      <c r="C5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4" s="103"/>
      <c r="E544" s="155">
        <v>538</v>
      </c>
      <c r="F544" s="125"/>
      <c r="G544" s="140" t="str">
        <f>IF(D544="","*",VLOOKUP(F544,BS_ATIVIDADE[],3,FALSE))</f>
        <v>*</v>
      </c>
      <c r="H544" s="105"/>
      <c r="I544" s="105"/>
      <c r="J544" s="104"/>
      <c r="K544" s="104"/>
      <c r="L544" s="104"/>
      <c r="M544" s="126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5"/>
      <c r="P544" s="105"/>
      <c r="Q544" s="104"/>
      <c r="R544" s="10" t="str">
        <f>IFERROR(_xlfn.XLOOKUP(F544, BS_ATIVIDADE[ATIVIDADE],BS_ATIVIDADE[UNIDADE] ), "*")</f>
        <v>*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4"/>
      <c r="W544" s="149"/>
      <c r="X544" s="103"/>
      <c r="Y544" s="128"/>
      <c r="Z544" s="103"/>
      <c r="AA544" s="104"/>
      <c r="AB544" s="102"/>
      <c r="AC544" s="150"/>
      <c r="AD544" s="106"/>
      <c r="AE544" s="104"/>
      <c r="AF544" s="104"/>
      <c r="AG544" s="104"/>
      <c r="AH544" s="15"/>
      <c r="AI544" s="125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4" t="str">
        <f>IF(BS_CONTROLE[[#This Row],[Entre - Estações]]=0, "-", BS_CONTROLE[[#This Row],[Entre - Estações]])</f>
        <v>-</v>
      </c>
      <c r="AN544" s="104" t="str">
        <f>IF(BS_CONTROLE[[#This Row],[SB]]=0, "-", BS_CONTROLE[[#This Row],[SB]])</f>
        <v>-</v>
      </c>
      <c r="AO544" s="104" t="str">
        <f>IF(BS_CONTROLE[[#This Row],[SUB]]=0, "-", BS_CONTROLE[[#This Row],[SUB]])</f>
        <v>-</v>
      </c>
      <c r="AP544" s="104">
        <f>BS_CONTROLE[[#This Row],[KM - Inicio]]</f>
        <v>0</v>
      </c>
      <c r="AQ544" s="104">
        <f>BS_CONTROLE[[#This Row],[KM - Inicio]]</f>
        <v>0</v>
      </c>
      <c r="AR544" s="107"/>
      <c r="AS544" s="107"/>
      <c r="AT544" s="107"/>
      <c r="AU544" s="135"/>
      <c r="AV544" s="135"/>
      <c r="AW544" s="14"/>
      <c r="AX544" s="14"/>
      <c r="AY544" s="160" t="str">
        <f t="shared" si="54"/>
        <v>*</v>
      </c>
      <c r="AZ544" s="151"/>
      <c r="BA544" s="108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/>
      </c>
      <c r="B547" s="101"/>
      <c r="C5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7" s="103"/>
      <c r="E547" s="155">
        <v>541</v>
      </c>
      <c r="F547" s="125"/>
      <c r="G547" s="140" t="str">
        <f>IF(D547="","*",VLOOKUP(F547,BS_ATIVIDADE[],3,FALSE))</f>
        <v>*</v>
      </c>
      <c r="H547" s="105"/>
      <c r="I547" s="105"/>
      <c r="J547" s="104"/>
      <c r="K547" s="104"/>
      <c r="L547" s="104"/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5"/>
      <c r="P547" s="105"/>
      <c r="Q547" s="104"/>
      <c r="R547" s="10" t="str">
        <f>IFERROR(_xlfn.XLOOKUP(F547, BS_ATIVIDADE[ATIVIDADE],BS_ATIVIDADE[UNIDADE] ), "*")</f>
        <v>*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4"/>
      <c r="W547" s="149"/>
      <c r="X547" s="103"/>
      <c r="Y547" s="128"/>
      <c r="Z547" s="103"/>
      <c r="AA547" s="104"/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4" t="str">
        <f>IF(BS_CONTROLE[[#This Row],[Entre - Estações]]=0, "-", BS_CONTROLE[[#This Row],[Entre - Estações]])</f>
        <v>-</v>
      </c>
      <c r="AN547" s="104" t="str">
        <f>IF(BS_CONTROLE[[#This Row],[SB]]=0, "-", BS_CONTROLE[[#This Row],[SB]])</f>
        <v>-</v>
      </c>
      <c r="AO547" s="104" t="str">
        <f>IF(BS_CONTROLE[[#This Row],[SUB]]=0, "-", BS_CONTROLE[[#This Row],[SUB]])</f>
        <v>-</v>
      </c>
      <c r="AP547" s="104">
        <f>BS_CONTROLE[[#This Row],[KM - Inicio]]</f>
        <v>0</v>
      </c>
      <c r="AQ547" s="104">
        <f>BS_CONTROLE[[#This Row],[KM - Inicio]]</f>
        <v>0</v>
      </c>
      <c r="AR547" s="107"/>
      <c r="AS547" s="107"/>
      <c r="AT547" s="107"/>
      <c r="AU547" s="135"/>
      <c r="AV547" s="135"/>
      <c r="AW547" s="14"/>
      <c r="AX547" s="14"/>
      <c r="AY547" s="160" t="str">
        <f t="shared" si="54"/>
        <v>*</v>
      </c>
      <c r="AZ547" s="151"/>
      <c r="BA547" s="108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5" t="str">
        <f t="shared" si="59"/>
        <v/>
      </c>
    </row>
    <row r="548" spans="1:72" hidden="1">
      <c r="A548" s="47" t="str">
        <f t="shared" si="55"/>
        <v/>
      </c>
      <c r="B548" s="101"/>
      <c r="C5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8" s="103"/>
      <c r="E548" s="155">
        <v>542</v>
      </c>
      <c r="F548" s="125"/>
      <c r="G548" s="140" t="str">
        <f>IF(D548="","*",VLOOKUP(F548,BS_ATIVIDADE[],3,FALSE))</f>
        <v>*</v>
      </c>
      <c r="H548" s="105"/>
      <c r="I548" s="105"/>
      <c r="J548" s="104"/>
      <c r="K548" s="104"/>
      <c r="L548" s="104"/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5"/>
      <c r="P548" s="105"/>
      <c r="Q548" s="104"/>
      <c r="R548" s="10" t="str">
        <f>IFERROR(_xlfn.XLOOKUP(F548, BS_ATIVIDADE[ATIVIDADE],BS_ATIVIDADE[UNIDADE] ), "*")</f>
        <v>*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4"/>
      <c r="W548" s="149"/>
      <c r="X548" s="103"/>
      <c r="Y548" s="128"/>
      <c r="Z548" s="103"/>
      <c r="AA548" s="104"/>
      <c r="AB548" s="102"/>
      <c r="AC548" s="150"/>
      <c r="AD548" s="106"/>
      <c r="AE548" s="104"/>
      <c r="AF548" s="104"/>
      <c r="AG548" s="104"/>
      <c r="AH548" s="15"/>
      <c r="AI548" s="125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4" t="str">
        <f>IF(BS_CONTROLE[[#This Row],[Entre - Estações]]=0, "-", BS_CONTROLE[[#This Row],[Entre - Estações]])</f>
        <v>-</v>
      </c>
      <c r="AN548" s="104" t="str">
        <f>IF(BS_CONTROLE[[#This Row],[SB]]=0, "-", BS_CONTROLE[[#This Row],[SB]])</f>
        <v>-</v>
      </c>
      <c r="AO548" s="104" t="str">
        <f>IF(BS_CONTROLE[[#This Row],[SUB]]=0, "-", BS_CONTROLE[[#This Row],[SUB]])</f>
        <v>-</v>
      </c>
      <c r="AP548" s="104">
        <f>BS_CONTROLE[[#This Row],[KM - Inicio]]</f>
        <v>0</v>
      </c>
      <c r="AQ548" s="104">
        <f>BS_CONTROLE[[#This Row],[KM - Inicio]]</f>
        <v>0</v>
      </c>
      <c r="AR548" s="107"/>
      <c r="AS548" s="107"/>
      <c r="AT548" s="107"/>
      <c r="AU548" s="135"/>
      <c r="AV548" s="135"/>
      <c r="AW548" s="14"/>
      <c r="AX548" s="14"/>
      <c r="AY548" s="160" t="str">
        <f t="shared" si="54"/>
        <v>*</v>
      </c>
      <c r="AZ548" s="151"/>
      <c r="BA548" s="108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5" t="str">
        <f t="shared" si="59"/>
        <v/>
      </c>
    </row>
    <row r="549" spans="1:72" hidden="1">
      <c r="A549" s="47" t="str">
        <f t="shared" si="55"/>
        <v/>
      </c>
      <c r="B549" s="101"/>
      <c r="C5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9" s="103"/>
      <c r="E549" s="155">
        <v>543</v>
      </c>
      <c r="F549" s="125"/>
      <c r="G549" s="140" t="str">
        <f>IF(D549="","*",VLOOKUP(F549,BS_ATIVIDADE[],3,FALSE))</f>
        <v>*</v>
      </c>
      <c r="H549" s="105"/>
      <c r="I549" s="105"/>
      <c r="J549" s="104"/>
      <c r="K549" s="104"/>
      <c r="L549" s="104"/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5"/>
      <c r="P549" s="105"/>
      <c r="Q549" s="104"/>
      <c r="R549" s="10" t="str">
        <f>IFERROR(_xlfn.XLOOKUP(F549, BS_ATIVIDADE[ATIVIDADE],BS_ATIVIDADE[UNIDADE] ), "*")</f>
        <v>*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4"/>
      <c r="W549" s="149"/>
      <c r="X549" s="103"/>
      <c r="Y549" s="128"/>
      <c r="Z549" s="103"/>
      <c r="AA549" s="104"/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-</v>
      </c>
      <c r="AN549" s="104" t="str">
        <f>IF(BS_CONTROLE[[#This Row],[SB]]=0, "-", BS_CONTROLE[[#This Row],[SB]])</f>
        <v>-</v>
      </c>
      <c r="AO549" s="104" t="str">
        <f>IF(BS_CONTROLE[[#This Row],[SUB]]=0, "-", BS_CONTROLE[[#This Row],[SUB]])</f>
        <v>-</v>
      </c>
      <c r="AP549" s="104">
        <f>BS_CONTROLE[[#This Row],[KM - Inicio]]</f>
        <v>0</v>
      </c>
      <c r="AQ549" s="104">
        <f>BS_CONTROLE[[#This Row],[KM - Inicio]]</f>
        <v>0</v>
      </c>
      <c r="AR549" s="107"/>
      <c r="AS549" s="107"/>
      <c r="AT549" s="107"/>
      <c r="AU549" s="135"/>
      <c r="AV549" s="135"/>
      <c r="AW549" s="14"/>
      <c r="AX549" s="14"/>
      <c r="AY549" s="160" t="str">
        <f t="shared" si="54"/>
        <v>*</v>
      </c>
      <c r="AZ549" s="151"/>
      <c r="BA549" s="108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5" t="str">
        <f t="shared" si="59"/>
        <v/>
      </c>
    </row>
    <row r="550" spans="1:72" hidden="1">
      <c r="A550" s="47" t="str">
        <f t="shared" si="55"/>
        <v/>
      </c>
      <c r="B550" s="101"/>
      <c r="C5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0" s="103"/>
      <c r="E550" s="155">
        <v>544</v>
      </c>
      <c r="F550" s="125"/>
      <c r="G550" s="140" t="str">
        <f>IF(D550="","*",VLOOKUP(F550,BS_ATIVIDADE[],3,FALSE))</f>
        <v>*</v>
      </c>
      <c r="H550" s="105"/>
      <c r="I550" s="105"/>
      <c r="J550" s="104"/>
      <c r="K550" s="104"/>
      <c r="L550" s="104"/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5"/>
      <c r="P550" s="105"/>
      <c r="Q550" s="104"/>
      <c r="R550" s="10" t="str">
        <f>IFERROR(_xlfn.XLOOKUP(F550, BS_ATIVIDADE[ATIVIDADE],BS_ATIVIDADE[UNIDADE] ), "*")</f>
        <v>*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4"/>
      <c r="W550" s="149"/>
      <c r="X550" s="103"/>
      <c r="Y550" s="128"/>
      <c r="Z550" s="103"/>
      <c r="AA550" s="104"/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4" t="str">
        <f>IF(BS_CONTROLE[[#This Row],[Entre - Estações]]=0, "-", BS_CONTROLE[[#This Row],[Entre - Estações]])</f>
        <v>-</v>
      </c>
      <c r="AN550" s="104" t="str">
        <f>IF(BS_CONTROLE[[#This Row],[SB]]=0, "-", BS_CONTROLE[[#This Row],[SB]])</f>
        <v>-</v>
      </c>
      <c r="AO550" s="104" t="str">
        <f>IF(BS_CONTROLE[[#This Row],[SUB]]=0, "-", BS_CONTROLE[[#This Row],[SUB]])</f>
        <v>-</v>
      </c>
      <c r="AP550" s="104">
        <f>BS_CONTROLE[[#This Row],[KM - Inicio]]</f>
        <v>0</v>
      </c>
      <c r="AQ550" s="104">
        <f>BS_CONTROLE[[#This Row],[KM - Inicio]]</f>
        <v>0</v>
      </c>
      <c r="AR550" s="107"/>
      <c r="AS550" s="107"/>
      <c r="AT550" s="107"/>
      <c r="AU550" s="135"/>
      <c r="AV550" s="135"/>
      <c r="AW550" s="14"/>
      <c r="AX550" s="14"/>
      <c r="AY550" s="160" t="str">
        <f t="shared" si="54"/>
        <v>*</v>
      </c>
      <c r="AZ550" s="151"/>
      <c r="BA550" s="108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5" t="str">
        <f t="shared" si="59"/>
        <v/>
      </c>
    </row>
    <row r="551" spans="1:72" hidden="1">
      <c r="A551" s="47" t="str">
        <f t="shared" si="55"/>
        <v/>
      </c>
      <c r="B551" s="101"/>
      <c r="C5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1" s="103"/>
      <c r="E551" s="155">
        <v>545</v>
      </c>
      <c r="F551" s="125"/>
      <c r="G551" s="140" t="str">
        <f>IF(D551="","*",VLOOKUP(F551,BS_ATIVIDADE[],3,FALSE))</f>
        <v>*</v>
      </c>
      <c r="H551" s="105"/>
      <c r="I551" s="105"/>
      <c r="J551" s="104"/>
      <c r="K551" s="104"/>
      <c r="L551" s="104"/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5"/>
      <c r="P551" s="105"/>
      <c r="Q551" s="104"/>
      <c r="R551" s="10" t="str">
        <f>IFERROR(_xlfn.XLOOKUP(F551, BS_ATIVIDADE[ATIVIDADE],BS_ATIVIDADE[UNIDADE] ), "*")</f>
        <v>*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4"/>
      <c r="W551" s="149"/>
      <c r="X551" s="103"/>
      <c r="Y551" s="128"/>
      <c r="Z551" s="103"/>
      <c r="AA551" s="104"/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4" t="str">
        <f>IF(BS_CONTROLE[[#This Row],[Entre - Estações]]=0, "-", BS_CONTROLE[[#This Row],[Entre - Estações]])</f>
        <v>-</v>
      </c>
      <c r="AN551" s="104" t="str">
        <f>IF(BS_CONTROLE[[#This Row],[SB]]=0, "-", BS_CONTROLE[[#This Row],[SB]])</f>
        <v>-</v>
      </c>
      <c r="AO551" s="104" t="str">
        <f>IF(BS_CONTROLE[[#This Row],[SUB]]=0, "-", BS_CONTROLE[[#This Row],[SUB]])</f>
        <v>-</v>
      </c>
      <c r="AP551" s="104">
        <f>BS_CONTROLE[[#This Row],[KM - Inicio]]</f>
        <v>0</v>
      </c>
      <c r="AQ551" s="104">
        <f>BS_CONTROLE[[#This Row],[KM - Inicio]]</f>
        <v>0</v>
      </c>
      <c r="AR551" s="107"/>
      <c r="AS551" s="107"/>
      <c r="AT551" s="107"/>
      <c r="AU551" s="135"/>
      <c r="AV551" s="135"/>
      <c r="AW551" s="14"/>
      <c r="AX551" s="14"/>
      <c r="AY551" s="160" t="str">
        <f t="shared" si="54"/>
        <v>*</v>
      </c>
      <c r="AZ551" s="151"/>
      <c r="BA551" s="108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5" t="str">
        <f t="shared" si="59"/>
        <v/>
      </c>
    </row>
    <row r="552" spans="1:72" hidden="1">
      <c r="A552" s="47" t="str">
        <f t="shared" si="55"/>
        <v/>
      </c>
      <c r="B552" s="101"/>
      <c r="C5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2" s="103"/>
      <c r="E552" s="155">
        <v>546</v>
      </c>
      <c r="F552" s="125"/>
      <c r="G552" s="140" t="str">
        <f>IF(D552="","*",VLOOKUP(F552,BS_ATIVIDADE[],3,FALSE))</f>
        <v>*</v>
      </c>
      <c r="H552" s="105"/>
      <c r="I552" s="105"/>
      <c r="J552" s="104"/>
      <c r="K552" s="104"/>
      <c r="L552" s="104"/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5"/>
      <c r="P552" s="105"/>
      <c r="Q552" s="104"/>
      <c r="R552" s="10" t="str">
        <f>IFERROR(_xlfn.XLOOKUP(F552, BS_ATIVIDADE[ATIVIDADE],BS_ATIVIDADE[UNIDADE] ), "*")</f>
        <v>*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4"/>
      <c r="W552" s="149"/>
      <c r="X552" s="103"/>
      <c r="Y552" s="128"/>
      <c r="Z552" s="103"/>
      <c r="AA552" s="104"/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4" t="str">
        <f>IF(BS_CONTROLE[[#This Row],[Entre - Estações]]=0, "-", BS_CONTROLE[[#This Row],[Entre - Estações]])</f>
        <v>-</v>
      </c>
      <c r="AN552" s="104" t="str">
        <f>IF(BS_CONTROLE[[#This Row],[SB]]=0, "-", BS_CONTROLE[[#This Row],[SB]])</f>
        <v>-</v>
      </c>
      <c r="AO552" s="104" t="str">
        <f>IF(BS_CONTROLE[[#This Row],[SUB]]=0, "-", BS_CONTROLE[[#This Row],[SUB]])</f>
        <v>-</v>
      </c>
      <c r="AP552" s="104">
        <f>BS_CONTROLE[[#This Row],[KM - Inicio]]</f>
        <v>0</v>
      </c>
      <c r="AQ552" s="104">
        <f>BS_CONTROLE[[#This Row],[KM - Inicio]]</f>
        <v>0</v>
      </c>
      <c r="AR552" s="107"/>
      <c r="AS552" s="107"/>
      <c r="AT552" s="107"/>
      <c r="AU552" s="135"/>
      <c r="AV552" s="135"/>
      <c r="AW552" s="14"/>
      <c r="AX552" s="14"/>
      <c r="AY552" s="160" t="str">
        <f t="shared" si="54"/>
        <v>*</v>
      </c>
      <c r="AZ552" s="151"/>
      <c r="BA552" s="108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/>
      </c>
      <c r="B554" s="101"/>
      <c r="C5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4" s="103"/>
      <c r="E554" s="155">
        <v>548</v>
      </c>
      <c r="F554" s="125"/>
      <c r="G554" s="140" t="str">
        <f>IF(D554="","*",VLOOKUP(F554,BS_ATIVIDADE[],3,FALSE))</f>
        <v>*</v>
      </c>
      <c r="H554" s="105"/>
      <c r="I554" s="105"/>
      <c r="J554" s="104"/>
      <c r="K554" s="104"/>
      <c r="L554" s="104"/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6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5"/>
      <c r="P554" s="105"/>
      <c r="Q554" s="104"/>
      <c r="R554" s="10" t="str">
        <f>IFERROR(_xlfn.XLOOKUP(F554, BS_ATIVIDADE[ATIVIDADE],BS_ATIVIDADE[UNIDADE] ), "*")</f>
        <v>*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4"/>
      <c r="W554" s="149"/>
      <c r="X554" s="103"/>
      <c r="Y554" s="128"/>
      <c r="Z554" s="103"/>
      <c r="AA554" s="104"/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4" t="str">
        <f>IF(BS_CONTROLE[[#This Row],[Entre - Estações]]=0, "-", BS_CONTROLE[[#This Row],[Entre - Estações]])</f>
        <v>-</v>
      </c>
      <c r="AN554" s="104" t="str">
        <f>IF(BS_CONTROLE[[#This Row],[SB]]=0, "-", BS_CONTROLE[[#This Row],[SB]])</f>
        <v>-</v>
      </c>
      <c r="AO554" s="104" t="str">
        <f>IF(BS_CONTROLE[[#This Row],[SUB]]=0, "-", BS_CONTROLE[[#This Row],[SUB]])</f>
        <v>-</v>
      </c>
      <c r="AP554" s="104">
        <f>BS_CONTROLE[[#This Row],[KM - Inicio]]</f>
        <v>0</v>
      </c>
      <c r="AQ554" s="104">
        <f>BS_CONTROLE[[#This Row],[KM - Inicio]]</f>
        <v>0</v>
      </c>
      <c r="AR554" s="107"/>
      <c r="AS554" s="107"/>
      <c r="AT554" s="107"/>
      <c r="AU554" s="135"/>
      <c r="AV554" s="135"/>
      <c r="AW554" s="14"/>
      <c r="AX554" s="14"/>
      <c r="AY554" s="160" t="str">
        <f t="shared" si="54"/>
        <v>*</v>
      </c>
      <c r="AZ554" s="151"/>
      <c r="BA554" s="108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5" t="str">
        <f t="shared" si="59"/>
        <v/>
      </c>
    </row>
    <row r="555" spans="1:72" hidden="1">
      <c r="A555" s="47" t="str">
        <f t="shared" si="55"/>
        <v/>
      </c>
      <c r="B555" s="101"/>
      <c r="C5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5" s="103"/>
      <c r="E555" s="155">
        <v>549</v>
      </c>
      <c r="F555" s="125"/>
      <c r="G555" s="140" t="str">
        <f>IF(D555="","*",VLOOKUP(F555,BS_ATIVIDADE[],3,FALSE))</f>
        <v>*</v>
      </c>
      <c r="H555" s="105"/>
      <c r="I555" s="105"/>
      <c r="J555" s="104"/>
      <c r="K555" s="104"/>
      <c r="L555" s="104"/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6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5"/>
      <c r="P555" s="105"/>
      <c r="Q555" s="104"/>
      <c r="R555" s="10" t="str">
        <f>IFERROR(_xlfn.XLOOKUP(F555, BS_ATIVIDADE[ATIVIDADE],BS_ATIVIDADE[UNIDADE] ), "*")</f>
        <v>*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4"/>
      <c r="W555" s="149"/>
      <c r="X555" s="103"/>
      <c r="Y555" s="128"/>
      <c r="Z555" s="103"/>
      <c r="AA555" s="104"/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4" t="str">
        <f>IF(BS_CONTROLE[[#This Row],[Entre - Estações]]=0, "-", BS_CONTROLE[[#This Row],[Entre - Estações]])</f>
        <v>-</v>
      </c>
      <c r="AN555" s="104" t="str">
        <f>IF(BS_CONTROLE[[#This Row],[SB]]=0, "-", BS_CONTROLE[[#This Row],[SB]])</f>
        <v>-</v>
      </c>
      <c r="AO555" s="104" t="str">
        <f>IF(BS_CONTROLE[[#This Row],[SUB]]=0, "-", BS_CONTROLE[[#This Row],[SUB]])</f>
        <v>-</v>
      </c>
      <c r="AP555" s="104">
        <f>BS_CONTROLE[[#This Row],[KM - Inicio]]</f>
        <v>0</v>
      </c>
      <c r="AQ555" s="104">
        <f>BS_CONTROLE[[#This Row],[KM - Inicio]]</f>
        <v>0</v>
      </c>
      <c r="AR555" s="107"/>
      <c r="AS555" s="107"/>
      <c r="AT555" s="107"/>
      <c r="AU555" s="135"/>
      <c r="AV555" s="135"/>
      <c r="AW555" s="14"/>
      <c r="AX555" s="14"/>
      <c r="AY555" s="160" t="str">
        <f t="shared" si="54"/>
        <v>*</v>
      </c>
      <c r="AZ555" s="151"/>
      <c r="BA555" s="108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5" t="str">
        <f t="shared" si="59"/>
        <v/>
      </c>
    </row>
    <row r="556" spans="1:72" hidden="1">
      <c r="A556" s="47" t="str">
        <f t="shared" si="55"/>
        <v/>
      </c>
      <c r="B556" s="101"/>
      <c r="C5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6" s="103"/>
      <c r="E556" s="155">
        <v>550</v>
      </c>
      <c r="F556" s="125"/>
      <c r="G556" s="140" t="str">
        <f>IF(D556="","*",VLOOKUP(F556,BS_ATIVIDADE[],3,FALSE))</f>
        <v>*</v>
      </c>
      <c r="H556" s="105"/>
      <c r="I556" s="105"/>
      <c r="J556" s="104"/>
      <c r="K556" s="104"/>
      <c r="L556" s="104"/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6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5"/>
      <c r="P556" s="105"/>
      <c r="Q556" s="104"/>
      <c r="R556" s="10" t="str">
        <f>IFERROR(_xlfn.XLOOKUP(F556, BS_ATIVIDADE[ATIVIDADE],BS_ATIVIDADE[UNIDADE] ), "*")</f>
        <v>*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4"/>
      <c r="W556" s="149"/>
      <c r="X556" s="103"/>
      <c r="Y556" s="128"/>
      <c r="Z556" s="103"/>
      <c r="AA556" s="104"/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4" t="str">
        <f>IF(BS_CONTROLE[[#This Row],[Entre - Estações]]=0, "-", BS_CONTROLE[[#This Row],[Entre - Estações]])</f>
        <v>-</v>
      </c>
      <c r="AN556" s="104" t="str">
        <f>IF(BS_CONTROLE[[#This Row],[SB]]=0, "-", BS_CONTROLE[[#This Row],[SB]])</f>
        <v>-</v>
      </c>
      <c r="AO556" s="104" t="str">
        <f>IF(BS_CONTROLE[[#This Row],[SUB]]=0, "-", BS_CONTROLE[[#This Row],[SUB]])</f>
        <v>-</v>
      </c>
      <c r="AP556" s="104">
        <f>BS_CONTROLE[[#This Row],[KM - Inicio]]</f>
        <v>0</v>
      </c>
      <c r="AQ556" s="104">
        <f>BS_CONTROLE[[#This Row],[KM - Inicio]]</f>
        <v>0</v>
      </c>
      <c r="AR556" s="107"/>
      <c r="AS556" s="107"/>
      <c r="AT556" s="107"/>
      <c r="AU556" s="135"/>
      <c r="AV556" s="135"/>
      <c r="AW556" s="14"/>
      <c r="AX556" s="14"/>
      <c r="AY556" s="160" t="str">
        <f t="shared" si="54"/>
        <v>*</v>
      </c>
      <c r="AZ556" s="151"/>
      <c r="BA556" s="108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5" t="str">
        <f t="shared" si="59"/>
        <v/>
      </c>
    </row>
    <row r="557" spans="1:72" hidden="1">
      <c r="A557" s="47" t="str">
        <f t="shared" si="55"/>
        <v/>
      </c>
      <c r="B557" s="101"/>
      <c r="C5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7" s="103"/>
      <c r="E557" s="155">
        <v>551</v>
      </c>
      <c r="F557" s="125"/>
      <c r="G557" s="140" t="str">
        <f>IF(D557="","*",VLOOKUP(F557,BS_ATIVIDADE[],3,FALSE))</f>
        <v>*</v>
      </c>
      <c r="H557" s="105"/>
      <c r="I557" s="105"/>
      <c r="J557" s="104"/>
      <c r="K557" s="104"/>
      <c r="L557" s="104"/>
      <c r="M557" s="126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6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5"/>
      <c r="P557" s="105"/>
      <c r="Q557" s="104"/>
      <c r="R557" s="10" t="str">
        <f>IFERROR(_xlfn.XLOOKUP(F557, BS_ATIVIDADE[ATIVIDADE],BS_ATIVIDADE[UNIDADE] ), "*")</f>
        <v>*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4"/>
      <c r="W557" s="149"/>
      <c r="X557" s="103"/>
      <c r="Y557" s="128"/>
      <c r="Z557" s="103"/>
      <c r="AA557" s="104"/>
      <c r="AB557" s="102"/>
      <c r="AC557" s="150"/>
      <c r="AD557" s="106"/>
      <c r="AE557" s="104"/>
      <c r="AF557" s="104"/>
      <c r="AG557" s="104"/>
      <c r="AH557" s="15"/>
      <c r="AI557" s="125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4" t="str">
        <f>IF(BS_CONTROLE[[#This Row],[Entre - Estações]]=0, "-", BS_CONTROLE[[#This Row],[Entre - Estações]])</f>
        <v>-</v>
      </c>
      <c r="AN557" s="104" t="str">
        <f>IF(BS_CONTROLE[[#This Row],[SB]]=0, "-", BS_CONTROLE[[#This Row],[SB]])</f>
        <v>-</v>
      </c>
      <c r="AO557" s="104" t="str">
        <f>IF(BS_CONTROLE[[#This Row],[SUB]]=0, "-", BS_CONTROLE[[#This Row],[SUB]])</f>
        <v>-</v>
      </c>
      <c r="AP557" s="104">
        <f>BS_CONTROLE[[#This Row],[KM - Inicio]]</f>
        <v>0</v>
      </c>
      <c r="AQ557" s="104">
        <f>BS_CONTROLE[[#This Row],[KM - Inicio]]</f>
        <v>0</v>
      </c>
      <c r="AR557" s="107"/>
      <c r="AS557" s="107"/>
      <c r="AT557" s="107"/>
      <c r="AU557" s="135"/>
      <c r="AV557" s="135"/>
      <c r="AW557" s="14"/>
      <c r="AX557" s="14"/>
      <c r="AY557" s="160" t="str">
        <f t="shared" si="54"/>
        <v>*</v>
      </c>
      <c r="AZ557" s="151"/>
      <c r="BA557" s="10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5" t="str">
        <f t="shared" si="59"/>
        <v/>
      </c>
    </row>
    <row r="558" spans="1:72" hidden="1">
      <c r="A558" s="47" t="str">
        <f t="shared" si="55"/>
        <v/>
      </c>
      <c r="B558" s="101"/>
      <c r="C5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8" s="103"/>
      <c r="E558" s="155">
        <v>552</v>
      </c>
      <c r="F558" s="125"/>
      <c r="G558" s="140" t="str">
        <f>IF(D558="","*",VLOOKUP(F558,BS_ATIVIDADE[],3,FALSE))</f>
        <v>*</v>
      </c>
      <c r="H558" s="105"/>
      <c r="I558" s="105"/>
      <c r="J558" s="104"/>
      <c r="K558" s="104"/>
      <c r="L558" s="104"/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6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5"/>
      <c r="P558" s="105"/>
      <c r="Q558" s="104"/>
      <c r="R558" s="10" t="str">
        <f>IFERROR(_xlfn.XLOOKUP(F558, BS_ATIVIDADE[ATIVIDADE],BS_ATIVIDADE[UNIDADE] ), "*")</f>
        <v>*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4"/>
      <c r="W558" s="149"/>
      <c r="X558" s="103"/>
      <c r="Y558" s="128"/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4" t="str">
        <f>IF(BS_CONTROLE[[#This Row],[Entre - Estações]]=0, "-", BS_CONTROLE[[#This Row],[Entre - Estações]])</f>
        <v>-</v>
      </c>
      <c r="AN558" s="104" t="str">
        <f>IF(BS_CONTROLE[[#This Row],[SB]]=0, "-", BS_CONTROLE[[#This Row],[SB]])</f>
        <v>-</v>
      </c>
      <c r="AO558" s="104" t="str">
        <f>IF(BS_CONTROLE[[#This Row],[SUB]]=0, "-", BS_CONTROLE[[#This Row],[SUB]])</f>
        <v>-</v>
      </c>
      <c r="AP558" s="104">
        <f>BS_CONTROLE[[#This Row],[KM - Inicio]]</f>
        <v>0</v>
      </c>
      <c r="AQ558" s="104">
        <f>BS_CONTROLE[[#This Row],[KM - Inicio]]</f>
        <v>0</v>
      </c>
      <c r="AR558" s="107"/>
      <c r="AS558" s="107"/>
      <c r="AT558" s="107"/>
      <c r="AU558" s="135"/>
      <c r="AV558" s="135"/>
      <c r="AW558" s="14"/>
      <c r="AX558" s="14"/>
      <c r="AY558" s="160" t="str">
        <f t="shared" si="54"/>
        <v>*</v>
      </c>
      <c r="AZ558" s="151"/>
      <c r="BA558" s="108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5" t="str">
        <f t="shared" si="59"/>
        <v/>
      </c>
    </row>
    <row r="559" spans="1:72" hidden="1">
      <c r="A559" s="47" t="str">
        <f t="shared" si="55"/>
        <v/>
      </c>
      <c r="B559" s="101"/>
      <c r="C5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9" s="103"/>
      <c r="E559" s="155">
        <v>553</v>
      </c>
      <c r="F559" s="125"/>
      <c r="G559" s="140" t="str">
        <f>IF(D559="","*",VLOOKUP(F559,BS_ATIVIDADE[],3,FALSE))</f>
        <v>*</v>
      </c>
      <c r="H559" s="105"/>
      <c r="I559" s="105"/>
      <c r="J559" s="104"/>
      <c r="K559" s="104"/>
      <c r="L559" s="104"/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6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5"/>
      <c r="P559" s="105"/>
      <c r="Q559" s="104"/>
      <c r="R559" s="10" t="str">
        <f>IFERROR(_xlfn.XLOOKUP(F559, BS_ATIVIDADE[ATIVIDADE],BS_ATIVIDADE[UNIDADE] ), "*")</f>
        <v>*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4"/>
      <c r="W559" s="149"/>
      <c r="X559" s="103"/>
      <c r="Y559" s="128"/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4" t="str">
        <f>IF(BS_CONTROLE[[#This Row],[Entre - Estações]]=0, "-", BS_CONTROLE[[#This Row],[Entre - Estações]])</f>
        <v>-</v>
      </c>
      <c r="AN559" s="104" t="str">
        <f>IF(BS_CONTROLE[[#This Row],[SB]]=0, "-", BS_CONTROLE[[#This Row],[SB]])</f>
        <v>-</v>
      </c>
      <c r="AO559" s="104" t="str">
        <f>IF(BS_CONTROLE[[#This Row],[SUB]]=0, "-", BS_CONTROLE[[#This Row],[SUB]])</f>
        <v>-</v>
      </c>
      <c r="AP559" s="104">
        <f>BS_CONTROLE[[#This Row],[KM - Inicio]]</f>
        <v>0</v>
      </c>
      <c r="AQ559" s="104">
        <f>BS_CONTROLE[[#This Row],[KM - Inicio]]</f>
        <v>0</v>
      </c>
      <c r="AR559" s="107"/>
      <c r="AS559" s="107"/>
      <c r="AT559" s="107"/>
      <c r="AU559" s="135"/>
      <c r="AV559" s="135"/>
      <c r="AW559" s="14"/>
      <c r="AX559" s="14"/>
      <c r="AY559" s="160" t="str">
        <f t="shared" si="54"/>
        <v>*</v>
      </c>
      <c r="AZ559" s="151"/>
      <c r="BA559" s="10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5" t="str">
        <f t="shared" si="59"/>
        <v/>
      </c>
    </row>
    <row r="560" spans="1:72" hidden="1">
      <c r="A560" s="47" t="str">
        <f t="shared" si="55"/>
        <v/>
      </c>
      <c r="B560" s="101"/>
      <c r="C5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0" s="103"/>
      <c r="E560" s="155">
        <v>554</v>
      </c>
      <c r="F560" s="125"/>
      <c r="G560" s="140" t="str">
        <f>IF(D560="","*",VLOOKUP(F560,BS_ATIVIDADE[],3,FALSE))</f>
        <v>*</v>
      </c>
      <c r="H560" s="105"/>
      <c r="I560" s="105"/>
      <c r="J560" s="104"/>
      <c r="K560" s="104"/>
      <c r="L560" s="104"/>
      <c r="M560" s="126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6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5"/>
      <c r="P560" s="105"/>
      <c r="Q560" s="104"/>
      <c r="R560" s="10" t="str">
        <f>IFERROR(_xlfn.XLOOKUP(F560, BS_ATIVIDADE[ATIVIDADE],BS_ATIVIDADE[UNIDADE] ), "*")</f>
        <v>*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4"/>
      <c r="W560" s="149"/>
      <c r="X560" s="103"/>
      <c r="Y560" s="128"/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-</v>
      </c>
      <c r="AN560" s="104" t="str">
        <f>IF(BS_CONTROLE[[#This Row],[SB]]=0, "-", BS_CONTROLE[[#This Row],[SB]])</f>
        <v>-</v>
      </c>
      <c r="AO560" s="104" t="str">
        <f>IF(BS_CONTROLE[[#This Row],[SUB]]=0, "-", BS_CONTROLE[[#This Row],[SUB]])</f>
        <v>-</v>
      </c>
      <c r="AP560" s="104">
        <f>BS_CONTROLE[[#This Row],[KM - Inicio]]</f>
        <v>0</v>
      </c>
      <c r="AQ560" s="104">
        <f>BS_CONTROLE[[#This Row],[KM - Inicio]]</f>
        <v>0</v>
      </c>
      <c r="AR560" s="107"/>
      <c r="AS560" s="107"/>
      <c r="AT560" s="107"/>
      <c r="AU560" s="135"/>
      <c r="AV560" s="135"/>
      <c r="AW560" s="14"/>
      <c r="AX560" s="14"/>
      <c r="AY560" s="160" t="str">
        <f t="shared" si="54"/>
        <v>*</v>
      </c>
      <c r="AZ560" s="151"/>
      <c r="BA560" s="108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5" t="str">
        <f t="shared" si="59"/>
        <v/>
      </c>
    </row>
    <row r="561" spans="1:72" hidden="1">
      <c r="A561" s="47" t="str">
        <f t="shared" si="55"/>
        <v/>
      </c>
      <c r="B561" s="101"/>
      <c r="C5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1" s="103"/>
      <c r="E561" s="155">
        <v>555</v>
      </c>
      <c r="F561" s="125"/>
      <c r="G561" s="140" t="str">
        <f>IF(D561="","*",VLOOKUP(F561,BS_ATIVIDADE[],3,FALSE))</f>
        <v>*</v>
      </c>
      <c r="H561" s="105"/>
      <c r="I561" s="105"/>
      <c r="J561" s="104"/>
      <c r="K561" s="104"/>
      <c r="L561" s="104"/>
      <c r="M561" s="126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6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5"/>
      <c r="P561" s="105"/>
      <c r="Q561" s="104"/>
      <c r="R561" s="10" t="str">
        <f>IFERROR(_xlfn.XLOOKUP(F561, BS_ATIVIDADE[ATIVIDADE],BS_ATIVIDADE[UNIDADE] ), "*")</f>
        <v>*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4"/>
      <c r="W561" s="149"/>
      <c r="X561" s="103"/>
      <c r="Y561" s="128"/>
      <c r="Z561" s="103"/>
      <c r="AA561" s="104"/>
      <c r="AB561" s="102"/>
      <c r="AC561" s="150"/>
      <c r="AD561" s="106"/>
      <c r="AE561" s="104"/>
      <c r="AF561" s="104"/>
      <c r="AG561" s="104"/>
      <c r="AH561" s="15"/>
      <c r="AI561" s="125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4" t="str">
        <f>IF(BS_CONTROLE[[#This Row],[Entre - Estações]]=0, "-", BS_CONTROLE[[#This Row],[Entre - Estações]])</f>
        <v>-</v>
      </c>
      <c r="AN561" s="104" t="str">
        <f>IF(BS_CONTROLE[[#This Row],[SB]]=0, "-", BS_CONTROLE[[#This Row],[SB]])</f>
        <v>-</v>
      </c>
      <c r="AO561" s="104" t="str">
        <f>IF(BS_CONTROLE[[#This Row],[SUB]]=0, "-", BS_CONTROLE[[#This Row],[SUB]])</f>
        <v>-</v>
      </c>
      <c r="AP561" s="104">
        <f>BS_CONTROLE[[#This Row],[KM - Inicio]]</f>
        <v>0</v>
      </c>
      <c r="AQ561" s="104">
        <f>BS_CONTROLE[[#This Row],[KM - Inicio]]</f>
        <v>0</v>
      </c>
      <c r="AR561" s="107"/>
      <c r="AS561" s="107"/>
      <c r="AT561" s="107"/>
      <c r="AU561" s="135"/>
      <c r="AV561" s="135"/>
      <c r="AW561" s="14"/>
      <c r="AX561" s="14"/>
      <c r="AY561" s="160" t="str">
        <f t="shared" si="54"/>
        <v>*</v>
      </c>
      <c r="AZ561" s="151"/>
      <c r="BA561" s="108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5" t="str">
        <f t="shared" si="59"/>
        <v/>
      </c>
    </row>
    <row r="562" spans="1:72" hidden="1">
      <c r="A562" s="47" t="str">
        <f t="shared" si="55"/>
        <v/>
      </c>
      <c r="B562" s="101"/>
      <c r="C5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2" s="103"/>
      <c r="E562" s="155">
        <v>556</v>
      </c>
      <c r="F562" s="125"/>
      <c r="G562" s="140" t="str">
        <f>IF(D562="","*",VLOOKUP(F562,BS_ATIVIDADE[],3,FALSE))</f>
        <v>*</v>
      </c>
      <c r="H562" s="105"/>
      <c r="I562" s="105"/>
      <c r="J562" s="104"/>
      <c r="K562" s="104"/>
      <c r="L562" s="104"/>
      <c r="M562" s="126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6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5"/>
      <c r="P562" s="105"/>
      <c r="Q562" s="104"/>
      <c r="R562" s="10" t="str">
        <f>IFERROR(_xlfn.XLOOKUP(F562, BS_ATIVIDADE[ATIVIDADE],BS_ATIVIDADE[UNIDADE] ), "*")</f>
        <v>*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4"/>
      <c r="W562" s="149"/>
      <c r="X562" s="103"/>
      <c r="Y562" s="128"/>
      <c r="Z562" s="103"/>
      <c r="AA562" s="104"/>
      <c r="AB562" s="102"/>
      <c r="AC562" s="150"/>
      <c r="AD562" s="106"/>
      <c r="AE562" s="104"/>
      <c r="AF562" s="104"/>
      <c r="AG562" s="104"/>
      <c r="AH562" s="15"/>
      <c r="AI562" s="125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4" t="str">
        <f>IF(BS_CONTROLE[[#This Row],[Entre - Estações]]=0, "-", BS_CONTROLE[[#This Row],[Entre - Estações]])</f>
        <v>-</v>
      </c>
      <c r="AN562" s="104" t="str">
        <f>IF(BS_CONTROLE[[#This Row],[SB]]=0, "-", BS_CONTROLE[[#This Row],[SB]])</f>
        <v>-</v>
      </c>
      <c r="AO562" s="104" t="str">
        <f>IF(BS_CONTROLE[[#This Row],[SUB]]=0, "-", BS_CONTROLE[[#This Row],[SUB]])</f>
        <v>-</v>
      </c>
      <c r="AP562" s="104">
        <f>BS_CONTROLE[[#This Row],[KM - Inicio]]</f>
        <v>0</v>
      </c>
      <c r="AQ562" s="104">
        <f>BS_CONTROLE[[#This Row],[KM - Inicio]]</f>
        <v>0</v>
      </c>
      <c r="AR562" s="107"/>
      <c r="AS562" s="107"/>
      <c r="AT562" s="107"/>
      <c r="AU562" s="135"/>
      <c r="AV562" s="135"/>
      <c r="AW562" s="14"/>
      <c r="AX562" s="14"/>
      <c r="AY562" s="160" t="str">
        <f t="shared" si="54"/>
        <v>*</v>
      </c>
      <c r="AZ562" s="151"/>
      <c r="BA562" s="10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5" t="str">
        <f t="shared" si="59"/>
        <v/>
      </c>
    </row>
    <row r="563" spans="1:72" hidden="1">
      <c r="A563" s="47" t="str">
        <f t="shared" si="55"/>
        <v/>
      </c>
      <c r="B563" s="101"/>
      <c r="C5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3" s="103"/>
      <c r="E563" s="155">
        <v>557</v>
      </c>
      <c r="F563" s="125"/>
      <c r="G563" s="140" t="str">
        <f>IF(D563="","*",VLOOKUP(F563,BS_ATIVIDADE[],3,FALSE))</f>
        <v>*</v>
      </c>
      <c r="H563" s="105"/>
      <c r="I563" s="105"/>
      <c r="J563" s="104"/>
      <c r="K563" s="104"/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5"/>
      <c r="P563" s="105"/>
      <c r="Q563" s="104"/>
      <c r="R563" s="10" t="str">
        <f>IFERROR(_xlfn.XLOOKUP(F563, BS_ATIVIDADE[ATIVIDADE],BS_ATIVIDADE[UNIDADE] ), "*")</f>
        <v>*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4"/>
      <c r="W563" s="149"/>
      <c r="X563" s="103"/>
      <c r="Y563" s="128"/>
      <c r="Z563" s="103"/>
      <c r="AA563" s="104"/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4" t="str">
        <f>IF(BS_CONTROLE[[#This Row],[Entre - Estações]]=0, "-", BS_CONTROLE[[#This Row],[Entre - Estações]])</f>
        <v>-</v>
      </c>
      <c r="AN563" s="104" t="str">
        <f>IF(BS_CONTROLE[[#This Row],[SB]]=0, "-", BS_CONTROLE[[#This Row],[SB]])</f>
        <v>-</v>
      </c>
      <c r="AO563" s="104" t="str">
        <f>IF(BS_CONTROLE[[#This Row],[SUB]]=0, "-", BS_CONTROLE[[#This Row],[SUB]])</f>
        <v>-</v>
      </c>
      <c r="AP563" s="104">
        <f>BS_CONTROLE[[#This Row],[KM - Inicio]]</f>
        <v>0</v>
      </c>
      <c r="AQ563" s="104">
        <f>BS_CONTROLE[[#This Row],[KM - Inicio]]</f>
        <v>0</v>
      </c>
      <c r="AR563" s="107"/>
      <c r="AS563" s="107"/>
      <c r="AT563" s="107"/>
      <c r="AU563" s="135"/>
      <c r="AV563" s="135"/>
      <c r="AW563" s="14"/>
      <c r="AX563" s="14"/>
      <c r="AY563" s="160" t="str">
        <f t="shared" si="54"/>
        <v>*</v>
      </c>
      <c r="AZ563" s="151"/>
      <c r="BA563" s="108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5" t="str">
        <f t="shared" si="59"/>
        <v/>
      </c>
    </row>
    <row r="564" spans="1:72" hidden="1">
      <c r="A564" s="47" t="str">
        <f t="shared" si="55"/>
        <v/>
      </c>
      <c r="B564" s="101"/>
      <c r="C5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4" s="103"/>
      <c r="E564" s="155">
        <v>558</v>
      </c>
      <c r="F564" s="125"/>
      <c r="G564" s="140" t="str">
        <f>IF(D564="","*",VLOOKUP(F564,BS_ATIVIDADE[],3,FALSE))</f>
        <v>*</v>
      </c>
      <c r="H564" s="105"/>
      <c r="I564" s="105"/>
      <c r="J564" s="104"/>
      <c r="K564" s="104"/>
      <c r="L564" s="104"/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5"/>
      <c r="P564" s="105"/>
      <c r="Q564" s="104"/>
      <c r="R564" s="10" t="str">
        <f>IFERROR(_xlfn.XLOOKUP(F564, BS_ATIVIDADE[ATIVIDADE],BS_ATIVIDADE[UNIDADE] ), "*")</f>
        <v>*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4"/>
      <c r="W564" s="149"/>
      <c r="X564" s="103"/>
      <c r="Y564" s="128"/>
      <c r="Z564" s="103"/>
      <c r="AA564" s="104"/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4" t="str">
        <f>IF(BS_CONTROLE[[#This Row],[Entre - Estações]]=0, "-", BS_CONTROLE[[#This Row],[Entre - Estações]])</f>
        <v>-</v>
      </c>
      <c r="AN564" s="104" t="str">
        <f>IF(BS_CONTROLE[[#This Row],[SB]]=0, "-", BS_CONTROLE[[#This Row],[SB]])</f>
        <v>-</v>
      </c>
      <c r="AO564" s="104" t="str">
        <f>IF(BS_CONTROLE[[#This Row],[SUB]]=0, "-", BS_CONTROLE[[#This Row],[SUB]])</f>
        <v>-</v>
      </c>
      <c r="AP564" s="104">
        <f>BS_CONTROLE[[#This Row],[KM - Inicio]]</f>
        <v>0</v>
      </c>
      <c r="AQ564" s="104">
        <f>BS_CONTROLE[[#This Row],[KM - Inicio]]</f>
        <v>0</v>
      </c>
      <c r="AR564" s="107"/>
      <c r="AS564" s="107"/>
      <c r="AT564" s="107"/>
      <c r="AU564" s="135"/>
      <c r="AV564" s="135"/>
      <c r="AW564" s="14"/>
      <c r="AX564" s="14"/>
      <c r="AY564" s="160" t="str">
        <f t="shared" si="54"/>
        <v>*</v>
      </c>
      <c r="AZ564" s="151"/>
      <c r="BA564" s="108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5" t="str">
        <f t="shared" si="59"/>
        <v/>
      </c>
    </row>
    <row r="565" spans="1:72" hidden="1">
      <c r="A565" s="47" t="str">
        <f t="shared" si="55"/>
        <v/>
      </c>
      <c r="B565" s="101"/>
      <c r="C5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5" s="103"/>
      <c r="E565" s="155">
        <v>559</v>
      </c>
      <c r="F565" s="125"/>
      <c r="G565" s="140" t="str">
        <f>IF(D565="","*",VLOOKUP(F565,BS_ATIVIDADE[],3,FALSE))</f>
        <v>*</v>
      </c>
      <c r="H565" s="105"/>
      <c r="I565" s="105"/>
      <c r="J565" s="104"/>
      <c r="K565" s="104"/>
      <c r="L565" s="104"/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6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5"/>
      <c r="P565" s="105"/>
      <c r="Q565" s="104"/>
      <c r="R565" s="10" t="str">
        <f>IFERROR(_xlfn.XLOOKUP(F565, BS_ATIVIDADE[ATIVIDADE],BS_ATIVIDADE[UNIDADE] ), "*")</f>
        <v>*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4"/>
      <c r="W565" s="149"/>
      <c r="X565" s="103"/>
      <c r="Y565" s="128"/>
      <c r="Z565" s="103"/>
      <c r="AA565" s="104"/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4" t="str">
        <f>IF(BS_CONTROLE[[#This Row],[Entre - Estações]]=0, "-", BS_CONTROLE[[#This Row],[Entre - Estações]])</f>
        <v>-</v>
      </c>
      <c r="AN565" s="104" t="str">
        <f>IF(BS_CONTROLE[[#This Row],[SB]]=0, "-", BS_CONTROLE[[#This Row],[SB]])</f>
        <v>-</v>
      </c>
      <c r="AO565" s="104" t="str">
        <f>IF(BS_CONTROLE[[#This Row],[SUB]]=0, "-", BS_CONTROLE[[#This Row],[SUB]])</f>
        <v>-</v>
      </c>
      <c r="AP565" s="104">
        <f>BS_CONTROLE[[#This Row],[KM - Inicio]]</f>
        <v>0</v>
      </c>
      <c r="AQ565" s="104">
        <f>BS_CONTROLE[[#This Row],[KM - Inicio]]</f>
        <v>0</v>
      </c>
      <c r="AR565" s="107"/>
      <c r="AS565" s="107"/>
      <c r="AT565" s="107"/>
      <c r="AU565" s="135"/>
      <c r="AV565" s="135"/>
      <c r="AW565" s="14"/>
      <c r="AX565" s="14"/>
      <c r="AY565" s="160" t="str">
        <f t="shared" si="54"/>
        <v>*</v>
      </c>
      <c r="AZ565" s="151"/>
      <c r="BA565" s="108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5" t="str">
        <f t="shared" si="59"/>
        <v/>
      </c>
    </row>
    <row r="566" spans="1:72" hidden="1">
      <c r="A566" s="47" t="str">
        <f t="shared" si="55"/>
        <v/>
      </c>
      <c r="B566" s="101"/>
      <c r="C5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6" s="103"/>
      <c r="E566" s="155">
        <v>560</v>
      </c>
      <c r="F566" s="125"/>
      <c r="G566" s="140" t="str">
        <f>IF(D566="","*",VLOOKUP(F566,BS_ATIVIDADE[],3,FALSE))</f>
        <v>*</v>
      </c>
      <c r="H566" s="105"/>
      <c r="I566" s="105"/>
      <c r="J566" s="104"/>
      <c r="K566" s="104"/>
      <c r="L566" s="104"/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6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5"/>
      <c r="P566" s="105"/>
      <c r="Q566" s="104"/>
      <c r="R566" s="10" t="str">
        <f>IFERROR(_xlfn.XLOOKUP(F566, BS_ATIVIDADE[ATIVIDADE],BS_ATIVIDADE[UNIDADE] ), "*")</f>
        <v>*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4"/>
      <c r="W566" s="149"/>
      <c r="X566" s="103"/>
      <c r="Y566" s="128"/>
      <c r="Z566" s="103"/>
      <c r="AA566" s="104"/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4" t="str">
        <f>IF(BS_CONTROLE[[#This Row],[Entre - Estações]]=0, "-", BS_CONTROLE[[#This Row],[Entre - Estações]])</f>
        <v>-</v>
      </c>
      <c r="AN566" s="104" t="str">
        <f>IF(BS_CONTROLE[[#This Row],[SB]]=0, "-", BS_CONTROLE[[#This Row],[SB]])</f>
        <v>-</v>
      </c>
      <c r="AO566" s="104" t="str">
        <f>IF(BS_CONTROLE[[#This Row],[SUB]]=0, "-", BS_CONTROLE[[#This Row],[SUB]])</f>
        <v>-</v>
      </c>
      <c r="AP566" s="104">
        <f>BS_CONTROLE[[#This Row],[KM - Inicio]]</f>
        <v>0</v>
      </c>
      <c r="AQ566" s="104">
        <f>BS_CONTROLE[[#This Row],[KM - Inicio]]</f>
        <v>0</v>
      </c>
      <c r="AR566" s="107"/>
      <c r="AS566" s="107"/>
      <c r="AT566" s="107"/>
      <c r="AU566" s="135"/>
      <c r="AV566" s="135"/>
      <c r="AW566" s="14"/>
      <c r="AX566" s="14"/>
      <c r="AY566" s="160" t="str">
        <f t="shared" si="54"/>
        <v>*</v>
      </c>
      <c r="AZ566" s="151"/>
      <c r="BA566" s="108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/>
      </c>
      <c r="B568" s="101"/>
      <c r="C5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8" s="103"/>
      <c r="E568" s="155">
        <v>562</v>
      </c>
      <c r="F568" s="125"/>
      <c r="G568" s="140" t="str">
        <f>IF(D568="","*",VLOOKUP(F568,BS_ATIVIDADE[],3,FALSE))</f>
        <v>*</v>
      </c>
      <c r="H568" s="105"/>
      <c r="I568" s="105"/>
      <c r="J568" s="104"/>
      <c r="K568" s="104"/>
      <c r="L568" s="104"/>
      <c r="M568" s="126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6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5"/>
      <c r="P568" s="105"/>
      <c r="Q568" s="104"/>
      <c r="R568" s="10" t="str">
        <f>IFERROR(_xlfn.XLOOKUP(F568, BS_ATIVIDADE[ATIVIDADE],BS_ATIVIDADE[UNIDADE] ), "*")</f>
        <v>*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4"/>
      <c r="W568" s="149"/>
      <c r="X568" s="103"/>
      <c r="Y568" s="128"/>
      <c r="Z568" s="103"/>
      <c r="AA568" s="104"/>
      <c r="AB568" s="102"/>
      <c r="AC568" s="150"/>
      <c r="AD568" s="106"/>
      <c r="AE568" s="104"/>
      <c r="AF568" s="104"/>
      <c r="AG568" s="104"/>
      <c r="AH568" s="15"/>
      <c r="AI568" s="125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4" t="str">
        <f>IF(BS_CONTROLE[[#This Row],[Entre - Estações]]=0, "-", BS_CONTROLE[[#This Row],[Entre - Estações]])</f>
        <v>-</v>
      </c>
      <c r="AN568" s="104" t="str">
        <f>IF(BS_CONTROLE[[#This Row],[SB]]=0, "-", BS_CONTROLE[[#This Row],[SB]])</f>
        <v>-</v>
      </c>
      <c r="AO568" s="104" t="str">
        <f>IF(BS_CONTROLE[[#This Row],[SUB]]=0, "-", BS_CONTROLE[[#This Row],[SUB]])</f>
        <v>-</v>
      </c>
      <c r="AP568" s="104">
        <f>BS_CONTROLE[[#This Row],[KM - Inicio]]</f>
        <v>0</v>
      </c>
      <c r="AQ568" s="104">
        <f>BS_CONTROLE[[#This Row],[KM - Inicio]]</f>
        <v>0</v>
      </c>
      <c r="AR568" s="107"/>
      <c r="AS568" s="107"/>
      <c r="AT568" s="107"/>
      <c r="AU568" s="135"/>
      <c r="AV568" s="135"/>
      <c r="AW568" s="14"/>
      <c r="AX568" s="14"/>
      <c r="AY568" s="160" t="str">
        <f t="shared" si="54"/>
        <v>*</v>
      </c>
      <c r="AZ568" s="151"/>
      <c r="BA568" s="108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5" t="str">
        <f t="shared" si="59"/>
        <v/>
      </c>
    </row>
    <row r="569" spans="1:72" hidden="1">
      <c r="A569" s="47" t="str">
        <f t="shared" si="55"/>
        <v/>
      </c>
      <c r="B569" s="101"/>
      <c r="C5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9" s="103"/>
      <c r="E569" s="155">
        <v>563</v>
      </c>
      <c r="F569" s="125"/>
      <c r="G569" s="140" t="str">
        <f>IF(D569="","*",VLOOKUP(F569,BS_ATIVIDADE[],3,FALSE))</f>
        <v>*</v>
      </c>
      <c r="H569" s="105"/>
      <c r="I569" s="105"/>
      <c r="J569" s="104"/>
      <c r="K569" s="104"/>
      <c r="L569" s="104"/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5"/>
      <c r="P569" s="105"/>
      <c r="Q569" s="104"/>
      <c r="R569" s="10" t="str">
        <f>IFERROR(_xlfn.XLOOKUP(F569, BS_ATIVIDADE[ATIVIDADE],BS_ATIVIDADE[UNIDADE] ), "*")</f>
        <v>*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4"/>
      <c r="W569" s="149"/>
      <c r="X569" s="103"/>
      <c r="Y569" s="128"/>
      <c r="Z569" s="103"/>
      <c r="AA569" s="104"/>
      <c r="AB569" s="102"/>
      <c r="AC569" s="150"/>
      <c r="AD569" s="106"/>
      <c r="AE569" s="104"/>
      <c r="AF569" s="104"/>
      <c r="AG569" s="104"/>
      <c r="AH569" s="15"/>
      <c r="AI569" s="125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4" t="str">
        <f>IF(BS_CONTROLE[[#This Row],[Entre - Estações]]=0, "-", BS_CONTROLE[[#This Row],[Entre - Estações]])</f>
        <v>-</v>
      </c>
      <c r="AN569" s="104" t="str">
        <f>IF(BS_CONTROLE[[#This Row],[SB]]=0, "-", BS_CONTROLE[[#This Row],[SB]])</f>
        <v>-</v>
      </c>
      <c r="AO569" s="104" t="str">
        <f>IF(BS_CONTROLE[[#This Row],[SUB]]=0, "-", BS_CONTROLE[[#This Row],[SUB]])</f>
        <v>-</v>
      </c>
      <c r="AP569" s="104">
        <f>BS_CONTROLE[[#This Row],[KM - Inicio]]</f>
        <v>0</v>
      </c>
      <c r="AQ569" s="104">
        <f>BS_CONTROLE[[#This Row],[KM - Inicio]]</f>
        <v>0</v>
      </c>
      <c r="AR569" s="107"/>
      <c r="AS569" s="107"/>
      <c r="AT569" s="107"/>
      <c r="AU569" s="135"/>
      <c r="AV569" s="135"/>
      <c r="AW569" s="14"/>
      <c r="AX569" s="14"/>
      <c r="AY569" s="160" t="str">
        <f t="shared" si="54"/>
        <v>*</v>
      </c>
      <c r="AZ569" s="151"/>
      <c r="BA569" s="108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5" t="str">
        <f t="shared" si="59"/>
        <v/>
      </c>
    </row>
    <row r="570" spans="1:72" hidden="1">
      <c r="A570" s="47" t="str">
        <f t="shared" si="55"/>
        <v/>
      </c>
      <c r="B570" s="101"/>
      <c r="C5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0" s="103"/>
      <c r="E570" s="155">
        <v>564</v>
      </c>
      <c r="F570" s="125"/>
      <c r="G570" s="140" t="str">
        <f>IF(D570="","*",VLOOKUP(F570,BS_ATIVIDADE[],3,FALSE))</f>
        <v>*</v>
      </c>
      <c r="H570" s="105"/>
      <c r="I570" s="105"/>
      <c r="J570" s="104"/>
      <c r="K570" s="104"/>
      <c r="L570" s="104"/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5"/>
      <c r="P570" s="105"/>
      <c r="Q570" s="104"/>
      <c r="R570" s="10" t="str">
        <f>IFERROR(_xlfn.XLOOKUP(F570, BS_ATIVIDADE[ATIVIDADE],BS_ATIVIDADE[UNIDADE] ), "*")</f>
        <v>*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4"/>
      <c r="W570" s="149"/>
      <c r="X570" s="103"/>
      <c r="Y570" s="128"/>
      <c r="Z570" s="103"/>
      <c r="AA570" s="104"/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4" t="str">
        <f>IF(BS_CONTROLE[[#This Row],[Entre - Estações]]=0, "-", BS_CONTROLE[[#This Row],[Entre - Estações]])</f>
        <v>-</v>
      </c>
      <c r="AN570" s="104" t="str">
        <f>IF(BS_CONTROLE[[#This Row],[SB]]=0, "-", BS_CONTROLE[[#This Row],[SB]])</f>
        <v>-</v>
      </c>
      <c r="AO570" s="104" t="str">
        <f>IF(BS_CONTROLE[[#This Row],[SUB]]=0, "-", BS_CONTROLE[[#This Row],[SUB]])</f>
        <v>-</v>
      </c>
      <c r="AP570" s="104">
        <f>BS_CONTROLE[[#This Row],[KM - Inicio]]</f>
        <v>0</v>
      </c>
      <c r="AQ570" s="104">
        <f>BS_CONTROLE[[#This Row],[KM - Inicio]]</f>
        <v>0</v>
      </c>
      <c r="AR570" s="107"/>
      <c r="AS570" s="107"/>
      <c r="AT570" s="107"/>
      <c r="AU570" s="135"/>
      <c r="AV570" s="135"/>
      <c r="AW570" s="14"/>
      <c r="AX570" s="14"/>
      <c r="AY570" s="160" t="str">
        <f t="shared" si="54"/>
        <v>*</v>
      </c>
      <c r="AZ570" s="151"/>
      <c r="BA570" s="108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5" t="str">
        <f t="shared" si="59"/>
        <v/>
      </c>
    </row>
    <row r="571" spans="1:72" hidden="1">
      <c r="A571" s="47" t="str">
        <f t="shared" si="55"/>
        <v/>
      </c>
      <c r="B571" s="101"/>
      <c r="C5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1" s="103"/>
      <c r="E571" s="155">
        <v>565</v>
      </c>
      <c r="F571" s="125"/>
      <c r="G571" s="140" t="str">
        <f>IF(D571="","*",VLOOKUP(F571,BS_ATIVIDADE[],3,FALSE))</f>
        <v>*</v>
      </c>
      <c r="H571" s="105"/>
      <c r="I571" s="105"/>
      <c r="J571" s="104"/>
      <c r="K571" s="104"/>
      <c r="L571" s="104"/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5"/>
      <c r="P571" s="105"/>
      <c r="Q571" s="104"/>
      <c r="R571" s="10" t="str">
        <f>IFERROR(_xlfn.XLOOKUP(F571, BS_ATIVIDADE[ATIVIDADE],BS_ATIVIDADE[UNIDADE] ), "*")</f>
        <v>*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4"/>
      <c r="W571" s="149"/>
      <c r="X571" s="103"/>
      <c r="Y571" s="128"/>
      <c r="Z571" s="103"/>
      <c r="AA571" s="104"/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4" t="str">
        <f>IF(BS_CONTROLE[[#This Row],[Entre - Estações]]=0, "-", BS_CONTROLE[[#This Row],[Entre - Estações]])</f>
        <v>-</v>
      </c>
      <c r="AN571" s="104" t="str">
        <f>IF(BS_CONTROLE[[#This Row],[SB]]=0, "-", BS_CONTROLE[[#This Row],[SB]])</f>
        <v>-</v>
      </c>
      <c r="AO571" s="104" t="str">
        <f>IF(BS_CONTROLE[[#This Row],[SUB]]=0, "-", BS_CONTROLE[[#This Row],[SUB]])</f>
        <v>-</v>
      </c>
      <c r="AP571" s="104">
        <f>BS_CONTROLE[[#This Row],[KM - Inicio]]</f>
        <v>0</v>
      </c>
      <c r="AQ571" s="104">
        <f>BS_CONTROLE[[#This Row],[KM - Inicio]]</f>
        <v>0</v>
      </c>
      <c r="AR571" s="107"/>
      <c r="AS571" s="107"/>
      <c r="AT571" s="107"/>
      <c r="AU571" s="135"/>
      <c r="AV571" s="135"/>
      <c r="AW571" s="14"/>
      <c r="AX571" s="14"/>
      <c r="AY571" s="160" t="str">
        <f t="shared" si="54"/>
        <v>*</v>
      </c>
      <c r="AZ571" s="151"/>
      <c r="BA571" s="108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/>
      </c>
      <c r="B573" s="101"/>
      <c r="C5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3" s="103"/>
      <c r="E573" s="155">
        <v>567</v>
      </c>
      <c r="F573" s="125"/>
      <c r="G573" s="140" t="str">
        <f>IF(D573="","*",VLOOKUP(F573,BS_ATIVIDADE[],3,FALSE))</f>
        <v>*</v>
      </c>
      <c r="H573" s="105"/>
      <c r="I573" s="105"/>
      <c r="J573" s="104"/>
      <c r="K573" s="104"/>
      <c r="L573" s="104"/>
      <c r="M573" s="126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6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5"/>
      <c r="P573" s="105"/>
      <c r="Q573" s="104"/>
      <c r="R573" s="10" t="str">
        <f>IFERROR(_xlfn.XLOOKUP(F573, BS_ATIVIDADE[ATIVIDADE],BS_ATIVIDADE[UNIDADE] ), "*")</f>
        <v>*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4"/>
      <c r="W573" s="149"/>
      <c r="X573" s="103"/>
      <c r="Y573" s="128"/>
      <c r="Z573" s="103"/>
      <c r="AA573" s="104"/>
      <c r="AB573" s="102"/>
      <c r="AC573" s="150"/>
      <c r="AD573" s="106"/>
      <c r="AE573" s="104"/>
      <c r="AF573" s="104"/>
      <c r="AG573" s="104"/>
      <c r="AH573" s="15"/>
      <c r="AI573" s="125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4" t="str">
        <f>IF(BS_CONTROLE[[#This Row],[Entre - Estações]]=0, "-", BS_CONTROLE[[#This Row],[Entre - Estações]])</f>
        <v>-</v>
      </c>
      <c r="AN573" s="104" t="str">
        <f>IF(BS_CONTROLE[[#This Row],[SB]]=0, "-", BS_CONTROLE[[#This Row],[SB]])</f>
        <v>-</v>
      </c>
      <c r="AO573" s="104" t="str">
        <f>IF(BS_CONTROLE[[#This Row],[SUB]]=0, "-", BS_CONTROLE[[#This Row],[SUB]])</f>
        <v>-</v>
      </c>
      <c r="AP573" s="104">
        <f>BS_CONTROLE[[#This Row],[KM - Inicio]]</f>
        <v>0</v>
      </c>
      <c r="AQ573" s="104">
        <f>BS_CONTROLE[[#This Row],[KM - Inicio]]</f>
        <v>0</v>
      </c>
      <c r="AR573" s="107"/>
      <c r="AS573" s="107"/>
      <c r="AT573" s="107"/>
      <c r="AU573" s="135"/>
      <c r="AV573" s="135"/>
      <c r="AW573" s="14"/>
      <c r="AX573" s="14"/>
      <c r="AY573" s="160" t="str">
        <f t="shared" si="54"/>
        <v>*</v>
      </c>
      <c r="AZ573" s="151"/>
      <c r="BA573" s="10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5" t="str">
        <f t="shared" si="59"/>
        <v/>
      </c>
    </row>
    <row r="574" spans="1:72" hidden="1">
      <c r="A574" s="47" t="str">
        <f t="shared" si="55"/>
        <v/>
      </c>
      <c r="B574" s="101"/>
      <c r="C5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4" s="103"/>
      <c r="E574" s="155">
        <v>568</v>
      </c>
      <c r="F574" s="125"/>
      <c r="G574" s="140" t="str">
        <f>IF(D574="","*",VLOOKUP(F574,BS_ATIVIDADE[],3,FALSE))</f>
        <v>*</v>
      </c>
      <c r="H574" s="105"/>
      <c r="I574" s="105"/>
      <c r="J574" s="104"/>
      <c r="K574" s="104"/>
      <c r="L574" s="104"/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5"/>
      <c r="P574" s="105"/>
      <c r="Q574" s="104"/>
      <c r="R574" s="10" t="str">
        <f>IFERROR(_xlfn.XLOOKUP(F574, BS_ATIVIDADE[ATIVIDADE],BS_ATIVIDADE[UNIDADE] ), "*")</f>
        <v>*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4"/>
      <c r="W574" s="149"/>
      <c r="X574" s="103"/>
      <c r="Y574" s="128"/>
      <c r="Z574" s="103"/>
      <c r="AA574" s="104"/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-</v>
      </c>
      <c r="AN574" s="104" t="str">
        <f>IF(BS_CONTROLE[[#This Row],[SB]]=0, "-", BS_CONTROLE[[#This Row],[SB]])</f>
        <v>-</v>
      </c>
      <c r="AO574" s="104" t="str">
        <f>IF(BS_CONTROLE[[#This Row],[SUB]]=0, "-", BS_CONTROLE[[#This Row],[SUB]])</f>
        <v>-</v>
      </c>
      <c r="AP574" s="104">
        <f>BS_CONTROLE[[#This Row],[KM - Inicio]]</f>
        <v>0</v>
      </c>
      <c r="AQ574" s="104">
        <f>BS_CONTROLE[[#This Row],[KM - Inicio]]</f>
        <v>0</v>
      </c>
      <c r="AR574" s="107"/>
      <c r="AS574" s="107"/>
      <c r="AT574" s="107"/>
      <c r="AU574" s="135"/>
      <c r="AV574" s="135"/>
      <c r="AW574" s="14"/>
      <c r="AX574" s="14"/>
      <c r="AY574" s="160" t="str">
        <f t="shared" si="54"/>
        <v>*</v>
      </c>
      <c r="AZ574" s="151"/>
      <c r="BA574" s="10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5" t="str">
        <f t="shared" si="59"/>
        <v/>
      </c>
    </row>
    <row r="575" spans="1:72" hidden="1">
      <c r="A575" s="47" t="str">
        <f t="shared" si="55"/>
        <v/>
      </c>
      <c r="B575" s="101"/>
      <c r="C5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5" s="103"/>
      <c r="E575" s="155">
        <v>569</v>
      </c>
      <c r="F575" s="125"/>
      <c r="G575" s="140" t="str">
        <f>IF(D575="","*",VLOOKUP(F575,BS_ATIVIDADE[],3,FALSE))</f>
        <v>*</v>
      </c>
      <c r="H575" s="105"/>
      <c r="I575" s="105"/>
      <c r="J575" s="104"/>
      <c r="K575" s="104"/>
      <c r="L575" s="104"/>
      <c r="M575" s="126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6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5"/>
      <c r="P575" s="105"/>
      <c r="Q575" s="104"/>
      <c r="R575" s="10" t="str">
        <f>IFERROR(_xlfn.XLOOKUP(F575, BS_ATIVIDADE[ATIVIDADE],BS_ATIVIDADE[UNIDADE] ), "*")</f>
        <v>*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4"/>
      <c r="W575" s="149"/>
      <c r="X575" s="103"/>
      <c r="Y575" s="128"/>
      <c r="Z575" s="103"/>
      <c r="AA575" s="104"/>
      <c r="AB575" s="102"/>
      <c r="AC575" s="150"/>
      <c r="AD575" s="106"/>
      <c r="AE575" s="104"/>
      <c r="AF575" s="104"/>
      <c r="AG575" s="104"/>
      <c r="AH575" s="15"/>
      <c r="AI575" s="125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4" t="str">
        <f>IF(BS_CONTROLE[[#This Row],[Entre - Estações]]=0, "-", BS_CONTROLE[[#This Row],[Entre - Estações]])</f>
        <v>-</v>
      </c>
      <c r="AN575" s="104" t="str">
        <f>IF(BS_CONTROLE[[#This Row],[SB]]=0, "-", BS_CONTROLE[[#This Row],[SB]])</f>
        <v>-</v>
      </c>
      <c r="AO575" s="104" t="str">
        <f>IF(BS_CONTROLE[[#This Row],[SUB]]=0, "-", BS_CONTROLE[[#This Row],[SUB]])</f>
        <v>-</v>
      </c>
      <c r="AP575" s="104">
        <f>BS_CONTROLE[[#This Row],[KM - Inicio]]</f>
        <v>0</v>
      </c>
      <c r="AQ575" s="104">
        <f>BS_CONTROLE[[#This Row],[KM - Inicio]]</f>
        <v>0</v>
      </c>
      <c r="AR575" s="107"/>
      <c r="AS575" s="107"/>
      <c r="AT575" s="107"/>
      <c r="AU575" s="135"/>
      <c r="AV575" s="135"/>
      <c r="AW575" s="14"/>
      <c r="AX575" s="14"/>
      <c r="AY575" s="160" t="str">
        <f t="shared" si="54"/>
        <v>*</v>
      </c>
      <c r="AZ575" s="151"/>
      <c r="BA575" s="10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/>
      </c>
      <c r="B578" s="101"/>
      <c r="C5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8" s="103"/>
      <c r="E578" s="155">
        <v>572</v>
      </c>
      <c r="F578" s="125"/>
      <c r="G578" s="140" t="str">
        <f>IF(D578="","*",VLOOKUP(F578,BS_ATIVIDADE[],3,FALSE))</f>
        <v>*</v>
      </c>
      <c r="H578" s="105"/>
      <c r="I578" s="105"/>
      <c r="J578" s="104"/>
      <c r="K578" s="104"/>
      <c r="L578" s="104"/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5"/>
      <c r="P578" s="105"/>
      <c r="Q578" s="104"/>
      <c r="R578" s="10" t="str">
        <f>IFERROR(_xlfn.XLOOKUP(F578, BS_ATIVIDADE[ATIVIDADE],BS_ATIVIDADE[UNIDADE] ), "*")</f>
        <v>*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4"/>
      <c r="W578" s="149"/>
      <c r="X578" s="103"/>
      <c r="Y578" s="128"/>
      <c r="Z578" s="103"/>
      <c r="AA578" s="104"/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4" t="str">
        <f>IF(BS_CONTROLE[[#This Row],[Entre - Estações]]=0, "-", BS_CONTROLE[[#This Row],[Entre - Estações]])</f>
        <v>-</v>
      </c>
      <c r="AN578" s="104" t="str">
        <f>IF(BS_CONTROLE[[#This Row],[SB]]=0, "-", BS_CONTROLE[[#This Row],[SB]])</f>
        <v>-</v>
      </c>
      <c r="AO578" s="104" t="str">
        <f>IF(BS_CONTROLE[[#This Row],[SUB]]=0, "-", BS_CONTROLE[[#This Row],[SUB]])</f>
        <v>-</v>
      </c>
      <c r="AP578" s="104">
        <f>BS_CONTROLE[[#This Row],[KM - Inicio]]</f>
        <v>0</v>
      </c>
      <c r="AQ578" s="104">
        <f>BS_CONTROLE[[#This Row],[KM - Inicio]]</f>
        <v>0</v>
      </c>
      <c r="AR578" s="107"/>
      <c r="AS578" s="107"/>
      <c r="AT578" s="107"/>
      <c r="AU578" s="135"/>
      <c r="AV578" s="135"/>
      <c r="AW578" s="14"/>
      <c r="AX578" s="14"/>
      <c r="AY578" s="160" t="str">
        <f t="shared" si="54"/>
        <v>*</v>
      </c>
      <c r="AZ578" s="151"/>
      <c r="BA578" s="10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5" t="str">
        <f t="shared" si="59"/>
        <v/>
      </c>
    </row>
    <row r="579" spans="1:72" hidden="1">
      <c r="A579" s="47" t="str">
        <f t="shared" si="55"/>
        <v/>
      </c>
      <c r="B579" s="101"/>
      <c r="C5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9" s="103"/>
      <c r="E579" s="155">
        <v>573</v>
      </c>
      <c r="F579" s="125"/>
      <c r="G579" s="140" t="str">
        <f>IF(D579="","*",VLOOKUP(F579,BS_ATIVIDADE[],3,FALSE))</f>
        <v>*</v>
      </c>
      <c r="H579" s="105"/>
      <c r="I579" s="105"/>
      <c r="J579" s="104"/>
      <c r="K579" s="104"/>
      <c r="L579" s="104"/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5"/>
      <c r="P579" s="105"/>
      <c r="Q579" s="104"/>
      <c r="R579" s="10" t="str">
        <f>IFERROR(_xlfn.XLOOKUP(F579, BS_ATIVIDADE[ATIVIDADE],BS_ATIVIDADE[UNIDADE] ), "*")</f>
        <v>*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4"/>
      <c r="W579" s="149"/>
      <c r="X579" s="103"/>
      <c r="Y579" s="128"/>
      <c r="Z579" s="103"/>
      <c r="AA579" s="104"/>
      <c r="AB579" s="102"/>
      <c r="AC579" s="150"/>
      <c r="AD579" s="106"/>
      <c r="AE579" s="104"/>
      <c r="AF579" s="104"/>
      <c r="AG579" s="104"/>
      <c r="AH579" s="15"/>
      <c r="AI579" s="125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4" t="str">
        <f>IF(BS_CONTROLE[[#This Row],[Entre - Estações]]=0, "-", BS_CONTROLE[[#This Row],[Entre - Estações]])</f>
        <v>-</v>
      </c>
      <c r="AN579" s="104" t="str">
        <f>IF(BS_CONTROLE[[#This Row],[SB]]=0, "-", BS_CONTROLE[[#This Row],[SB]])</f>
        <v>-</v>
      </c>
      <c r="AO579" s="104" t="str">
        <f>IF(BS_CONTROLE[[#This Row],[SUB]]=0, "-", BS_CONTROLE[[#This Row],[SUB]])</f>
        <v>-</v>
      </c>
      <c r="AP579" s="104">
        <f>BS_CONTROLE[[#This Row],[KM - Inicio]]</f>
        <v>0</v>
      </c>
      <c r="AQ579" s="104">
        <f>BS_CONTROLE[[#This Row],[KM - Inicio]]</f>
        <v>0</v>
      </c>
      <c r="AR579" s="107"/>
      <c r="AS579" s="107"/>
      <c r="AT579" s="107"/>
      <c r="AU579" s="135"/>
      <c r="AV579" s="135"/>
      <c r="AW579" s="14"/>
      <c r="AX579" s="14"/>
      <c r="AY579" s="160" t="str">
        <f t="shared" si="54"/>
        <v>*</v>
      </c>
      <c r="AZ579" s="151"/>
      <c r="BA579" s="10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5" t="str">
        <f t="shared" si="59"/>
        <v/>
      </c>
    </row>
    <row r="580" spans="1:72" hidden="1">
      <c r="A580" s="47" t="str">
        <f t="shared" si="55"/>
        <v/>
      </c>
      <c r="B580" s="101"/>
      <c r="C5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0" s="103"/>
      <c r="E580" s="155">
        <v>574</v>
      </c>
      <c r="F580" s="125"/>
      <c r="G580" s="140" t="str">
        <f>IF(D580="","*",VLOOKUP(F580,BS_ATIVIDADE[],3,FALSE))</f>
        <v>*</v>
      </c>
      <c r="H580" s="105"/>
      <c r="I580" s="105"/>
      <c r="J580" s="104"/>
      <c r="K580" s="104"/>
      <c r="L580" s="104"/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5"/>
      <c r="P580" s="105"/>
      <c r="Q580" s="104"/>
      <c r="R580" s="10" t="str">
        <f>IFERROR(_xlfn.XLOOKUP(F580, BS_ATIVIDADE[ATIVIDADE],BS_ATIVIDADE[UNIDADE] ), "*")</f>
        <v>*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4"/>
      <c r="W580" s="149"/>
      <c r="X580" s="103"/>
      <c r="Y580" s="128"/>
      <c r="Z580" s="103"/>
      <c r="AA580" s="104"/>
      <c r="AB580" s="102"/>
      <c r="AC580" s="150"/>
      <c r="AD580" s="106"/>
      <c r="AE580" s="104"/>
      <c r="AF580" s="104"/>
      <c r="AG580" s="104"/>
      <c r="AH580" s="15"/>
      <c r="AI580" s="125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4" t="str">
        <f>IF(BS_CONTROLE[[#This Row],[Entre - Estações]]=0, "-", BS_CONTROLE[[#This Row],[Entre - Estações]])</f>
        <v>-</v>
      </c>
      <c r="AN580" s="104" t="str">
        <f>IF(BS_CONTROLE[[#This Row],[SB]]=0, "-", BS_CONTROLE[[#This Row],[SB]])</f>
        <v>-</v>
      </c>
      <c r="AO580" s="104" t="str">
        <f>IF(BS_CONTROLE[[#This Row],[SUB]]=0, "-", BS_CONTROLE[[#This Row],[SUB]])</f>
        <v>-</v>
      </c>
      <c r="AP580" s="104">
        <f>BS_CONTROLE[[#This Row],[KM - Inicio]]</f>
        <v>0</v>
      </c>
      <c r="AQ580" s="104">
        <f>BS_CONTROLE[[#This Row],[KM - Inicio]]</f>
        <v>0</v>
      </c>
      <c r="AR580" s="107"/>
      <c r="AS580" s="107"/>
      <c r="AT580" s="107"/>
      <c r="AU580" s="135"/>
      <c r="AV580" s="135"/>
      <c r="AW580" s="14"/>
      <c r="AX580" s="14"/>
      <c r="AY580" s="160" t="str">
        <f t="shared" si="54"/>
        <v>*</v>
      </c>
      <c r="AZ580" s="151"/>
      <c r="BA580" s="10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5" t="str">
        <f t="shared" si="59"/>
        <v/>
      </c>
    </row>
    <row r="581" spans="1:72" hidden="1">
      <c r="A581" s="47" t="str">
        <f t="shared" si="55"/>
        <v/>
      </c>
      <c r="B581" s="101"/>
      <c r="C5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1" s="103"/>
      <c r="E581" s="155">
        <v>575</v>
      </c>
      <c r="F581" s="125"/>
      <c r="G581" s="140" t="str">
        <f>IF(D581="","*",VLOOKUP(F581,BS_ATIVIDADE[],3,FALSE))</f>
        <v>*</v>
      </c>
      <c r="H581" s="105"/>
      <c r="I581" s="105"/>
      <c r="J581" s="104"/>
      <c r="K581" s="104"/>
      <c r="L581" s="104"/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5"/>
      <c r="P581" s="105"/>
      <c r="Q581" s="104"/>
      <c r="R581" s="10" t="str">
        <f>IFERROR(_xlfn.XLOOKUP(F581, BS_ATIVIDADE[ATIVIDADE],BS_ATIVIDADE[UNIDADE] ), "*")</f>
        <v>*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4"/>
      <c r="W581" s="149"/>
      <c r="X581" s="103"/>
      <c r="Y581" s="128"/>
      <c r="Z581" s="103"/>
      <c r="AA581" s="104"/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-</v>
      </c>
      <c r="AN581" s="104" t="str">
        <f>IF(BS_CONTROLE[[#This Row],[SB]]=0, "-", BS_CONTROLE[[#This Row],[SB]])</f>
        <v>-</v>
      </c>
      <c r="AO581" s="104" t="str">
        <f>IF(BS_CONTROLE[[#This Row],[SUB]]=0, "-", BS_CONTROLE[[#This Row],[SUB]])</f>
        <v>-</v>
      </c>
      <c r="AP581" s="104">
        <f>BS_CONTROLE[[#This Row],[KM - Inicio]]</f>
        <v>0</v>
      </c>
      <c r="AQ581" s="104">
        <f>BS_CONTROLE[[#This Row],[KM - Inicio]]</f>
        <v>0</v>
      </c>
      <c r="AR581" s="107"/>
      <c r="AS581" s="107"/>
      <c r="AT581" s="107"/>
      <c r="AU581" s="135"/>
      <c r="AV581" s="135"/>
      <c r="AW581" s="14"/>
      <c r="AX581" s="14"/>
      <c r="AY581" s="160" t="str">
        <f t="shared" si="54"/>
        <v>*</v>
      </c>
      <c r="AZ581" s="151"/>
      <c r="BA581" s="10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5" t="str">
        <f t="shared" si="59"/>
        <v/>
      </c>
    </row>
    <row r="582" spans="1:72" hidden="1">
      <c r="A582" s="47" t="str">
        <f t="shared" si="55"/>
        <v/>
      </c>
      <c r="B582" s="101"/>
      <c r="C5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2" s="103"/>
      <c r="E582" s="155">
        <v>576</v>
      </c>
      <c r="F582" s="125"/>
      <c r="G582" s="140" t="str">
        <f>IF(D582="","*",VLOOKUP(F582,BS_ATIVIDADE[],3,FALSE))</f>
        <v>*</v>
      </c>
      <c r="H582" s="105"/>
      <c r="I582" s="105"/>
      <c r="J582" s="104"/>
      <c r="K582" s="104"/>
      <c r="L582" s="104"/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5"/>
      <c r="P582" s="105"/>
      <c r="Q582" s="104"/>
      <c r="R582" s="10" t="str">
        <f>IFERROR(_xlfn.XLOOKUP(F582, BS_ATIVIDADE[ATIVIDADE],BS_ATIVIDADE[UNIDADE] ), "*")</f>
        <v>*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4"/>
      <c r="W582" s="149"/>
      <c r="X582" s="103"/>
      <c r="Y582" s="128"/>
      <c r="Z582" s="103"/>
      <c r="AA582" s="104"/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4" t="str">
        <f>IF(BS_CONTROLE[[#This Row],[Entre - Estações]]=0, "-", BS_CONTROLE[[#This Row],[Entre - Estações]])</f>
        <v>-</v>
      </c>
      <c r="AN582" s="104" t="str">
        <f>IF(BS_CONTROLE[[#This Row],[SB]]=0, "-", BS_CONTROLE[[#This Row],[SB]])</f>
        <v>-</v>
      </c>
      <c r="AO582" s="104" t="str">
        <f>IF(BS_CONTROLE[[#This Row],[SUB]]=0, "-", BS_CONTROLE[[#This Row],[SUB]])</f>
        <v>-</v>
      </c>
      <c r="AP582" s="104">
        <f>BS_CONTROLE[[#This Row],[KM - Inicio]]</f>
        <v>0</v>
      </c>
      <c r="AQ582" s="104">
        <f>BS_CONTROLE[[#This Row],[KM - Inicio]]</f>
        <v>0</v>
      </c>
      <c r="AR582" s="107"/>
      <c r="AS582" s="107"/>
      <c r="AT582" s="107"/>
      <c r="AU582" s="135"/>
      <c r="AV582" s="135"/>
      <c r="AW582" s="14"/>
      <c r="AX582" s="14"/>
      <c r="AY582" s="160" t="str">
        <f t="shared" si="54"/>
        <v>*</v>
      </c>
      <c r="AZ582" s="151"/>
      <c r="BA582" s="10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5" t="str">
        <f t="shared" si="59"/>
        <v/>
      </c>
    </row>
    <row r="583" spans="1:72" hidden="1">
      <c r="A583" s="47" t="str">
        <f t="shared" si="55"/>
        <v/>
      </c>
      <c r="B583" s="101"/>
      <c r="C5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3" s="103"/>
      <c r="E583" s="155">
        <v>577</v>
      </c>
      <c r="F583" s="125"/>
      <c r="G583" s="140" t="str">
        <f>IF(D583="","*",VLOOKUP(F583,BS_ATIVIDADE[],3,FALSE))</f>
        <v>*</v>
      </c>
      <c r="H583" s="105"/>
      <c r="I583" s="105"/>
      <c r="J583" s="104"/>
      <c r="K583" s="104"/>
      <c r="L583" s="104"/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5"/>
      <c r="P583" s="105"/>
      <c r="Q583" s="104"/>
      <c r="R583" s="10" t="str">
        <f>IFERROR(_xlfn.XLOOKUP(F583, BS_ATIVIDADE[ATIVIDADE],BS_ATIVIDADE[UNIDADE] ), "*")</f>
        <v>*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4"/>
      <c r="W583" s="149"/>
      <c r="X583" s="103"/>
      <c r="Y583" s="128"/>
      <c r="Z583" s="103"/>
      <c r="AA583" s="104"/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4" t="str">
        <f>IF(BS_CONTROLE[[#This Row],[Entre - Estações]]=0, "-", BS_CONTROLE[[#This Row],[Entre - Estações]])</f>
        <v>-</v>
      </c>
      <c r="AN583" s="104" t="str">
        <f>IF(BS_CONTROLE[[#This Row],[SB]]=0, "-", BS_CONTROLE[[#This Row],[SB]])</f>
        <v>-</v>
      </c>
      <c r="AO583" s="104" t="str">
        <f>IF(BS_CONTROLE[[#This Row],[SUB]]=0, "-", BS_CONTROLE[[#This Row],[SUB]])</f>
        <v>-</v>
      </c>
      <c r="AP583" s="104">
        <f>BS_CONTROLE[[#This Row],[KM - Inicio]]</f>
        <v>0</v>
      </c>
      <c r="AQ583" s="104">
        <f>BS_CONTROLE[[#This Row],[KM - Inicio]]</f>
        <v>0</v>
      </c>
      <c r="AR583" s="107"/>
      <c r="AS583" s="107"/>
      <c r="AT583" s="107"/>
      <c r="AU583" s="135"/>
      <c r="AV583" s="135"/>
      <c r="AW583" s="14"/>
      <c r="AX583" s="14"/>
      <c r="AY583" s="160" t="str">
        <f t="shared" ref="AY583:AY646" si="60">IF(D583="","*",IFERROR(IF(ISODD(COUNT(AS583:AX583)),"ERRO",SUM((AT583-AS583),(AV583-AU583),(AX583-AW583))),"ERRO"))</f>
        <v>*</v>
      </c>
      <c r="AZ583" s="151"/>
      <c r="BA583" s="10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5" t="str">
        <f t="shared" si="59"/>
        <v/>
      </c>
    </row>
    <row r="584" spans="1:72" hidden="1">
      <c r="A584" s="47" t="str">
        <f t="shared" ref="A584:A647" si="61">D584&amp;B584</f>
        <v/>
      </c>
      <c r="B584" s="101"/>
      <c r="C5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4" s="103"/>
      <c r="E584" s="155">
        <v>578</v>
      </c>
      <c r="F584" s="125"/>
      <c r="G584" s="140" t="str">
        <f>IF(D584="","*",VLOOKUP(F584,BS_ATIVIDADE[],3,FALSE))</f>
        <v>*</v>
      </c>
      <c r="H584" s="105"/>
      <c r="I584" s="105"/>
      <c r="J584" s="104"/>
      <c r="K584" s="104"/>
      <c r="L584" s="104"/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5"/>
      <c r="P584" s="105"/>
      <c r="Q584" s="104"/>
      <c r="R584" s="10" t="str">
        <f>IFERROR(_xlfn.XLOOKUP(F584, BS_ATIVIDADE[ATIVIDADE],BS_ATIVIDADE[UNIDADE] ), "*")</f>
        <v>*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4"/>
      <c r="W584" s="149"/>
      <c r="X584" s="103"/>
      <c r="Y584" s="128"/>
      <c r="Z584" s="103"/>
      <c r="AA584" s="104"/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4" t="str">
        <f>IF(BS_CONTROLE[[#This Row],[Entre - Estações]]=0, "-", BS_CONTROLE[[#This Row],[Entre - Estações]])</f>
        <v>-</v>
      </c>
      <c r="AN584" s="104" t="str">
        <f>IF(BS_CONTROLE[[#This Row],[SB]]=0, "-", BS_CONTROLE[[#This Row],[SB]])</f>
        <v>-</v>
      </c>
      <c r="AO584" s="104" t="str">
        <f>IF(BS_CONTROLE[[#This Row],[SUB]]=0, "-", BS_CONTROLE[[#This Row],[SUB]])</f>
        <v>-</v>
      </c>
      <c r="AP584" s="104">
        <f>BS_CONTROLE[[#This Row],[KM - Inicio]]</f>
        <v>0</v>
      </c>
      <c r="AQ584" s="104">
        <f>BS_CONTROLE[[#This Row],[KM - Inicio]]</f>
        <v>0</v>
      </c>
      <c r="AR584" s="107"/>
      <c r="AS584" s="107"/>
      <c r="AT584" s="107"/>
      <c r="AU584" s="135"/>
      <c r="AV584" s="135"/>
      <c r="AW584" s="14"/>
      <c r="AX584" s="14"/>
      <c r="AY584" s="160" t="str">
        <f t="shared" si="60"/>
        <v>*</v>
      </c>
      <c r="AZ584" s="151"/>
      <c r="BA584" s="10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/>
      </c>
      <c r="B586" s="101"/>
      <c r="C5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6" s="103"/>
      <c r="E586" s="155">
        <v>580</v>
      </c>
      <c r="F586" s="125"/>
      <c r="G586" s="140" t="str">
        <f>IF(D586="","*",VLOOKUP(F586,BS_ATIVIDADE[],3,FALSE))</f>
        <v>*</v>
      </c>
      <c r="H586" s="105"/>
      <c r="I586" s="105"/>
      <c r="J586" s="104"/>
      <c r="K586" s="104"/>
      <c r="L586" s="104"/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5"/>
      <c r="P586" s="105"/>
      <c r="Q586" s="104"/>
      <c r="R586" s="10" t="str">
        <f>IFERROR(_xlfn.XLOOKUP(F586, BS_ATIVIDADE[ATIVIDADE],BS_ATIVIDADE[UNIDADE] ), "*")</f>
        <v>*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4"/>
      <c r="W586" s="149"/>
      <c r="X586" s="103"/>
      <c r="Y586" s="128"/>
      <c r="Z586" s="103"/>
      <c r="AA586" s="104"/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4" t="str">
        <f>IF(BS_CONTROLE[[#This Row],[Entre - Estações]]=0, "-", BS_CONTROLE[[#This Row],[Entre - Estações]])</f>
        <v>-</v>
      </c>
      <c r="AN586" s="104" t="str">
        <f>IF(BS_CONTROLE[[#This Row],[SB]]=0, "-", BS_CONTROLE[[#This Row],[SB]])</f>
        <v>-</v>
      </c>
      <c r="AO586" s="104" t="str">
        <f>IF(BS_CONTROLE[[#This Row],[SUB]]=0, "-", BS_CONTROLE[[#This Row],[SUB]])</f>
        <v>-</v>
      </c>
      <c r="AP586" s="104">
        <f>BS_CONTROLE[[#This Row],[KM - Inicio]]</f>
        <v>0</v>
      </c>
      <c r="AQ586" s="104">
        <f>BS_CONTROLE[[#This Row],[KM - Inicio]]</f>
        <v>0</v>
      </c>
      <c r="AR586" s="107"/>
      <c r="AS586" s="107"/>
      <c r="AT586" s="107"/>
      <c r="AU586" s="135"/>
      <c r="AV586" s="135"/>
      <c r="AW586" s="14"/>
      <c r="AX586" s="14"/>
      <c r="AY586" s="160" t="str">
        <f t="shared" si="60"/>
        <v>*</v>
      </c>
      <c r="AZ586" s="151"/>
      <c r="BA586" s="10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5" t="str">
        <f t="shared" si="65"/>
        <v/>
      </c>
    </row>
    <row r="587" spans="1:72" hidden="1">
      <c r="A587" s="47" t="str">
        <f t="shared" si="61"/>
        <v/>
      </c>
      <c r="B587" s="101"/>
      <c r="C5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7" s="103"/>
      <c r="E587" s="155">
        <v>581</v>
      </c>
      <c r="F587" s="125"/>
      <c r="G587" s="140" t="str">
        <f>IF(D587="","*",VLOOKUP(F587,BS_ATIVIDADE[],3,FALSE))</f>
        <v>*</v>
      </c>
      <c r="H587" s="105"/>
      <c r="I587" s="105"/>
      <c r="J587" s="104"/>
      <c r="K587" s="104"/>
      <c r="L587" s="104"/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5"/>
      <c r="P587" s="105"/>
      <c r="Q587" s="104"/>
      <c r="R587" s="10" t="str">
        <f>IFERROR(_xlfn.XLOOKUP(F587, BS_ATIVIDADE[ATIVIDADE],BS_ATIVIDADE[UNIDADE] ), "*")</f>
        <v>*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4"/>
      <c r="W587" s="149"/>
      <c r="X587" s="103"/>
      <c r="Y587" s="128"/>
      <c r="Z587" s="103"/>
      <c r="AA587" s="104"/>
      <c r="AB587" s="102"/>
      <c r="AC587" s="150"/>
      <c r="AD587" s="106"/>
      <c r="AE587" s="104"/>
      <c r="AF587" s="104"/>
      <c r="AG587" s="104"/>
      <c r="AH587" s="15"/>
      <c r="AI587" s="125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4" t="str">
        <f>IF(BS_CONTROLE[[#This Row],[Entre - Estações]]=0, "-", BS_CONTROLE[[#This Row],[Entre - Estações]])</f>
        <v>-</v>
      </c>
      <c r="AN587" s="104" t="str">
        <f>IF(BS_CONTROLE[[#This Row],[SB]]=0, "-", BS_CONTROLE[[#This Row],[SB]])</f>
        <v>-</v>
      </c>
      <c r="AO587" s="104" t="str">
        <f>IF(BS_CONTROLE[[#This Row],[SUB]]=0, "-", BS_CONTROLE[[#This Row],[SUB]])</f>
        <v>-</v>
      </c>
      <c r="AP587" s="104">
        <f>BS_CONTROLE[[#This Row],[KM - Inicio]]</f>
        <v>0</v>
      </c>
      <c r="AQ587" s="104">
        <f>BS_CONTROLE[[#This Row],[KM - Inicio]]</f>
        <v>0</v>
      </c>
      <c r="AR587" s="107"/>
      <c r="AS587" s="107"/>
      <c r="AT587" s="107"/>
      <c r="AU587" s="135"/>
      <c r="AV587" s="135"/>
      <c r="AW587" s="14"/>
      <c r="AX587" s="14"/>
      <c r="AY587" s="160" t="str">
        <f t="shared" si="60"/>
        <v>*</v>
      </c>
      <c r="AZ587" s="151"/>
      <c r="BA587" s="10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5" t="str">
        <f t="shared" si="65"/>
        <v/>
      </c>
    </row>
    <row r="588" spans="1:72" hidden="1">
      <c r="A588" s="47" t="str">
        <f t="shared" si="61"/>
        <v/>
      </c>
      <c r="B588" s="101"/>
      <c r="C5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8" s="103"/>
      <c r="E588" s="155">
        <v>582</v>
      </c>
      <c r="F588" s="125"/>
      <c r="G588" s="140" t="str">
        <f>IF(D588="","*",VLOOKUP(F588,BS_ATIVIDADE[],3,FALSE))</f>
        <v>*</v>
      </c>
      <c r="H588" s="105"/>
      <c r="I588" s="105"/>
      <c r="J588" s="104"/>
      <c r="K588" s="104"/>
      <c r="L588" s="104"/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5"/>
      <c r="P588" s="105"/>
      <c r="Q588" s="104"/>
      <c r="R588" s="10" t="str">
        <f>IFERROR(_xlfn.XLOOKUP(F588, BS_ATIVIDADE[ATIVIDADE],BS_ATIVIDADE[UNIDADE] ), "*")</f>
        <v>*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4"/>
      <c r="W588" s="149"/>
      <c r="X588" s="103"/>
      <c r="Y588" s="128"/>
      <c r="Z588" s="103"/>
      <c r="AA588" s="104"/>
      <c r="AB588" s="102"/>
      <c r="AC588" s="150"/>
      <c r="AD588" s="106"/>
      <c r="AE588" s="104"/>
      <c r="AF588" s="104"/>
      <c r="AG588" s="104"/>
      <c r="AH588" s="15"/>
      <c r="AI588" s="125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4" t="str">
        <f>IF(BS_CONTROLE[[#This Row],[Entre - Estações]]=0, "-", BS_CONTROLE[[#This Row],[Entre - Estações]])</f>
        <v>-</v>
      </c>
      <c r="AN588" s="104" t="str">
        <f>IF(BS_CONTROLE[[#This Row],[SB]]=0, "-", BS_CONTROLE[[#This Row],[SB]])</f>
        <v>-</v>
      </c>
      <c r="AO588" s="104" t="str">
        <f>IF(BS_CONTROLE[[#This Row],[SUB]]=0, "-", BS_CONTROLE[[#This Row],[SUB]])</f>
        <v>-</v>
      </c>
      <c r="AP588" s="104">
        <f>BS_CONTROLE[[#This Row],[KM - Inicio]]</f>
        <v>0</v>
      </c>
      <c r="AQ588" s="104">
        <f>BS_CONTROLE[[#This Row],[KM - Inicio]]</f>
        <v>0</v>
      </c>
      <c r="AR588" s="107"/>
      <c r="AS588" s="107"/>
      <c r="AT588" s="107"/>
      <c r="AU588" s="135"/>
      <c r="AV588" s="135"/>
      <c r="AW588" s="14"/>
      <c r="AX588" s="14"/>
      <c r="AY588" s="160" t="str">
        <f t="shared" si="60"/>
        <v>*</v>
      </c>
      <c r="AZ588" s="151"/>
      <c r="BA588" s="10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/>
      </c>
      <c r="B590" s="101"/>
      <c r="C5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0" s="103"/>
      <c r="E590" s="155">
        <v>584</v>
      </c>
      <c r="F590" s="125"/>
      <c r="G590" s="140" t="str">
        <f>IF(D590="","*",VLOOKUP(F590,BS_ATIVIDADE[],3,FALSE))</f>
        <v>*</v>
      </c>
      <c r="H590" s="105"/>
      <c r="I590" s="105"/>
      <c r="J590" s="104"/>
      <c r="K590" s="104"/>
      <c r="L590" s="104"/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6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5"/>
      <c r="P590" s="105"/>
      <c r="Q590" s="104"/>
      <c r="R590" s="10" t="str">
        <f>IFERROR(_xlfn.XLOOKUP(F590, BS_ATIVIDADE[ATIVIDADE],BS_ATIVIDADE[UNIDADE] ), "*")</f>
        <v>*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4"/>
      <c r="W590" s="149"/>
      <c r="X590" s="103"/>
      <c r="Y590" s="128"/>
      <c r="Z590" s="103"/>
      <c r="AA590" s="104"/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4" t="str">
        <f>IF(BS_CONTROLE[[#This Row],[Entre - Estações]]=0, "-", BS_CONTROLE[[#This Row],[Entre - Estações]])</f>
        <v>-</v>
      </c>
      <c r="AN590" s="104" t="str">
        <f>IF(BS_CONTROLE[[#This Row],[SB]]=0, "-", BS_CONTROLE[[#This Row],[SB]])</f>
        <v>-</v>
      </c>
      <c r="AO590" s="104" t="str">
        <f>IF(BS_CONTROLE[[#This Row],[SUB]]=0, "-", BS_CONTROLE[[#This Row],[SUB]])</f>
        <v>-</v>
      </c>
      <c r="AP590" s="104">
        <f>BS_CONTROLE[[#This Row],[KM - Inicio]]</f>
        <v>0</v>
      </c>
      <c r="AQ590" s="104">
        <f>BS_CONTROLE[[#This Row],[KM - Inicio]]</f>
        <v>0</v>
      </c>
      <c r="AR590" s="107"/>
      <c r="AS590" s="107"/>
      <c r="AT590" s="107"/>
      <c r="AU590" s="135"/>
      <c r="AV590" s="135"/>
      <c r="AW590" s="14"/>
      <c r="AX590" s="14"/>
      <c r="AY590" s="160" t="str">
        <f t="shared" si="60"/>
        <v>*</v>
      </c>
      <c r="AZ590" s="151"/>
      <c r="BA590" s="10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5" t="str">
        <f t="shared" si="65"/>
        <v/>
      </c>
    </row>
    <row r="591" spans="1:72" hidden="1">
      <c r="A591" s="47" t="str">
        <f t="shared" si="61"/>
        <v/>
      </c>
      <c r="B591" s="101"/>
      <c r="C5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1" s="103"/>
      <c r="E591" s="155">
        <v>585</v>
      </c>
      <c r="F591" s="125"/>
      <c r="G591" s="140" t="str">
        <f>IF(D591="","*",VLOOKUP(F591,BS_ATIVIDADE[],3,FALSE))</f>
        <v>*</v>
      </c>
      <c r="H591" s="105"/>
      <c r="I591" s="105"/>
      <c r="J591" s="104"/>
      <c r="K591" s="104"/>
      <c r="L591" s="104"/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6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5"/>
      <c r="P591" s="105"/>
      <c r="Q591" s="104"/>
      <c r="R591" s="10" t="str">
        <f>IFERROR(_xlfn.XLOOKUP(F591, BS_ATIVIDADE[ATIVIDADE],BS_ATIVIDADE[UNIDADE] ), "*")</f>
        <v>*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4"/>
      <c r="W591" s="149"/>
      <c r="X591" s="103"/>
      <c r="Y591" s="128"/>
      <c r="Z591" s="103"/>
      <c r="AA591" s="104"/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4" t="str">
        <f>IF(BS_CONTROLE[[#This Row],[Entre - Estações]]=0, "-", BS_CONTROLE[[#This Row],[Entre - Estações]])</f>
        <v>-</v>
      </c>
      <c r="AN591" s="104" t="str">
        <f>IF(BS_CONTROLE[[#This Row],[SB]]=0, "-", BS_CONTROLE[[#This Row],[SB]])</f>
        <v>-</v>
      </c>
      <c r="AO591" s="104" t="str">
        <f>IF(BS_CONTROLE[[#This Row],[SUB]]=0, "-", BS_CONTROLE[[#This Row],[SUB]])</f>
        <v>-</v>
      </c>
      <c r="AP591" s="104">
        <f>BS_CONTROLE[[#This Row],[KM - Inicio]]</f>
        <v>0</v>
      </c>
      <c r="AQ591" s="104">
        <f>BS_CONTROLE[[#This Row],[KM - Inicio]]</f>
        <v>0</v>
      </c>
      <c r="AR591" s="107"/>
      <c r="AS591" s="107"/>
      <c r="AT591" s="107"/>
      <c r="AU591" s="135"/>
      <c r="AV591" s="135"/>
      <c r="AW591" s="14"/>
      <c r="AX591" s="14"/>
      <c r="AY591" s="160" t="str">
        <f t="shared" si="60"/>
        <v>*</v>
      </c>
      <c r="AZ591" s="151"/>
      <c r="BA591" s="10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5" t="str">
        <f t="shared" si="65"/>
        <v/>
      </c>
    </row>
    <row r="592" spans="1:72" hidden="1">
      <c r="A592" s="47" t="str">
        <f t="shared" si="61"/>
        <v/>
      </c>
      <c r="B592" s="101"/>
      <c r="C5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2" s="103"/>
      <c r="E592" s="155">
        <v>586</v>
      </c>
      <c r="F592" s="125"/>
      <c r="G592" s="140" t="str">
        <f>IF(D592="","*",VLOOKUP(F592,BS_ATIVIDADE[],3,FALSE))</f>
        <v>*</v>
      </c>
      <c r="H592" s="105"/>
      <c r="I592" s="105"/>
      <c r="J592" s="104"/>
      <c r="K592" s="104"/>
      <c r="L592" s="104"/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6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5"/>
      <c r="P592" s="105"/>
      <c r="Q592" s="104"/>
      <c r="R592" s="10" t="str">
        <f>IFERROR(_xlfn.XLOOKUP(F592, BS_ATIVIDADE[ATIVIDADE],BS_ATIVIDADE[UNIDADE] ), "*")</f>
        <v>*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4"/>
      <c r="W592" s="149"/>
      <c r="X592" s="103"/>
      <c r="Y592" s="128"/>
      <c r="Z592" s="103"/>
      <c r="AA592" s="104"/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4" t="str">
        <f>IF(BS_CONTROLE[[#This Row],[Entre - Estações]]=0, "-", BS_CONTROLE[[#This Row],[Entre - Estações]])</f>
        <v>-</v>
      </c>
      <c r="AN592" s="104" t="str">
        <f>IF(BS_CONTROLE[[#This Row],[SB]]=0, "-", BS_CONTROLE[[#This Row],[SB]])</f>
        <v>-</v>
      </c>
      <c r="AO592" s="104" t="str">
        <f>IF(BS_CONTROLE[[#This Row],[SUB]]=0, "-", BS_CONTROLE[[#This Row],[SUB]])</f>
        <v>-</v>
      </c>
      <c r="AP592" s="104">
        <f>BS_CONTROLE[[#This Row],[KM - Inicio]]</f>
        <v>0</v>
      </c>
      <c r="AQ592" s="104">
        <f>BS_CONTROLE[[#This Row],[KM - Inicio]]</f>
        <v>0</v>
      </c>
      <c r="AR592" s="107"/>
      <c r="AS592" s="107"/>
      <c r="AT592" s="107"/>
      <c r="AU592" s="135"/>
      <c r="AV592" s="135"/>
      <c r="AW592" s="14"/>
      <c r="AX592" s="14"/>
      <c r="AY592" s="160" t="str">
        <f t="shared" si="60"/>
        <v>*</v>
      </c>
      <c r="AZ592" s="151"/>
      <c r="BA592" s="10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/>
      </c>
      <c r="B594" s="101"/>
      <c r="C5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4" s="103"/>
      <c r="E594" s="155">
        <v>588</v>
      </c>
      <c r="F594" s="125"/>
      <c r="G594" s="140" t="str">
        <f>IF(D594="","*",VLOOKUP(F594,BS_ATIVIDADE[],3,FALSE))</f>
        <v>*</v>
      </c>
      <c r="H594" s="105"/>
      <c r="I594" s="105"/>
      <c r="J594" s="104"/>
      <c r="K594" s="104"/>
      <c r="L594" s="104"/>
      <c r="M594" s="126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5"/>
      <c r="P594" s="105"/>
      <c r="Q594" s="104"/>
      <c r="R594" s="10" t="str">
        <f>IFERROR(_xlfn.XLOOKUP(F594, BS_ATIVIDADE[ATIVIDADE],BS_ATIVIDADE[UNIDADE] ), "*")</f>
        <v>*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4"/>
      <c r="W594" s="149"/>
      <c r="X594" s="103"/>
      <c r="Y594" s="128"/>
      <c r="Z594" s="103"/>
      <c r="AA594" s="104"/>
      <c r="AB594" s="102"/>
      <c r="AC594" s="150"/>
      <c r="AD594" s="106"/>
      <c r="AE594" s="104"/>
      <c r="AF594" s="104"/>
      <c r="AG594" s="104"/>
      <c r="AH594" s="15"/>
      <c r="AI594" s="125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4" t="str">
        <f>IF(BS_CONTROLE[[#This Row],[Entre - Estações]]=0, "-", BS_CONTROLE[[#This Row],[Entre - Estações]])</f>
        <v>-</v>
      </c>
      <c r="AN594" s="104" t="str">
        <f>IF(BS_CONTROLE[[#This Row],[SB]]=0, "-", BS_CONTROLE[[#This Row],[SB]])</f>
        <v>-</v>
      </c>
      <c r="AO594" s="104" t="str">
        <f>IF(BS_CONTROLE[[#This Row],[SUB]]=0, "-", BS_CONTROLE[[#This Row],[SUB]])</f>
        <v>-</v>
      </c>
      <c r="AP594" s="104">
        <f>BS_CONTROLE[[#This Row],[KM - Inicio]]</f>
        <v>0</v>
      </c>
      <c r="AQ594" s="104">
        <f>BS_CONTROLE[[#This Row],[KM - Inicio]]</f>
        <v>0</v>
      </c>
      <c r="AR594" s="107"/>
      <c r="AS594" s="107"/>
      <c r="AT594" s="107"/>
      <c r="AU594" s="135"/>
      <c r="AV594" s="135"/>
      <c r="AW594" s="14"/>
      <c r="AX594" s="14"/>
      <c r="AY594" s="160" t="str">
        <f t="shared" si="60"/>
        <v>*</v>
      </c>
      <c r="AZ594" s="151"/>
      <c r="BA594" s="10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5" t="str">
        <f t="shared" si="65"/>
        <v/>
      </c>
    </row>
    <row r="595" spans="1:72" hidden="1">
      <c r="A595" s="47" t="str">
        <f t="shared" si="61"/>
        <v/>
      </c>
      <c r="B595" s="101"/>
      <c r="C5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5" s="103"/>
      <c r="E595" s="155">
        <v>589</v>
      </c>
      <c r="F595" s="125"/>
      <c r="G595" s="140" t="str">
        <f>IF(D595="","*",VLOOKUP(F595,BS_ATIVIDADE[],3,FALSE))</f>
        <v>*</v>
      </c>
      <c r="H595" s="105"/>
      <c r="I595" s="105"/>
      <c r="J595" s="104"/>
      <c r="K595" s="104"/>
      <c r="L595" s="104"/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5"/>
      <c r="P595" s="105"/>
      <c r="Q595" s="104"/>
      <c r="R595" s="10" t="str">
        <f>IFERROR(_xlfn.XLOOKUP(F595, BS_ATIVIDADE[ATIVIDADE],BS_ATIVIDADE[UNIDADE] ), "*")</f>
        <v>*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4"/>
      <c r="W595" s="149"/>
      <c r="X595" s="103"/>
      <c r="Y595" s="128"/>
      <c r="Z595" s="103"/>
      <c r="AA595" s="104"/>
      <c r="AB595" s="102"/>
      <c r="AC595" s="150"/>
      <c r="AD595" s="106"/>
      <c r="AE595" s="104"/>
      <c r="AF595" s="104"/>
      <c r="AG595" s="104"/>
      <c r="AH595" s="15"/>
      <c r="AI595" s="125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4" t="str">
        <f>IF(BS_CONTROLE[[#This Row],[Entre - Estações]]=0, "-", BS_CONTROLE[[#This Row],[Entre - Estações]])</f>
        <v>-</v>
      </c>
      <c r="AN595" s="104" t="str">
        <f>IF(BS_CONTROLE[[#This Row],[SB]]=0, "-", BS_CONTROLE[[#This Row],[SB]])</f>
        <v>-</v>
      </c>
      <c r="AO595" s="104" t="str">
        <f>IF(BS_CONTROLE[[#This Row],[SUB]]=0, "-", BS_CONTROLE[[#This Row],[SUB]])</f>
        <v>-</v>
      </c>
      <c r="AP595" s="104">
        <f>BS_CONTROLE[[#This Row],[KM - Inicio]]</f>
        <v>0</v>
      </c>
      <c r="AQ595" s="104">
        <f>BS_CONTROLE[[#This Row],[KM - Inicio]]</f>
        <v>0</v>
      </c>
      <c r="AR595" s="107"/>
      <c r="AS595" s="107"/>
      <c r="AT595" s="107"/>
      <c r="AU595" s="135"/>
      <c r="AV595" s="135"/>
      <c r="AW595" s="14"/>
      <c r="AX595" s="14"/>
      <c r="AY595" s="160" t="str">
        <f t="shared" si="60"/>
        <v>*</v>
      </c>
      <c r="AZ595" s="151"/>
      <c r="BA595" s="10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5" t="str">
        <f t="shared" si="65"/>
        <v/>
      </c>
    </row>
    <row r="596" spans="1:72" hidden="1">
      <c r="A596" s="47" t="str">
        <f t="shared" si="61"/>
        <v/>
      </c>
      <c r="B596" s="101"/>
      <c r="C5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6" s="103"/>
      <c r="E596" s="155">
        <v>590</v>
      </c>
      <c r="F596" s="125"/>
      <c r="G596" s="140" t="str">
        <f>IF(D596="","*",VLOOKUP(F596,BS_ATIVIDADE[],3,FALSE))</f>
        <v>*</v>
      </c>
      <c r="H596" s="105"/>
      <c r="I596" s="105"/>
      <c r="J596" s="104"/>
      <c r="K596" s="104"/>
      <c r="L596" s="104"/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5"/>
      <c r="P596" s="105"/>
      <c r="Q596" s="104"/>
      <c r="R596" s="10" t="str">
        <f>IFERROR(_xlfn.XLOOKUP(F596, BS_ATIVIDADE[ATIVIDADE],BS_ATIVIDADE[UNIDADE] ), "*")</f>
        <v>*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4"/>
      <c r="W596" s="149"/>
      <c r="X596" s="103"/>
      <c r="Y596" s="128"/>
      <c r="Z596" s="103"/>
      <c r="AA596" s="104"/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4" t="str">
        <f>IF(BS_CONTROLE[[#This Row],[Entre - Estações]]=0, "-", BS_CONTROLE[[#This Row],[Entre - Estações]])</f>
        <v>-</v>
      </c>
      <c r="AN596" s="104" t="str">
        <f>IF(BS_CONTROLE[[#This Row],[SB]]=0, "-", BS_CONTROLE[[#This Row],[SB]])</f>
        <v>-</v>
      </c>
      <c r="AO596" s="104" t="str">
        <f>IF(BS_CONTROLE[[#This Row],[SUB]]=0, "-", BS_CONTROLE[[#This Row],[SUB]])</f>
        <v>-</v>
      </c>
      <c r="AP596" s="104">
        <f>BS_CONTROLE[[#This Row],[KM - Inicio]]</f>
        <v>0</v>
      </c>
      <c r="AQ596" s="104">
        <f>BS_CONTROLE[[#This Row],[KM - Inicio]]</f>
        <v>0</v>
      </c>
      <c r="AR596" s="107"/>
      <c r="AS596" s="107"/>
      <c r="AT596" s="107"/>
      <c r="AU596" s="135"/>
      <c r="AV596" s="135"/>
      <c r="AW596" s="14"/>
      <c r="AX596" s="14"/>
      <c r="AY596" s="160" t="str">
        <f t="shared" si="60"/>
        <v>*</v>
      </c>
      <c r="AZ596" s="151"/>
      <c r="BA596" s="10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5" t="str">
        <f t="shared" si="65"/>
        <v/>
      </c>
    </row>
    <row r="597" spans="1:72" hidden="1">
      <c r="A597" s="47" t="str">
        <f t="shared" si="61"/>
        <v/>
      </c>
      <c r="B597" s="101"/>
      <c r="C5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7" s="103"/>
      <c r="E597" s="155">
        <v>591</v>
      </c>
      <c r="F597" s="125"/>
      <c r="G597" s="140" t="str">
        <f>IF(D597="","*",VLOOKUP(F597,BS_ATIVIDADE[],3,FALSE))</f>
        <v>*</v>
      </c>
      <c r="H597" s="105"/>
      <c r="I597" s="105"/>
      <c r="J597" s="104"/>
      <c r="K597" s="104"/>
      <c r="L597" s="104"/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5"/>
      <c r="P597" s="105"/>
      <c r="Q597" s="104"/>
      <c r="R597" s="10" t="str">
        <f>IFERROR(_xlfn.XLOOKUP(F597, BS_ATIVIDADE[ATIVIDADE],BS_ATIVIDADE[UNIDADE] ), "*")</f>
        <v>*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4"/>
      <c r="W597" s="149"/>
      <c r="X597" s="103"/>
      <c r="Y597" s="128"/>
      <c r="Z597" s="103"/>
      <c r="AA597" s="104"/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4" t="str">
        <f>IF(BS_CONTROLE[[#This Row],[Entre - Estações]]=0, "-", BS_CONTROLE[[#This Row],[Entre - Estações]])</f>
        <v>-</v>
      </c>
      <c r="AN597" s="104" t="str">
        <f>IF(BS_CONTROLE[[#This Row],[SB]]=0, "-", BS_CONTROLE[[#This Row],[SB]])</f>
        <v>-</v>
      </c>
      <c r="AO597" s="104" t="str">
        <f>IF(BS_CONTROLE[[#This Row],[SUB]]=0, "-", BS_CONTROLE[[#This Row],[SUB]])</f>
        <v>-</v>
      </c>
      <c r="AP597" s="104">
        <f>BS_CONTROLE[[#This Row],[KM - Inicio]]</f>
        <v>0</v>
      </c>
      <c r="AQ597" s="104">
        <f>BS_CONTROLE[[#This Row],[KM - Inicio]]</f>
        <v>0</v>
      </c>
      <c r="AR597" s="107"/>
      <c r="AS597" s="107"/>
      <c r="AT597" s="107"/>
      <c r="AU597" s="135"/>
      <c r="AV597" s="135"/>
      <c r="AW597" s="14"/>
      <c r="AX597" s="14"/>
      <c r="AY597" s="160" t="str">
        <f t="shared" si="60"/>
        <v>*</v>
      </c>
      <c r="AZ597" s="151"/>
      <c r="BA597" s="10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5" t="str">
        <f t="shared" si="65"/>
        <v/>
      </c>
    </row>
    <row r="598" spans="1:72" hidden="1">
      <c r="A598" s="47" t="str">
        <f t="shared" si="61"/>
        <v/>
      </c>
      <c r="B598" s="101"/>
      <c r="C5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8" s="103"/>
      <c r="E598" s="155">
        <v>592</v>
      </c>
      <c r="F598" s="125"/>
      <c r="G598" s="140" t="str">
        <f>IF(D598="","*",VLOOKUP(F598,BS_ATIVIDADE[],3,FALSE))</f>
        <v>*</v>
      </c>
      <c r="H598" s="105"/>
      <c r="I598" s="105"/>
      <c r="J598" s="104"/>
      <c r="K598" s="104"/>
      <c r="L598" s="104"/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5"/>
      <c r="P598" s="105"/>
      <c r="Q598" s="104"/>
      <c r="R598" s="10" t="str">
        <f>IFERROR(_xlfn.XLOOKUP(F598, BS_ATIVIDADE[ATIVIDADE],BS_ATIVIDADE[UNIDADE] ), "*")</f>
        <v>*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4"/>
      <c r="W598" s="149"/>
      <c r="X598" s="103"/>
      <c r="Y598" s="128"/>
      <c r="Z598" s="103"/>
      <c r="AA598" s="104"/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4" t="str">
        <f>IF(BS_CONTROLE[[#This Row],[Entre - Estações]]=0, "-", BS_CONTROLE[[#This Row],[Entre - Estações]])</f>
        <v>-</v>
      </c>
      <c r="AN598" s="104" t="str">
        <f>IF(BS_CONTROLE[[#This Row],[SB]]=0, "-", BS_CONTROLE[[#This Row],[SB]])</f>
        <v>-</v>
      </c>
      <c r="AO598" s="104" t="str">
        <f>IF(BS_CONTROLE[[#This Row],[SUB]]=0, "-", BS_CONTROLE[[#This Row],[SUB]])</f>
        <v>-</v>
      </c>
      <c r="AP598" s="104">
        <f>BS_CONTROLE[[#This Row],[KM - Inicio]]</f>
        <v>0</v>
      </c>
      <c r="AQ598" s="104">
        <f>BS_CONTROLE[[#This Row],[KM - Inicio]]</f>
        <v>0</v>
      </c>
      <c r="AR598" s="107"/>
      <c r="AS598" s="107"/>
      <c r="AT598" s="107"/>
      <c r="AU598" s="135"/>
      <c r="AV598" s="135"/>
      <c r="AW598" s="14"/>
      <c r="AX598" s="14"/>
      <c r="AY598" s="160" t="str">
        <f t="shared" si="60"/>
        <v>*</v>
      </c>
      <c r="AZ598" s="151"/>
      <c r="BA598" s="10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1741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1742</v>
      </c>
      <c r="C4" s="156" t="s">
        <v>1743</v>
      </c>
      <c r="D4" s="156" t="s">
        <v>1744</v>
      </c>
      <c r="E4" s="156" t="s">
        <v>1745</v>
      </c>
      <c r="F4" s="156" t="s">
        <v>4</v>
      </c>
      <c r="G4" s="156" t="s">
        <v>1746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1747</v>
      </c>
      <c r="C6" s="157">
        <v>407867</v>
      </c>
      <c r="D6" s="157" t="s">
        <v>1748</v>
      </c>
      <c r="E6" s="157" t="s">
        <v>826</v>
      </c>
      <c r="F6" s="157" t="s">
        <v>1749</v>
      </c>
      <c r="G6" s="158"/>
    </row>
    <row r="7" spans="2:7">
      <c r="B7" s="177" t="s">
        <v>1750</v>
      </c>
      <c r="C7" s="177">
        <v>293644</v>
      </c>
      <c r="D7" s="177" t="s">
        <v>1751</v>
      </c>
      <c r="E7" s="177" t="s">
        <v>826</v>
      </c>
      <c r="F7" s="177" t="s">
        <v>1749</v>
      </c>
      <c r="G7" s="178" t="s">
        <v>1752</v>
      </c>
    </row>
    <row r="8" spans="2:7">
      <c r="B8" s="157" t="s">
        <v>1753</v>
      </c>
      <c r="C8" s="157">
        <v>256790</v>
      </c>
      <c r="D8" s="157" t="s">
        <v>1754</v>
      </c>
      <c r="E8" s="157" t="s">
        <v>827</v>
      </c>
      <c r="F8" s="157" t="s">
        <v>1755</v>
      </c>
      <c r="G8" s="158">
        <v>46357</v>
      </c>
    </row>
    <row r="9" spans="2:7" ht="29.25">
      <c r="B9" s="157" t="s">
        <v>1756</v>
      </c>
      <c r="C9" s="157"/>
      <c r="D9" s="157"/>
      <c r="E9" s="157" t="s">
        <v>827</v>
      </c>
      <c r="F9" s="157" t="s">
        <v>1755</v>
      </c>
      <c r="G9" s="158" t="s">
        <v>1757</v>
      </c>
    </row>
    <row r="10" spans="2:7">
      <c r="B10" s="157" t="s">
        <v>1758</v>
      </c>
      <c r="C10" s="157">
        <v>265193</v>
      </c>
      <c r="D10" s="157" t="s">
        <v>1759</v>
      </c>
      <c r="E10" s="157" t="s">
        <v>828</v>
      </c>
      <c r="F10" s="157" t="s">
        <v>54</v>
      </c>
      <c r="G10" s="157" t="s">
        <v>1760</v>
      </c>
    </row>
    <row r="11" spans="2:7">
      <c r="B11" s="157" t="s">
        <v>1761</v>
      </c>
      <c r="C11" s="157">
        <v>293716</v>
      </c>
      <c r="D11" s="157" t="s">
        <v>1762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1763</v>
      </c>
      <c r="C12" s="157">
        <v>257258</v>
      </c>
      <c r="D12" s="157" t="s">
        <v>1764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1765</v>
      </c>
      <c r="C13" s="157">
        <v>371147</v>
      </c>
      <c r="D13" s="157" t="s">
        <v>1766</v>
      </c>
      <c r="E13" s="157" t="s">
        <v>829</v>
      </c>
      <c r="F13" s="157" t="s">
        <v>71</v>
      </c>
      <c r="G13" s="157" t="s">
        <v>1760</v>
      </c>
    </row>
    <row r="14" spans="2:7">
      <c r="B14" s="157" t="s">
        <v>1767</v>
      </c>
      <c r="C14" s="157">
        <v>259230</v>
      </c>
      <c r="D14" s="157" t="s">
        <v>1768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1769</v>
      </c>
      <c r="C15" s="157">
        <v>370705</v>
      </c>
      <c r="D15" s="157"/>
      <c r="E15" s="157" t="s">
        <v>829</v>
      </c>
      <c r="F15" s="157" t="s">
        <v>71</v>
      </c>
      <c r="G15" s="157" t="s">
        <v>1760</v>
      </c>
    </row>
    <row r="16" spans="2:7" ht="29.25">
      <c r="B16" s="157" t="s">
        <v>1770</v>
      </c>
      <c r="C16" s="157">
        <v>258542</v>
      </c>
      <c r="D16" s="157" t="s">
        <v>1771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1772</v>
      </c>
      <c r="C17" s="157">
        <v>257050</v>
      </c>
      <c r="D17" s="157" t="s">
        <v>1773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1774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1775</v>
      </c>
      <c r="D4" s="159" t="s">
        <v>1776</v>
      </c>
      <c r="E4" s="159" t="s">
        <v>1777</v>
      </c>
      <c r="F4" s="156" t="s">
        <v>1778</v>
      </c>
      <c r="G4" s="159" t="s">
        <v>1779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1780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1781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1780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1780</v>
      </c>
      <c r="G9" s="192" t="s">
        <v>1782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1780</v>
      </c>
      <c r="G10" s="162"/>
    </row>
    <row r="11" spans="2:7" ht="19.5" customHeight="1">
      <c r="B11" s="162" t="s">
        <v>1783</v>
      </c>
      <c r="C11" s="162">
        <v>9038</v>
      </c>
      <c r="D11" s="163">
        <v>46070</v>
      </c>
      <c r="E11" s="162">
        <v>9637</v>
      </c>
      <c r="F11" s="164" t="s">
        <v>1784</v>
      </c>
      <c r="G11" s="162"/>
    </row>
    <row r="12" spans="2:7" ht="19.5" customHeight="1">
      <c r="B12" s="162" t="s">
        <v>752</v>
      </c>
      <c r="C12" s="162" t="s">
        <v>1785</v>
      </c>
      <c r="D12" s="163">
        <v>46066</v>
      </c>
      <c r="E12" s="162">
        <v>9500</v>
      </c>
      <c r="F12" s="164" t="s">
        <v>1786</v>
      </c>
      <c r="G12" s="162"/>
    </row>
    <row r="13" spans="2:7" ht="19.5" customHeight="1">
      <c r="B13" s="162" t="s">
        <v>752</v>
      </c>
      <c r="C13" s="162" t="s">
        <v>1787</v>
      </c>
      <c r="D13" s="163">
        <v>46066</v>
      </c>
      <c r="E13" s="162">
        <v>10500</v>
      </c>
      <c r="F13" s="164" t="s">
        <v>1786</v>
      </c>
      <c r="G13" s="162"/>
    </row>
    <row r="14" spans="2:7" ht="19.5" customHeight="1">
      <c r="B14" s="162" t="s">
        <v>752</v>
      </c>
      <c r="C14" s="162" t="s">
        <v>1788</v>
      </c>
      <c r="D14" s="163">
        <v>46066</v>
      </c>
      <c r="E14" s="162">
        <v>9000</v>
      </c>
      <c r="F14" s="164" t="s">
        <v>1786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1789</v>
      </c>
      <c r="D5" s="245"/>
      <c r="E5" s="245"/>
      <c r="F5" s="245"/>
      <c r="G5" s="245"/>
      <c r="H5" s="245"/>
      <c r="I5" s="245"/>
      <c r="J5" s="246"/>
      <c r="K5" s="247" t="s">
        <v>1790</v>
      </c>
      <c r="L5" s="248"/>
      <c r="M5" s="248"/>
      <c r="N5" s="248"/>
      <c r="O5" s="249" t="s">
        <v>1791</v>
      </c>
      <c r="P5" s="250"/>
    </row>
    <row r="6" spans="1:16" s="73" customFormat="1" ht="15" customHeight="1">
      <c r="A6" s="65" t="s">
        <v>1792</v>
      </c>
      <c r="B6" s="74" t="s">
        <v>1793</v>
      </c>
      <c r="C6" s="75" t="s">
        <v>995</v>
      </c>
      <c r="D6" s="76" t="s">
        <v>996</v>
      </c>
      <c r="E6" s="75" t="s">
        <v>1794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1795</v>
      </c>
      <c r="M6" s="79" t="s">
        <v>611</v>
      </c>
      <c r="N6" s="80" t="s">
        <v>990</v>
      </c>
      <c r="O6" s="154" t="s">
        <v>1033</v>
      </c>
      <c r="P6" s="132" t="s">
        <v>1796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ZDS</v>
      </c>
      <c r="M504" s="82">
        <f>IF(SP_SUL!AP504="","*",SP_SUL!AP504)</f>
        <v>240.8</v>
      </c>
      <c r="N504" s="82" t="str">
        <f>IF(SP_SUL!AM504="","*",SP_SUL!AM504)</f>
        <v>ZDS</v>
      </c>
      <c r="O504" s="109" t="str">
        <f>IF(SP_SUL!BH504="","*",SP_SUL!BH504)</f>
        <v>*</v>
      </c>
      <c r="P504" s="145" t="str">
        <f>IF($A$2=1,IF(SP_SUL!BJ504="","*",SP_SUL!BJ504),IF(SP_SUL!BK504="","*",SP_SUL!BK504))</f>
        <v>*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 xml:space="preserve">TP em preparação / Previsão de TP pronto 10h00 / 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1</v>
      </c>
      <c r="P514" s="145" t="str">
        <f>IF($A$2=1,IF(SP_SUL!BJ514="","*",SP_SUL!BJ514),IF(SP_SUL!BK514="","*",SP_SUL!BK514))</f>
        <v>Em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8.3333333333333329E-2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1</v>
      </c>
      <c r="P515" s="145" t="str">
        <f>IF($A$2=1,IF(SP_SUL!BJ515="","*",SP_SUL!BJ515),IF(SP_SUL!BK515="","*",SP_SUL!BK515))</f>
        <v>MC1 09h02 / Em intervalo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1</v>
      </c>
      <c r="P516" s="145" t="str">
        <f>IF($A$2=1,IF(SP_SUL!BJ516="","*",SP_SUL!BJ516),IF(SP_SUL!BK516="","*",SP_SUL!BK516))</f>
        <v xml:space="preserve">TP pronto 09h00 / Em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1</v>
      </c>
      <c r="P517" s="145" t="str">
        <f>IF($A$2=1,IF(SP_SUL!BJ517="","*",SP_SUL!BJ517),IF(SP_SUL!BK517="","*",SP_SUL!BK517))</f>
        <v xml:space="preserve">TP pronto 09h00 / Em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1</v>
      </c>
      <c r="P518" s="145" t="str">
        <f>IF($A$2=1,IF(SP_SUL!BJ518="","*",SP_SUL!BJ518),IF(SP_SUL!BK518="","*",SP_SUL!BK518))</f>
        <v>MC1 09h16 / Em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1</v>
      </c>
      <c r="P519" s="145" t="str">
        <f>IF($A$2=1,IF(SP_SUL!BJ519="","*",SP_SUL!BJ519),IF(SP_SUL!BK519="","*",SP_SUL!BK519))</f>
        <v xml:space="preserve">TP pronto 09h00 / Em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1</v>
      </c>
      <c r="P528" s="145" t="str">
        <f>IF($A$2=1,IF(SP_SUL!BJ528="","*",SP_SUL!BJ528),IF(SP_SUL!BK528="","*",SP_SUL!BK528))</f>
        <v>*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1</v>
      </c>
      <c r="P534" s="145" t="str">
        <f>IF($A$2=1,IF(SP_SUL!BJ534="","*",SP_SUL!BJ534),IF(SP_SUL!BK534="","*",SP_SUL!BK534))</f>
        <v>*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 t="str">
        <f>IF(SP_SUL!BH535="","*",SP_SUL!BH535)</f>
        <v>*</v>
      </c>
      <c r="P535" s="145" t="str">
        <f>IF($A$2=1,IF(SP_SUL!BJ535="","*",SP_SUL!BJ535),IF(SP_SUL!BK535="","*",SP_SUL!BK535))</f>
        <v>*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1</v>
      </c>
      <c r="P536" s="145" t="str">
        <f>IF($A$2=1,IF(SP_SUL!BJ536="","*",SP_SUL!BJ536),IF(SP_SUL!BK536="","*",SP_SUL!BK536))</f>
        <v>Cancelado CCO.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 t="str">
        <f>IF(SP_SUL!BH537="","*",SP_SUL!BH537)</f>
        <v>*</v>
      </c>
      <c r="P537" s="145" t="str">
        <f>IF($A$2=1,IF(SP_SUL!BJ537="","*",SP_SUL!BJ537),IF(SP_SUL!BK537="","*",SP_SUL!BK537))</f>
        <v>*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1</v>
      </c>
      <c r="P538" s="145" t="str">
        <f>IF($A$2=1,IF(SP_SUL!BJ538="","*",SP_SUL!BJ538),IF(SP_SUL!BK538="","*",SP_SUL!BK538))</f>
        <v>*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1</v>
      </c>
      <c r="P539" s="145" t="str">
        <f>IF($A$2=1,IF(SP_SUL!BJ539="","*",SP_SUL!BJ539),IF(SP_SUL!BK539="","*",SP_SUL!BK539))</f>
        <v>*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 t="str">
        <f>IF(SP_SUL!B542="","*",SP_SUL!B542)</f>
        <v>*</v>
      </c>
      <c r="B542" s="82" t="str">
        <f>IF(SP_SUL!X542="","*",SP_SUL!X542)</f>
        <v>*</v>
      </c>
      <c r="C542" s="82" t="str">
        <f>IF(SP_SUL!S542="","*",SP_SUL!S542)</f>
        <v>-</v>
      </c>
      <c r="D542" s="82" t="str">
        <f>IF(SP_SUL!T542="","*",SP_SUL!T542)</f>
        <v>-</v>
      </c>
      <c r="E542" s="82" t="str">
        <f>IF(SP_SUL!D542="","*",SP_SUL!D542)</f>
        <v>*</v>
      </c>
      <c r="F542" s="82" t="str">
        <f>IF(SP_SUL!H542="","*",SP_SUL!H542)</f>
        <v>*</v>
      </c>
      <c r="G542" s="82" t="str">
        <f>IF(SP_SUL!M542="","*",SP_SUL!M542)</f>
        <v>-</v>
      </c>
      <c r="H542" s="115" t="str">
        <f>IF(SP_SUL!K542="","*",SP_SUL!K542)</f>
        <v>*</v>
      </c>
      <c r="I542" s="112" t="str">
        <f>IF(SP_SUL!O542="","*",SP_SUL!O542)</f>
        <v>*</v>
      </c>
      <c r="J542" s="112" t="str">
        <f>IF(SP_SUL!P542="","*",SP_SUL!P542)</f>
        <v>*</v>
      </c>
      <c r="K542" s="82">
        <f>IF(SP_SUL!AK542="","*",SP_SUL!AK542)</f>
        <v>0</v>
      </c>
      <c r="L542" s="82" t="str">
        <f>IF(SP_SUL!AM542="","*",SP_SUL!AM542)</f>
        <v>-</v>
      </c>
      <c r="M542" s="82">
        <f>IF(SP_SUL!AP542="","*",SP_SUL!AP542)</f>
        <v>0</v>
      </c>
      <c r="N542" s="82" t="str">
        <f>IF(SP_SUL!AM542="","*",SP_SUL!AM542)</f>
        <v>-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 t="str">
        <f>IF(SP_SUL!B543="","*",SP_SUL!B543)</f>
        <v>*</v>
      </c>
      <c r="B543" s="82" t="str">
        <f>IF(SP_SUL!X543="","*",SP_SUL!X543)</f>
        <v>*</v>
      </c>
      <c r="C543" s="82" t="str">
        <f>IF(SP_SUL!S543="","*",SP_SUL!S543)</f>
        <v>-</v>
      </c>
      <c r="D543" s="82" t="str">
        <f>IF(SP_SUL!T543="","*",SP_SUL!T543)</f>
        <v>-</v>
      </c>
      <c r="E543" s="82" t="str">
        <f>IF(SP_SUL!D543="","*",SP_SUL!D543)</f>
        <v>*</v>
      </c>
      <c r="F543" s="82" t="str">
        <f>IF(SP_SUL!H543="","*",SP_SUL!H543)</f>
        <v>*</v>
      </c>
      <c r="G543" s="82" t="str">
        <f>IF(SP_SUL!M543="","*",SP_SUL!M543)</f>
        <v>-</v>
      </c>
      <c r="H543" s="115" t="str">
        <f>IF(SP_SUL!K543="","*",SP_SUL!K543)</f>
        <v>*</v>
      </c>
      <c r="I543" s="112" t="str">
        <f>IF(SP_SUL!O543="","*",SP_SUL!O543)</f>
        <v>*</v>
      </c>
      <c r="J543" s="112" t="str">
        <f>IF(SP_SUL!P543="","*",SP_SUL!P543)</f>
        <v>*</v>
      </c>
      <c r="K543" s="82">
        <f>IF(SP_SUL!AK543="","*",SP_SUL!AK543)</f>
        <v>0</v>
      </c>
      <c r="L543" s="82" t="str">
        <f>IF(SP_SUL!AM543="","*",SP_SUL!AM543)</f>
        <v>-</v>
      </c>
      <c r="M543" s="82">
        <f>IF(SP_SUL!AP543="","*",SP_SUL!AP543)</f>
        <v>0</v>
      </c>
      <c r="N543" s="82" t="str">
        <f>IF(SP_SUL!AM543="","*",SP_SUL!AM543)</f>
        <v>-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 t="str">
        <f>IF(SP_SUL!B544="","*",SP_SUL!B544)</f>
        <v>*</v>
      </c>
      <c r="B544" s="82" t="str">
        <f>IF(SP_SUL!X544="","*",SP_SUL!X544)</f>
        <v>*</v>
      </c>
      <c r="C544" s="82" t="str">
        <f>IF(SP_SUL!S544="","*",SP_SUL!S544)</f>
        <v>-</v>
      </c>
      <c r="D544" s="82" t="str">
        <f>IF(SP_SUL!T544="","*",SP_SUL!T544)</f>
        <v>-</v>
      </c>
      <c r="E544" s="82" t="str">
        <f>IF(SP_SUL!D544="","*",SP_SUL!D544)</f>
        <v>*</v>
      </c>
      <c r="F544" s="82" t="str">
        <f>IF(SP_SUL!H544="","*",SP_SUL!H544)</f>
        <v>*</v>
      </c>
      <c r="G544" s="82" t="str">
        <f>IF(SP_SUL!M544="","*",SP_SUL!M544)</f>
        <v>-</v>
      </c>
      <c r="H544" s="115" t="str">
        <f>IF(SP_SUL!K544="","*",SP_SUL!K544)</f>
        <v>*</v>
      </c>
      <c r="I544" s="112" t="str">
        <f>IF(SP_SUL!O544="","*",SP_SUL!O544)</f>
        <v>*</v>
      </c>
      <c r="J544" s="112" t="str">
        <f>IF(SP_SUL!P544="","*",SP_SUL!P544)</f>
        <v>*</v>
      </c>
      <c r="K544" s="82">
        <f>IF(SP_SUL!AK544="","*",SP_SUL!AK544)</f>
        <v>0</v>
      </c>
      <c r="L544" s="82" t="str">
        <f>IF(SP_SUL!AM544="","*",SP_SUL!AM544)</f>
        <v>-</v>
      </c>
      <c r="M544" s="82">
        <f>IF(SP_SUL!AP544="","*",SP_SUL!AP544)</f>
        <v>0</v>
      </c>
      <c r="N544" s="82" t="str">
        <f>IF(SP_SUL!AM544="","*",SP_SUL!AM544)</f>
        <v>-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 t="str">
        <f>IF(SP_SUL!B547="","*",SP_SUL!B547)</f>
        <v>*</v>
      </c>
      <c r="B547" s="82" t="str">
        <f>IF(SP_SUL!X547="","*",SP_SUL!X547)</f>
        <v>*</v>
      </c>
      <c r="C547" s="82" t="str">
        <f>IF(SP_SUL!S547="","*",SP_SUL!S547)</f>
        <v>-</v>
      </c>
      <c r="D547" s="82" t="str">
        <f>IF(SP_SUL!T547="","*",SP_SUL!T547)</f>
        <v>-</v>
      </c>
      <c r="E547" s="82" t="str">
        <f>IF(SP_SUL!D547="","*",SP_SUL!D547)</f>
        <v>*</v>
      </c>
      <c r="F547" s="82" t="str">
        <f>IF(SP_SUL!H547="","*",SP_SUL!H547)</f>
        <v>*</v>
      </c>
      <c r="G547" s="82" t="str">
        <f>IF(SP_SUL!M547="","*",SP_SUL!M547)</f>
        <v>-</v>
      </c>
      <c r="H547" s="115" t="str">
        <f>IF(SP_SUL!K547="","*",SP_SUL!K547)</f>
        <v>*</v>
      </c>
      <c r="I547" s="112" t="str">
        <f>IF(SP_SUL!O547="","*",SP_SUL!O547)</f>
        <v>*</v>
      </c>
      <c r="J547" s="112" t="str">
        <f>IF(SP_SUL!P547="","*",SP_SUL!P547)</f>
        <v>*</v>
      </c>
      <c r="K547" s="82">
        <f>IF(SP_SUL!AK547="","*",SP_SUL!AK547)</f>
        <v>0</v>
      </c>
      <c r="L547" s="82" t="str">
        <f>IF(SP_SUL!AM547="","*",SP_SUL!AM547)</f>
        <v>-</v>
      </c>
      <c r="M547" s="82">
        <f>IF(SP_SUL!AP547="","*",SP_SUL!AP547)</f>
        <v>0</v>
      </c>
      <c r="N547" s="82" t="str">
        <f>IF(SP_SUL!AM547="","*",SP_SUL!AM547)</f>
        <v>-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 t="str">
        <f>IF(SP_SUL!B548="","*",SP_SUL!B548)</f>
        <v>*</v>
      </c>
      <c r="B548" s="82" t="str">
        <f>IF(SP_SUL!X548="","*",SP_SUL!X548)</f>
        <v>*</v>
      </c>
      <c r="C548" s="82" t="str">
        <f>IF(SP_SUL!S548="","*",SP_SUL!S548)</f>
        <v>-</v>
      </c>
      <c r="D548" s="82" t="str">
        <f>IF(SP_SUL!T548="","*",SP_SUL!T548)</f>
        <v>-</v>
      </c>
      <c r="E548" s="82" t="str">
        <f>IF(SP_SUL!D548="","*",SP_SUL!D548)</f>
        <v>*</v>
      </c>
      <c r="F548" s="82" t="str">
        <f>IF(SP_SUL!H548="","*",SP_SUL!H548)</f>
        <v>*</v>
      </c>
      <c r="G548" s="82" t="str">
        <f>IF(SP_SUL!M548="","*",SP_SUL!M548)</f>
        <v>-</v>
      </c>
      <c r="H548" s="115" t="str">
        <f>IF(SP_SUL!K548="","*",SP_SUL!K548)</f>
        <v>*</v>
      </c>
      <c r="I548" s="112" t="str">
        <f>IF(SP_SUL!O548="","*",SP_SUL!O548)</f>
        <v>*</v>
      </c>
      <c r="J548" s="112" t="str">
        <f>IF(SP_SUL!P548="","*",SP_SUL!P548)</f>
        <v>*</v>
      </c>
      <c r="K548" s="82">
        <f>IF(SP_SUL!AK548="","*",SP_SUL!AK548)</f>
        <v>0</v>
      </c>
      <c r="L548" s="82" t="str">
        <f>IF(SP_SUL!AM548="","*",SP_SUL!AM548)</f>
        <v>-</v>
      </c>
      <c r="M548" s="82">
        <f>IF(SP_SUL!AP548="","*",SP_SUL!AP548)</f>
        <v>0</v>
      </c>
      <c r="N548" s="82" t="str">
        <f>IF(SP_SUL!AM548="","*",SP_SUL!AM548)</f>
        <v>-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 t="str">
        <f>IF(SP_SUL!B549="","*",SP_SUL!B549)</f>
        <v>*</v>
      </c>
      <c r="B549" s="82" t="str">
        <f>IF(SP_SUL!X549="","*",SP_SUL!X549)</f>
        <v>*</v>
      </c>
      <c r="C549" s="82" t="str">
        <f>IF(SP_SUL!S549="","*",SP_SUL!S549)</f>
        <v>-</v>
      </c>
      <c r="D549" s="82" t="str">
        <f>IF(SP_SUL!T549="","*",SP_SUL!T549)</f>
        <v>-</v>
      </c>
      <c r="E549" s="82" t="str">
        <f>IF(SP_SUL!D549="","*",SP_SUL!D549)</f>
        <v>*</v>
      </c>
      <c r="F549" s="82" t="str">
        <f>IF(SP_SUL!H549="","*",SP_SUL!H549)</f>
        <v>*</v>
      </c>
      <c r="G549" s="82" t="str">
        <f>IF(SP_SUL!M549="","*",SP_SUL!M549)</f>
        <v>-</v>
      </c>
      <c r="H549" s="115" t="str">
        <f>IF(SP_SUL!K549="","*",SP_SUL!K549)</f>
        <v>*</v>
      </c>
      <c r="I549" s="112" t="str">
        <f>IF(SP_SUL!O549="","*",SP_SUL!O549)</f>
        <v>*</v>
      </c>
      <c r="J549" s="112" t="str">
        <f>IF(SP_SUL!P549="","*",SP_SUL!P549)</f>
        <v>*</v>
      </c>
      <c r="K549" s="82">
        <f>IF(SP_SUL!AK549="","*",SP_SUL!AK549)</f>
        <v>0</v>
      </c>
      <c r="L549" s="82" t="str">
        <f>IF(SP_SUL!AM549="","*",SP_SUL!AM549)</f>
        <v>-</v>
      </c>
      <c r="M549" s="82">
        <f>IF(SP_SUL!AP549="","*",SP_SUL!AP549)</f>
        <v>0</v>
      </c>
      <c r="N549" s="82" t="str">
        <f>IF(SP_SUL!AM549="","*",SP_SUL!AM549)</f>
        <v>-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 t="str">
        <f>IF(SP_SUL!B550="","*",SP_SUL!B550)</f>
        <v>*</v>
      </c>
      <c r="B550" s="82" t="str">
        <f>IF(SP_SUL!X550="","*",SP_SUL!X550)</f>
        <v>*</v>
      </c>
      <c r="C550" s="82" t="str">
        <f>IF(SP_SUL!S550="","*",SP_SUL!S550)</f>
        <v>-</v>
      </c>
      <c r="D550" s="82" t="str">
        <f>IF(SP_SUL!T550="","*",SP_SUL!T550)</f>
        <v>-</v>
      </c>
      <c r="E550" s="82" t="str">
        <f>IF(SP_SUL!D550="","*",SP_SUL!D550)</f>
        <v>*</v>
      </c>
      <c r="F550" s="82" t="str">
        <f>IF(SP_SUL!H550="","*",SP_SUL!H550)</f>
        <v>*</v>
      </c>
      <c r="G550" s="82" t="str">
        <f>IF(SP_SUL!M550="","*",SP_SUL!M550)</f>
        <v>-</v>
      </c>
      <c r="H550" s="115" t="str">
        <f>IF(SP_SUL!K550="","*",SP_SUL!K550)</f>
        <v>*</v>
      </c>
      <c r="I550" s="112" t="str">
        <f>IF(SP_SUL!O550="","*",SP_SUL!O550)</f>
        <v>*</v>
      </c>
      <c r="J550" s="112" t="str">
        <f>IF(SP_SUL!P550="","*",SP_SUL!P550)</f>
        <v>*</v>
      </c>
      <c r="K550" s="82">
        <f>IF(SP_SUL!AK550="","*",SP_SUL!AK550)</f>
        <v>0</v>
      </c>
      <c r="L550" s="82" t="str">
        <f>IF(SP_SUL!AM550="","*",SP_SUL!AM550)</f>
        <v>-</v>
      </c>
      <c r="M550" s="82">
        <f>IF(SP_SUL!AP550="","*",SP_SUL!AP550)</f>
        <v>0</v>
      </c>
      <c r="N550" s="82" t="str">
        <f>IF(SP_SUL!AM550="","*",SP_SUL!AM550)</f>
        <v>-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 t="str">
        <f>IF(SP_SUL!B551="","*",SP_SUL!B551)</f>
        <v>*</v>
      </c>
      <c r="B551" s="82" t="str">
        <f>IF(SP_SUL!X551="","*",SP_SUL!X551)</f>
        <v>*</v>
      </c>
      <c r="C551" s="82" t="str">
        <f>IF(SP_SUL!S551="","*",SP_SUL!S551)</f>
        <v>-</v>
      </c>
      <c r="D551" s="82" t="str">
        <f>IF(SP_SUL!T551="","*",SP_SUL!T551)</f>
        <v>-</v>
      </c>
      <c r="E551" s="82" t="str">
        <f>IF(SP_SUL!D551="","*",SP_SUL!D551)</f>
        <v>*</v>
      </c>
      <c r="F551" s="82" t="str">
        <f>IF(SP_SUL!H551="","*",SP_SUL!H551)</f>
        <v>*</v>
      </c>
      <c r="G551" s="82" t="str">
        <f>IF(SP_SUL!M551="","*",SP_SUL!M551)</f>
        <v>-</v>
      </c>
      <c r="H551" s="115" t="str">
        <f>IF(SP_SUL!K551="","*",SP_SUL!K551)</f>
        <v>*</v>
      </c>
      <c r="I551" s="112" t="str">
        <f>IF(SP_SUL!O551="","*",SP_SUL!O551)</f>
        <v>*</v>
      </c>
      <c r="J551" s="112" t="str">
        <f>IF(SP_SUL!P551="","*",SP_SUL!P551)</f>
        <v>*</v>
      </c>
      <c r="K551" s="82">
        <f>IF(SP_SUL!AK551="","*",SP_SUL!AK551)</f>
        <v>0</v>
      </c>
      <c r="L551" s="82" t="str">
        <f>IF(SP_SUL!AM551="","*",SP_SUL!AM551)</f>
        <v>-</v>
      </c>
      <c r="M551" s="82">
        <f>IF(SP_SUL!AP551="","*",SP_SUL!AP551)</f>
        <v>0</v>
      </c>
      <c r="N551" s="82" t="str">
        <f>IF(SP_SUL!AM551="","*",SP_SUL!AM551)</f>
        <v>-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 t="str">
        <f>IF(SP_SUL!B552="","*",SP_SUL!B552)</f>
        <v>*</v>
      </c>
      <c r="B552" s="82" t="str">
        <f>IF(SP_SUL!X552="","*",SP_SUL!X552)</f>
        <v>*</v>
      </c>
      <c r="C552" s="82" t="str">
        <f>IF(SP_SUL!S552="","*",SP_SUL!S552)</f>
        <v>-</v>
      </c>
      <c r="D552" s="82" t="str">
        <f>IF(SP_SUL!T552="","*",SP_SUL!T552)</f>
        <v>-</v>
      </c>
      <c r="E552" s="82" t="str">
        <f>IF(SP_SUL!D552="","*",SP_SUL!D552)</f>
        <v>*</v>
      </c>
      <c r="F552" s="82" t="str">
        <f>IF(SP_SUL!H552="","*",SP_SUL!H552)</f>
        <v>*</v>
      </c>
      <c r="G552" s="82" t="str">
        <f>IF(SP_SUL!M552="","*",SP_SUL!M552)</f>
        <v>-</v>
      </c>
      <c r="H552" s="115" t="str">
        <f>IF(SP_SUL!K552="","*",SP_SUL!K552)</f>
        <v>*</v>
      </c>
      <c r="I552" s="112" t="str">
        <f>IF(SP_SUL!O552="","*",SP_SUL!O552)</f>
        <v>*</v>
      </c>
      <c r="J552" s="112" t="str">
        <f>IF(SP_SUL!P552="","*",SP_SUL!P552)</f>
        <v>*</v>
      </c>
      <c r="K552" s="82">
        <f>IF(SP_SUL!AK552="","*",SP_SUL!AK552)</f>
        <v>0</v>
      </c>
      <c r="L552" s="82" t="str">
        <f>IF(SP_SUL!AM552="","*",SP_SUL!AM552)</f>
        <v>-</v>
      </c>
      <c r="M552" s="82">
        <f>IF(SP_SUL!AP552="","*",SP_SUL!AP552)</f>
        <v>0</v>
      </c>
      <c r="N552" s="82" t="str">
        <f>IF(SP_SUL!AM552="","*",SP_SUL!AM552)</f>
        <v>-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 t="str">
        <f>IF(SP_SUL!B554="","*",SP_SUL!B554)</f>
        <v>*</v>
      </c>
      <c r="B554" s="82" t="str">
        <f>IF(SP_SUL!X554="","*",SP_SUL!X554)</f>
        <v>*</v>
      </c>
      <c r="C554" s="82" t="str">
        <f>IF(SP_SUL!S554="","*",SP_SUL!S554)</f>
        <v>-</v>
      </c>
      <c r="D554" s="82" t="str">
        <f>IF(SP_SUL!T554="","*",SP_SUL!T554)</f>
        <v>-</v>
      </c>
      <c r="E554" s="82" t="str">
        <f>IF(SP_SUL!D554="","*",SP_SUL!D554)</f>
        <v>*</v>
      </c>
      <c r="F554" s="82" t="str">
        <f>IF(SP_SUL!H554="","*",SP_SUL!H554)</f>
        <v>*</v>
      </c>
      <c r="G554" s="82" t="str">
        <f>IF(SP_SUL!M554="","*",SP_SUL!M554)</f>
        <v>-</v>
      </c>
      <c r="H554" s="115" t="str">
        <f>IF(SP_SUL!K554="","*",SP_SUL!K554)</f>
        <v>*</v>
      </c>
      <c r="I554" s="112" t="str">
        <f>IF(SP_SUL!O554="","*",SP_SUL!O554)</f>
        <v>*</v>
      </c>
      <c r="J554" s="112" t="str">
        <f>IF(SP_SUL!P554="","*",SP_SUL!P554)</f>
        <v>*</v>
      </c>
      <c r="K554" s="82">
        <f>IF(SP_SUL!AK554="","*",SP_SUL!AK554)</f>
        <v>0</v>
      </c>
      <c r="L554" s="82" t="str">
        <f>IF(SP_SUL!AM554="","*",SP_SUL!AM554)</f>
        <v>-</v>
      </c>
      <c r="M554" s="82">
        <f>IF(SP_SUL!AP554="","*",SP_SUL!AP554)</f>
        <v>0</v>
      </c>
      <c r="N554" s="82" t="str">
        <f>IF(SP_SUL!AM554="","*",SP_SUL!AM554)</f>
        <v>-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 t="str">
        <f>IF(SP_SUL!B555="","*",SP_SUL!B555)</f>
        <v>*</v>
      </c>
      <c r="B555" s="82" t="str">
        <f>IF(SP_SUL!X555="","*",SP_SUL!X555)</f>
        <v>*</v>
      </c>
      <c r="C555" s="82" t="str">
        <f>IF(SP_SUL!S555="","*",SP_SUL!S555)</f>
        <v>-</v>
      </c>
      <c r="D555" s="82" t="str">
        <f>IF(SP_SUL!T555="","*",SP_SUL!T555)</f>
        <v>-</v>
      </c>
      <c r="E555" s="82" t="str">
        <f>IF(SP_SUL!D555="","*",SP_SUL!D555)</f>
        <v>*</v>
      </c>
      <c r="F555" s="82" t="str">
        <f>IF(SP_SUL!H555="","*",SP_SUL!H555)</f>
        <v>*</v>
      </c>
      <c r="G555" s="82" t="str">
        <f>IF(SP_SUL!M555="","*",SP_SUL!M555)</f>
        <v>-</v>
      </c>
      <c r="H555" s="115" t="str">
        <f>IF(SP_SUL!K555="","*",SP_SUL!K555)</f>
        <v>*</v>
      </c>
      <c r="I555" s="112" t="str">
        <f>IF(SP_SUL!O555="","*",SP_SUL!O555)</f>
        <v>*</v>
      </c>
      <c r="J555" s="112" t="str">
        <f>IF(SP_SUL!P555="","*",SP_SUL!P555)</f>
        <v>*</v>
      </c>
      <c r="K555" s="82">
        <f>IF(SP_SUL!AK555="","*",SP_SUL!AK555)</f>
        <v>0</v>
      </c>
      <c r="L555" s="82" t="str">
        <f>IF(SP_SUL!AM555="","*",SP_SUL!AM555)</f>
        <v>-</v>
      </c>
      <c r="M555" s="82">
        <f>IF(SP_SUL!AP555="","*",SP_SUL!AP555)</f>
        <v>0</v>
      </c>
      <c r="N555" s="82" t="str">
        <f>IF(SP_SUL!AM555="","*",SP_SUL!AM555)</f>
        <v>-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 t="str">
        <f>IF(SP_SUL!B556="","*",SP_SUL!B556)</f>
        <v>*</v>
      </c>
      <c r="B556" s="82" t="str">
        <f>IF(SP_SUL!X556="","*",SP_SUL!X556)</f>
        <v>*</v>
      </c>
      <c r="C556" s="82" t="str">
        <f>IF(SP_SUL!S556="","*",SP_SUL!S556)</f>
        <v>-</v>
      </c>
      <c r="D556" s="82" t="str">
        <f>IF(SP_SUL!T556="","*",SP_SUL!T556)</f>
        <v>-</v>
      </c>
      <c r="E556" s="82" t="str">
        <f>IF(SP_SUL!D556="","*",SP_SUL!D556)</f>
        <v>*</v>
      </c>
      <c r="F556" s="82" t="str">
        <f>IF(SP_SUL!H556="","*",SP_SUL!H556)</f>
        <v>*</v>
      </c>
      <c r="G556" s="82" t="str">
        <f>IF(SP_SUL!M556="","*",SP_SUL!M556)</f>
        <v>-</v>
      </c>
      <c r="H556" s="115" t="str">
        <f>IF(SP_SUL!K556="","*",SP_SUL!K556)</f>
        <v>*</v>
      </c>
      <c r="I556" s="112" t="str">
        <f>IF(SP_SUL!O556="","*",SP_SUL!O556)</f>
        <v>*</v>
      </c>
      <c r="J556" s="112" t="str">
        <f>IF(SP_SUL!P556="","*",SP_SUL!P556)</f>
        <v>*</v>
      </c>
      <c r="K556" s="82">
        <f>IF(SP_SUL!AK556="","*",SP_SUL!AK556)</f>
        <v>0</v>
      </c>
      <c r="L556" s="82" t="str">
        <f>IF(SP_SUL!AM556="","*",SP_SUL!AM556)</f>
        <v>-</v>
      </c>
      <c r="M556" s="82">
        <f>IF(SP_SUL!AP556="","*",SP_SUL!AP556)</f>
        <v>0</v>
      </c>
      <c r="N556" s="82" t="str">
        <f>IF(SP_SUL!AM556="","*",SP_SUL!AM556)</f>
        <v>-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 t="str">
        <f>IF(SP_SUL!B557="","*",SP_SUL!B557)</f>
        <v>*</v>
      </c>
      <c r="B557" s="82" t="str">
        <f>IF(SP_SUL!X557="","*",SP_SUL!X557)</f>
        <v>*</v>
      </c>
      <c r="C557" s="82" t="str">
        <f>IF(SP_SUL!S557="","*",SP_SUL!S557)</f>
        <v>-</v>
      </c>
      <c r="D557" s="82" t="str">
        <f>IF(SP_SUL!T557="","*",SP_SUL!T557)</f>
        <v>-</v>
      </c>
      <c r="E557" s="82" t="str">
        <f>IF(SP_SUL!D557="","*",SP_SUL!D557)</f>
        <v>*</v>
      </c>
      <c r="F557" s="82" t="str">
        <f>IF(SP_SUL!H557="","*",SP_SUL!H557)</f>
        <v>*</v>
      </c>
      <c r="G557" s="82" t="str">
        <f>IF(SP_SUL!M557="","*",SP_SUL!M557)</f>
        <v>-</v>
      </c>
      <c r="H557" s="115" t="str">
        <f>IF(SP_SUL!K557="","*",SP_SUL!K557)</f>
        <v>*</v>
      </c>
      <c r="I557" s="112" t="str">
        <f>IF(SP_SUL!O557="","*",SP_SUL!O557)</f>
        <v>*</v>
      </c>
      <c r="J557" s="112" t="str">
        <f>IF(SP_SUL!P557="","*",SP_SUL!P557)</f>
        <v>*</v>
      </c>
      <c r="K557" s="82">
        <f>IF(SP_SUL!AK557="","*",SP_SUL!AK557)</f>
        <v>0</v>
      </c>
      <c r="L557" s="82" t="str">
        <f>IF(SP_SUL!AM557="","*",SP_SUL!AM557)</f>
        <v>-</v>
      </c>
      <c r="M557" s="82">
        <f>IF(SP_SUL!AP557="","*",SP_SUL!AP557)</f>
        <v>0</v>
      </c>
      <c r="N557" s="82" t="str">
        <f>IF(SP_SUL!AM557="","*",SP_SUL!AM557)</f>
        <v>-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 t="str">
        <f>IF(SP_SUL!B558="","*",SP_SUL!B558)</f>
        <v>*</v>
      </c>
      <c r="B558" s="82" t="str">
        <f>IF(SP_SUL!X558="","*",SP_SUL!X558)</f>
        <v>*</v>
      </c>
      <c r="C558" s="82" t="str">
        <f>IF(SP_SUL!S558="","*",SP_SUL!S558)</f>
        <v>-</v>
      </c>
      <c r="D558" s="82" t="str">
        <f>IF(SP_SUL!T558="","*",SP_SUL!T558)</f>
        <v>-</v>
      </c>
      <c r="E558" s="82" t="str">
        <f>IF(SP_SUL!D558="","*",SP_SUL!D558)</f>
        <v>*</v>
      </c>
      <c r="F558" s="82" t="str">
        <f>IF(SP_SUL!H558="","*",SP_SUL!H558)</f>
        <v>*</v>
      </c>
      <c r="G558" s="82" t="str">
        <f>IF(SP_SUL!M558="","*",SP_SUL!M558)</f>
        <v>-</v>
      </c>
      <c r="H558" s="115" t="str">
        <f>IF(SP_SUL!K558="","*",SP_SUL!K558)</f>
        <v>*</v>
      </c>
      <c r="I558" s="112" t="str">
        <f>IF(SP_SUL!O558="","*",SP_SUL!O558)</f>
        <v>*</v>
      </c>
      <c r="J558" s="112" t="str">
        <f>IF(SP_SUL!P558="","*",SP_SUL!P558)</f>
        <v>*</v>
      </c>
      <c r="K558" s="82">
        <f>IF(SP_SUL!AK558="","*",SP_SUL!AK558)</f>
        <v>0</v>
      </c>
      <c r="L558" s="82" t="str">
        <f>IF(SP_SUL!AM558="","*",SP_SUL!AM558)</f>
        <v>-</v>
      </c>
      <c r="M558" s="82">
        <f>IF(SP_SUL!AP558="","*",SP_SUL!AP558)</f>
        <v>0</v>
      </c>
      <c r="N558" s="82" t="str">
        <f>IF(SP_SUL!AM558="","*",SP_SUL!AM558)</f>
        <v>-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 t="str">
        <f>IF(SP_SUL!B559="","*",SP_SUL!B559)</f>
        <v>*</v>
      </c>
      <c r="B559" s="82" t="str">
        <f>IF(SP_SUL!X559="","*",SP_SUL!X559)</f>
        <v>*</v>
      </c>
      <c r="C559" s="82" t="str">
        <f>IF(SP_SUL!S559="","*",SP_SUL!S559)</f>
        <v>-</v>
      </c>
      <c r="D559" s="82" t="str">
        <f>IF(SP_SUL!T559="","*",SP_SUL!T559)</f>
        <v>-</v>
      </c>
      <c r="E559" s="82" t="str">
        <f>IF(SP_SUL!D559="","*",SP_SUL!D559)</f>
        <v>*</v>
      </c>
      <c r="F559" s="82" t="str">
        <f>IF(SP_SUL!H559="","*",SP_SUL!H559)</f>
        <v>*</v>
      </c>
      <c r="G559" s="82" t="str">
        <f>IF(SP_SUL!M559="","*",SP_SUL!M559)</f>
        <v>-</v>
      </c>
      <c r="H559" s="115" t="str">
        <f>IF(SP_SUL!K559="","*",SP_SUL!K559)</f>
        <v>*</v>
      </c>
      <c r="I559" s="112" t="str">
        <f>IF(SP_SUL!O559="","*",SP_SUL!O559)</f>
        <v>*</v>
      </c>
      <c r="J559" s="112" t="str">
        <f>IF(SP_SUL!P559="","*",SP_SUL!P559)</f>
        <v>*</v>
      </c>
      <c r="K559" s="82">
        <f>IF(SP_SUL!AK559="","*",SP_SUL!AK559)</f>
        <v>0</v>
      </c>
      <c r="L559" s="82" t="str">
        <f>IF(SP_SUL!AM559="","*",SP_SUL!AM559)</f>
        <v>-</v>
      </c>
      <c r="M559" s="82">
        <f>IF(SP_SUL!AP559="","*",SP_SUL!AP559)</f>
        <v>0</v>
      </c>
      <c r="N559" s="82" t="str">
        <f>IF(SP_SUL!AM559="","*",SP_SUL!AM559)</f>
        <v>-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 t="str">
        <f>IF(SP_SUL!B560="","*",SP_SUL!B560)</f>
        <v>*</v>
      </c>
      <c r="B560" s="82" t="str">
        <f>IF(SP_SUL!X560="","*",SP_SUL!X560)</f>
        <v>*</v>
      </c>
      <c r="C560" s="82" t="str">
        <f>IF(SP_SUL!S560="","*",SP_SUL!S560)</f>
        <v>-</v>
      </c>
      <c r="D560" s="82" t="str">
        <f>IF(SP_SUL!T560="","*",SP_SUL!T560)</f>
        <v>-</v>
      </c>
      <c r="E560" s="82" t="str">
        <f>IF(SP_SUL!D560="","*",SP_SUL!D560)</f>
        <v>*</v>
      </c>
      <c r="F560" s="82" t="str">
        <f>IF(SP_SUL!H560="","*",SP_SUL!H560)</f>
        <v>*</v>
      </c>
      <c r="G560" s="82" t="str">
        <f>IF(SP_SUL!M560="","*",SP_SUL!M560)</f>
        <v>-</v>
      </c>
      <c r="H560" s="115" t="str">
        <f>IF(SP_SUL!K560="","*",SP_SUL!K560)</f>
        <v>*</v>
      </c>
      <c r="I560" s="112" t="str">
        <f>IF(SP_SUL!O560="","*",SP_SUL!O560)</f>
        <v>*</v>
      </c>
      <c r="J560" s="112" t="str">
        <f>IF(SP_SUL!P560="","*",SP_SUL!P560)</f>
        <v>*</v>
      </c>
      <c r="K560" s="82">
        <f>IF(SP_SUL!AK560="","*",SP_SUL!AK560)</f>
        <v>0</v>
      </c>
      <c r="L560" s="82" t="str">
        <f>IF(SP_SUL!AM560="","*",SP_SUL!AM560)</f>
        <v>-</v>
      </c>
      <c r="M560" s="82">
        <f>IF(SP_SUL!AP560="","*",SP_SUL!AP560)</f>
        <v>0</v>
      </c>
      <c r="N560" s="82" t="str">
        <f>IF(SP_SUL!AM560="","*",SP_SUL!AM560)</f>
        <v>-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 t="str">
        <f>IF(SP_SUL!B561="","*",SP_SUL!B561)</f>
        <v>*</v>
      </c>
      <c r="B561" s="82" t="str">
        <f>IF(SP_SUL!X561="","*",SP_SUL!X561)</f>
        <v>*</v>
      </c>
      <c r="C561" s="82" t="str">
        <f>IF(SP_SUL!S561="","*",SP_SUL!S561)</f>
        <v>-</v>
      </c>
      <c r="D561" s="82" t="str">
        <f>IF(SP_SUL!T561="","*",SP_SUL!T561)</f>
        <v>-</v>
      </c>
      <c r="E561" s="82" t="str">
        <f>IF(SP_SUL!D561="","*",SP_SUL!D561)</f>
        <v>*</v>
      </c>
      <c r="F561" s="82" t="str">
        <f>IF(SP_SUL!H561="","*",SP_SUL!H561)</f>
        <v>*</v>
      </c>
      <c r="G561" s="82" t="str">
        <f>IF(SP_SUL!M561="","*",SP_SUL!M561)</f>
        <v>-</v>
      </c>
      <c r="H561" s="115" t="str">
        <f>IF(SP_SUL!K561="","*",SP_SUL!K561)</f>
        <v>*</v>
      </c>
      <c r="I561" s="112" t="str">
        <f>IF(SP_SUL!O561="","*",SP_SUL!O561)</f>
        <v>*</v>
      </c>
      <c r="J561" s="112" t="str">
        <f>IF(SP_SUL!P561="","*",SP_SUL!P561)</f>
        <v>*</v>
      </c>
      <c r="K561" s="82">
        <f>IF(SP_SUL!AK561="","*",SP_SUL!AK561)</f>
        <v>0</v>
      </c>
      <c r="L561" s="82" t="str">
        <f>IF(SP_SUL!AM561="","*",SP_SUL!AM561)</f>
        <v>-</v>
      </c>
      <c r="M561" s="82">
        <f>IF(SP_SUL!AP561="","*",SP_SUL!AP561)</f>
        <v>0</v>
      </c>
      <c r="N561" s="82" t="str">
        <f>IF(SP_SUL!AM561="","*",SP_SUL!AM561)</f>
        <v>-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 t="str">
        <f>IF(SP_SUL!B562="","*",SP_SUL!B562)</f>
        <v>*</v>
      </c>
      <c r="B562" s="82" t="str">
        <f>IF(SP_SUL!X562="","*",SP_SUL!X562)</f>
        <v>*</v>
      </c>
      <c r="C562" s="82" t="str">
        <f>IF(SP_SUL!S562="","*",SP_SUL!S562)</f>
        <v>-</v>
      </c>
      <c r="D562" s="82" t="str">
        <f>IF(SP_SUL!T562="","*",SP_SUL!T562)</f>
        <v>-</v>
      </c>
      <c r="E562" s="82" t="str">
        <f>IF(SP_SUL!D562="","*",SP_SUL!D562)</f>
        <v>*</v>
      </c>
      <c r="F562" s="82" t="str">
        <f>IF(SP_SUL!H562="","*",SP_SUL!H562)</f>
        <v>*</v>
      </c>
      <c r="G562" s="82" t="str">
        <f>IF(SP_SUL!M562="","*",SP_SUL!M562)</f>
        <v>-</v>
      </c>
      <c r="H562" s="115" t="str">
        <f>IF(SP_SUL!K562="","*",SP_SUL!K562)</f>
        <v>*</v>
      </c>
      <c r="I562" s="112" t="str">
        <f>IF(SP_SUL!O562="","*",SP_SUL!O562)</f>
        <v>*</v>
      </c>
      <c r="J562" s="112" t="str">
        <f>IF(SP_SUL!P562="","*",SP_SUL!P562)</f>
        <v>*</v>
      </c>
      <c r="K562" s="82">
        <f>IF(SP_SUL!AK562="","*",SP_SUL!AK562)</f>
        <v>0</v>
      </c>
      <c r="L562" s="82" t="str">
        <f>IF(SP_SUL!AM562="","*",SP_SUL!AM562)</f>
        <v>-</v>
      </c>
      <c r="M562" s="82">
        <f>IF(SP_SUL!AP562="","*",SP_SUL!AP562)</f>
        <v>0</v>
      </c>
      <c r="N562" s="82" t="str">
        <f>IF(SP_SUL!AM562="","*",SP_SUL!AM562)</f>
        <v>-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 t="str">
        <f>IF(SP_SUL!B563="","*",SP_SUL!B563)</f>
        <v>*</v>
      </c>
      <c r="B563" s="82" t="str">
        <f>IF(SP_SUL!X563="","*",SP_SUL!X563)</f>
        <v>*</v>
      </c>
      <c r="C563" s="82" t="str">
        <f>IF(SP_SUL!S563="","*",SP_SUL!S563)</f>
        <v>-</v>
      </c>
      <c r="D563" s="82" t="str">
        <f>IF(SP_SUL!T563="","*",SP_SUL!T563)</f>
        <v>-</v>
      </c>
      <c r="E563" s="82" t="str">
        <f>IF(SP_SUL!D563="","*",SP_SUL!D563)</f>
        <v>*</v>
      </c>
      <c r="F563" s="82" t="str">
        <f>IF(SP_SUL!H563="","*",SP_SUL!H563)</f>
        <v>*</v>
      </c>
      <c r="G563" s="82" t="str">
        <f>IF(SP_SUL!M563="","*",SP_SUL!M563)</f>
        <v>-</v>
      </c>
      <c r="H563" s="115" t="str">
        <f>IF(SP_SUL!K563="","*",SP_SUL!K563)</f>
        <v>*</v>
      </c>
      <c r="I563" s="112" t="str">
        <f>IF(SP_SUL!O563="","*",SP_SUL!O563)</f>
        <v>*</v>
      </c>
      <c r="J563" s="112" t="str">
        <f>IF(SP_SUL!P563="","*",SP_SUL!P563)</f>
        <v>*</v>
      </c>
      <c r="K563" s="82">
        <f>IF(SP_SUL!AK563="","*",SP_SUL!AK563)</f>
        <v>0</v>
      </c>
      <c r="L563" s="82" t="str">
        <f>IF(SP_SUL!AM563="","*",SP_SUL!AM563)</f>
        <v>-</v>
      </c>
      <c r="M563" s="82">
        <f>IF(SP_SUL!AP563="","*",SP_SUL!AP563)</f>
        <v>0</v>
      </c>
      <c r="N563" s="82" t="str">
        <f>IF(SP_SUL!AM563="","*",SP_SUL!AM563)</f>
        <v>-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 t="str">
        <f>IF(SP_SUL!B564="","*",SP_SUL!B564)</f>
        <v>*</v>
      </c>
      <c r="B564" s="82" t="str">
        <f>IF(SP_SUL!X564="","*",SP_SUL!X564)</f>
        <v>*</v>
      </c>
      <c r="C564" s="82" t="str">
        <f>IF(SP_SUL!S564="","*",SP_SUL!S564)</f>
        <v>-</v>
      </c>
      <c r="D564" s="82" t="str">
        <f>IF(SP_SUL!T564="","*",SP_SUL!T564)</f>
        <v>-</v>
      </c>
      <c r="E564" s="82" t="str">
        <f>IF(SP_SUL!D564="","*",SP_SUL!D564)</f>
        <v>*</v>
      </c>
      <c r="F564" s="82" t="str">
        <f>IF(SP_SUL!H564="","*",SP_SUL!H564)</f>
        <v>*</v>
      </c>
      <c r="G564" s="82" t="str">
        <f>IF(SP_SUL!M564="","*",SP_SUL!M564)</f>
        <v>-</v>
      </c>
      <c r="H564" s="115" t="str">
        <f>IF(SP_SUL!K564="","*",SP_SUL!K564)</f>
        <v>*</v>
      </c>
      <c r="I564" s="112" t="str">
        <f>IF(SP_SUL!O564="","*",SP_SUL!O564)</f>
        <v>*</v>
      </c>
      <c r="J564" s="112" t="str">
        <f>IF(SP_SUL!P564="","*",SP_SUL!P564)</f>
        <v>*</v>
      </c>
      <c r="K564" s="82">
        <f>IF(SP_SUL!AK564="","*",SP_SUL!AK564)</f>
        <v>0</v>
      </c>
      <c r="L564" s="82" t="str">
        <f>IF(SP_SUL!AM564="","*",SP_SUL!AM564)</f>
        <v>-</v>
      </c>
      <c r="M564" s="82">
        <f>IF(SP_SUL!AP564="","*",SP_SUL!AP564)</f>
        <v>0</v>
      </c>
      <c r="N564" s="82" t="str">
        <f>IF(SP_SUL!AM564="","*",SP_SUL!AM564)</f>
        <v>-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 t="str">
        <f>IF(SP_SUL!B565="","*",SP_SUL!B565)</f>
        <v>*</v>
      </c>
      <c r="B565" s="82" t="str">
        <f>IF(SP_SUL!X565="","*",SP_SUL!X565)</f>
        <v>*</v>
      </c>
      <c r="C565" s="82" t="str">
        <f>IF(SP_SUL!S565="","*",SP_SUL!S565)</f>
        <v>-</v>
      </c>
      <c r="D565" s="82" t="str">
        <f>IF(SP_SUL!T565="","*",SP_SUL!T565)</f>
        <v>-</v>
      </c>
      <c r="E565" s="82" t="str">
        <f>IF(SP_SUL!D565="","*",SP_SUL!D565)</f>
        <v>*</v>
      </c>
      <c r="F565" s="82" t="str">
        <f>IF(SP_SUL!H565="","*",SP_SUL!H565)</f>
        <v>*</v>
      </c>
      <c r="G565" s="82" t="str">
        <f>IF(SP_SUL!M565="","*",SP_SUL!M565)</f>
        <v>-</v>
      </c>
      <c r="H565" s="115" t="str">
        <f>IF(SP_SUL!K565="","*",SP_SUL!K565)</f>
        <v>*</v>
      </c>
      <c r="I565" s="112" t="str">
        <f>IF(SP_SUL!O565="","*",SP_SUL!O565)</f>
        <v>*</v>
      </c>
      <c r="J565" s="112" t="str">
        <f>IF(SP_SUL!P565="","*",SP_SUL!P565)</f>
        <v>*</v>
      </c>
      <c r="K565" s="82">
        <f>IF(SP_SUL!AK565="","*",SP_SUL!AK565)</f>
        <v>0</v>
      </c>
      <c r="L565" s="82" t="str">
        <f>IF(SP_SUL!AM565="","*",SP_SUL!AM565)</f>
        <v>-</v>
      </c>
      <c r="M565" s="82">
        <f>IF(SP_SUL!AP565="","*",SP_SUL!AP565)</f>
        <v>0</v>
      </c>
      <c r="N565" s="82" t="str">
        <f>IF(SP_SUL!AM565="","*",SP_SUL!AM565)</f>
        <v>-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 t="str">
        <f>IF(SP_SUL!B566="","*",SP_SUL!B566)</f>
        <v>*</v>
      </c>
      <c r="B566" s="82" t="str">
        <f>IF(SP_SUL!X566="","*",SP_SUL!X566)</f>
        <v>*</v>
      </c>
      <c r="C566" s="82" t="str">
        <f>IF(SP_SUL!S566="","*",SP_SUL!S566)</f>
        <v>-</v>
      </c>
      <c r="D566" s="82" t="str">
        <f>IF(SP_SUL!T566="","*",SP_SUL!T566)</f>
        <v>-</v>
      </c>
      <c r="E566" s="82" t="str">
        <f>IF(SP_SUL!D566="","*",SP_SUL!D566)</f>
        <v>*</v>
      </c>
      <c r="F566" s="82" t="str">
        <f>IF(SP_SUL!H566="","*",SP_SUL!H566)</f>
        <v>*</v>
      </c>
      <c r="G566" s="82" t="str">
        <f>IF(SP_SUL!M566="","*",SP_SUL!M566)</f>
        <v>-</v>
      </c>
      <c r="H566" s="115" t="str">
        <f>IF(SP_SUL!K566="","*",SP_SUL!K566)</f>
        <v>*</v>
      </c>
      <c r="I566" s="112" t="str">
        <f>IF(SP_SUL!O566="","*",SP_SUL!O566)</f>
        <v>*</v>
      </c>
      <c r="J566" s="112" t="str">
        <f>IF(SP_SUL!P566="","*",SP_SUL!P566)</f>
        <v>*</v>
      </c>
      <c r="K566" s="82">
        <f>IF(SP_SUL!AK566="","*",SP_SUL!AK566)</f>
        <v>0</v>
      </c>
      <c r="L566" s="82" t="str">
        <f>IF(SP_SUL!AM566="","*",SP_SUL!AM566)</f>
        <v>-</v>
      </c>
      <c r="M566" s="82">
        <f>IF(SP_SUL!AP566="","*",SP_SUL!AP566)</f>
        <v>0</v>
      </c>
      <c r="N566" s="82" t="str">
        <f>IF(SP_SUL!AM566="","*",SP_SUL!AM566)</f>
        <v>-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*</v>
      </c>
      <c r="C568" s="82" t="str">
        <f>IF(SP_SUL!S568="","*",SP_SUL!S568)</f>
        <v>-</v>
      </c>
      <c r="D568" s="82" t="str">
        <f>IF(SP_SUL!T568="","*",SP_SUL!T568)</f>
        <v>-</v>
      </c>
      <c r="E568" s="82" t="str">
        <f>IF(SP_SUL!D568="","*",SP_SUL!D568)</f>
        <v>*</v>
      </c>
      <c r="F568" s="82" t="str">
        <f>IF(SP_SUL!H568="","*",SP_SUL!H568)</f>
        <v>*</v>
      </c>
      <c r="G568" s="82" t="str">
        <f>IF(SP_SUL!M568="","*",SP_SUL!M568)</f>
        <v>-</v>
      </c>
      <c r="H568" s="115" t="str">
        <f>IF(SP_SUL!K568="","*",SP_SUL!K568)</f>
        <v>*</v>
      </c>
      <c r="I568" s="112" t="str">
        <f>IF(SP_SUL!O568="","*",SP_SUL!O568)</f>
        <v>*</v>
      </c>
      <c r="J568" s="112" t="str">
        <f>IF(SP_SUL!P568="","*",SP_SUL!P568)</f>
        <v>*</v>
      </c>
      <c r="K568" s="82">
        <f>IF(SP_SUL!AK568="","*",SP_SUL!AK568)</f>
        <v>0</v>
      </c>
      <c r="L568" s="82" t="str">
        <f>IF(SP_SUL!AM568="","*",SP_SUL!AM568)</f>
        <v>-</v>
      </c>
      <c r="M568" s="82">
        <f>IF(SP_SUL!AP568="","*",SP_SUL!AP568)</f>
        <v>0</v>
      </c>
      <c r="N568" s="82" t="str">
        <f>IF(SP_SUL!AM568="","*",SP_SUL!AM568)</f>
        <v>-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 t="str">
        <f>IF(SP_SUL!B569="","*",SP_SUL!B569)</f>
        <v>*</v>
      </c>
      <c r="B569" s="82" t="str">
        <f>IF(SP_SUL!X569="","*",SP_SUL!X569)</f>
        <v>*</v>
      </c>
      <c r="C569" s="82" t="str">
        <f>IF(SP_SUL!S569="","*",SP_SUL!S569)</f>
        <v>-</v>
      </c>
      <c r="D569" s="82" t="str">
        <f>IF(SP_SUL!T569="","*",SP_SUL!T569)</f>
        <v>-</v>
      </c>
      <c r="E569" s="82" t="str">
        <f>IF(SP_SUL!D569="","*",SP_SUL!D569)</f>
        <v>*</v>
      </c>
      <c r="F569" s="82" t="str">
        <f>IF(SP_SUL!H569="","*",SP_SUL!H569)</f>
        <v>*</v>
      </c>
      <c r="G569" s="82" t="str">
        <f>IF(SP_SUL!M569="","*",SP_SUL!M569)</f>
        <v>-</v>
      </c>
      <c r="H569" s="115" t="str">
        <f>IF(SP_SUL!K569="","*",SP_SUL!K569)</f>
        <v>*</v>
      </c>
      <c r="I569" s="112" t="str">
        <f>IF(SP_SUL!O569="","*",SP_SUL!O569)</f>
        <v>*</v>
      </c>
      <c r="J569" s="112" t="str">
        <f>IF(SP_SUL!P569="","*",SP_SUL!P569)</f>
        <v>*</v>
      </c>
      <c r="K569" s="82">
        <f>IF(SP_SUL!AK569="","*",SP_SUL!AK569)</f>
        <v>0</v>
      </c>
      <c r="L569" s="82" t="str">
        <f>IF(SP_SUL!AM569="","*",SP_SUL!AM569)</f>
        <v>-</v>
      </c>
      <c r="M569" s="82">
        <f>IF(SP_SUL!AP569="","*",SP_SUL!AP569)</f>
        <v>0</v>
      </c>
      <c r="N569" s="82" t="str">
        <f>IF(SP_SUL!AM569="","*",SP_SUL!AM569)</f>
        <v>-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 t="str">
        <f>IF(SP_SUL!B570="","*",SP_SUL!B570)</f>
        <v>*</v>
      </c>
      <c r="B570" s="82" t="str">
        <f>IF(SP_SUL!X570="","*",SP_SUL!X570)</f>
        <v>*</v>
      </c>
      <c r="C570" s="82" t="str">
        <f>IF(SP_SUL!S570="","*",SP_SUL!S570)</f>
        <v>-</v>
      </c>
      <c r="D570" s="82" t="str">
        <f>IF(SP_SUL!T570="","*",SP_SUL!T570)</f>
        <v>-</v>
      </c>
      <c r="E570" s="82" t="str">
        <f>IF(SP_SUL!D570="","*",SP_SUL!D570)</f>
        <v>*</v>
      </c>
      <c r="F570" s="82" t="str">
        <f>IF(SP_SUL!H570="","*",SP_SUL!H570)</f>
        <v>*</v>
      </c>
      <c r="G570" s="82" t="str">
        <f>IF(SP_SUL!M570="","*",SP_SUL!M570)</f>
        <v>-</v>
      </c>
      <c r="H570" s="115" t="str">
        <f>IF(SP_SUL!K570="","*",SP_SUL!K570)</f>
        <v>*</v>
      </c>
      <c r="I570" s="112" t="str">
        <f>IF(SP_SUL!O570="","*",SP_SUL!O570)</f>
        <v>*</v>
      </c>
      <c r="J570" s="112" t="str">
        <f>IF(SP_SUL!P570="","*",SP_SUL!P570)</f>
        <v>*</v>
      </c>
      <c r="K570" s="82">
        <f>IF(SP_SUL!AK570="","*",SP_SUL!AK570)</f>
        <v>0</v>
      </c>
      <c r="L570" s="82" t="str">
        <f>IF(SP_SUL!AM570="","*",SP_SUL!AM570)</f>
        <v>-</v>
      </c>
      <c r="M570" s="82">
        <f>IF(SP_SUL!AP570="","*",SP_SUL!AP570)</f>
        <v>0</v>
      </c>
      <c r="N570" s="82" t="str">
        <f>IF(SP_SUL!AM570="","*",SP_SUL!AM570)</f>
        <v>-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 t="str">
        <f>IF(SP_SUL!B571="","*",SP_SUL!B571)</f>
        <v>*</v>
      </c>
      <c r="B571" s="82" t="str">
        <f>IF(SP_SUL!X571="","*",SP_SUL!X571)</f>
        <v>*</v>
      </c>
      <c r="C571" s="82" t="str">
        <f>IF(SP_SUL!S571="","*",SP_SUL!S571)</f>
        <v>-</v>
      </c>
      <c r="D571" s="82" t="str">
        <f>IF(SP_SUL!T571="","*",SP_SUL!T571)</f>
        <v>-</v>
      </c>
      <c r="E571" s="82" t="str">
        <f>IF(SP_SUL!D571="","*",SP_SUL!D571)</f>
        <v>*</v>
      </c>
      <c r="F571" s="82" t="str">
        <f>IF(SP_SUL!H571="","*",SP_SUL!H571)</f>
        <v>*</v>
      </c>
      <c r="G571" s="82" t="str">
        <f>IF(SP_SUL!M571="","*",SP_SUL!M571)</f>
        <v>-</v>
      </c>
      <c r="H571" s="115" t="str">
        <f>IF(SP_SUL!K571="","*",SP_SUL!K571)</f>
        <v>*</v>
      </c>
      <c r="I571" s="112" t="str">
        <f>IF(SP_SUL!O571="","*",SP_SUL!O571)</f>
        <v>*</v>
      </c>
      <c r="J571" s="112" t="str">
        <f>IF(SP_SUL!P571="","*",SP_SUL!P571)</f>
        <v>*</v>
      </c>
      <c r="K571" s="82">
        <f>IF(SP_SUL!AK571="","*",SP_SUL!AK571)</f>
        <v>0</v>
      </c>
      <c r="L571" s="82" t="str">
        <f>IF(SP_SUL!AM571="","*",SP_SUL!AM571)</f>
        <v>-</v>
      </c>
      <c r="M571" s="82">
        <f>IF(SP_SUL!AP571="","*",SP_SUL!AP571)</f>
        <v>0</v>
      </c>
      <c r="N571" s="82" t="str">
        <f>IF(SP_SUL!AM571="","*",SP_SUL!AM571)</f>
        <v>-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*</v>
      </c>
      <c r="C573" s="82" t="str">
        <f>IF(SP_SUL!S573="","*",SP_SUL!S573)</f>
        <v>-</v>
      </c>
      <c r="D573" s="82" t="str">
        <f>IF(SP_SUL!T573="","*",SP_SUL!T573)</f>
        <v>-</v>
      </c>
      <c r="E573" s="82" t="str">
        <f>IF(SP_SUL!D573="","*",SP_SUL!D573)</f>
        <v>*</v>
      </c>
      <c r="F573" s="82" t="str">
        <f>IF(SP_SUL!H573="","*",SP_SUL!H573)</f>
        <v>*</v>
      </c>
      <c r="G573" s="82" t="str">
        <f>IF(SP_SUL!M573="","*",SP_SUL!M573)</f>
        <v>-</v>
      </c>
      <c r="H573" s="115" t="str">
        <f>IF(SP_SUL!K573="","*",SP_SUL!K573)</f>
        <v>*</v>
      </c>
      <c r="I573" s="112" t="str">
        <f>IF(SP_SUL!O573="","*",SP_SUL!O573)</f>
        <v>*</v>
      </c>
      <c r="J573" s="112" t="str">
        <f>IF(SP_SUL!P573="","*",SP_SUL!P573)</f>
        <v>*</v>
      </c>
      <c r="K573" s="82">
        <f>IF(SP_SUL!AK573="","*",SP_SUL!AK573)</f>
        <v>0</v>
      </c>
      <c r="L573" s="82" t="str">
        <f>IF(SP_SUL!AM573="","*",SP_SUL!AM573)</f>
        <v>-</v>
      </c>
      <c r="M573" s="82">
        <f>IF(SP_SUL!AP573="","*",SP_SUL!AP573)</f>
        <v>0</v>
      </c>
      <c r="N573" s="82" t="str">
        <f>IF(SP_SUL!AM573="","*",SP_SUL!AM573)</f>
        <v>-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 t="str">
        <f>IF(SP_SUL!B574="","*",SP_SUL!B574)</f>
        <v>*</v>
      </c>
      <c r="B574" s="82" t="str">
        <f>IF(SP_SUL!X574="","*",SP_SUL!X574)</f>
        <v>*</v>
      </c>
      <c r="C574" s="82" t="str">
        <f>IF(SP_SUL!S574="","*",SP_SUL!S574)</f>
        <v>-</v>
      </c>
      <c r="D574" s="82" t="str">
        <f>IF(SP_SUL!T574="","*",SP_SUL!T574)</f>
        <v>-</v>
      </c>
      <c r="E574" s="82" t="str">
        <f>IF(SP_SUL!D574="","*",SP_SUL!D574)</f>
        <v>*</v>
      </c>
      <c r="F574" s="82" t="str">
        <f>IF(SP_SUL!H574="","*",SP_SUL!H574)</f>
        <v>*</v>
      </c>
      <c r="G574" s="82" t="str">
        <f>IF(SP_SUL!M574="","*",SP_SUL!M574)</f>
        <v>-</v>
      </c>
      <c r="H574" s="115" t="str">
        <f>IF(SP_SUL!K574="","*",SP_SUL!K574)</f>
        <v>*</v>
      </c>
      <c r="I574" s="112" t="str">
        <f>IF(SP_SUL!O574="","*",SP_SUL!O574)</f>
        <v>*</v>
      </c>
      <c r="J574" s="112" t="str">
        <f>IF(SP_SUL!P574="","*",SP_SUL!P574)</f>
        <v>*</v>
      </c>
      <c r="K574" s="82">
        <f>IF(SP_SUL!AK574="","*",SP_SUL!AK574)</f>
        <v>0</v>
      </c>
      <c r="L574" s="82" t="str">
        <f>IF(SP_SUL!AM574="","*",SP_SUL!AM574)</f>
        <v>-</v>
      </c>
      <c r="M574" s="82">
        <f>IF(SP_SUL!AP574="","*",SP_SUL!AP574)</f>
        <v>0</v>
      </c>
      <c r="N574" s="82" t="str">
        <f>IF(SP_SUL!AM574="","*",SP_SUL!AM574)</f>
        <v>-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 t="str">
        <f>IF(SP_SUL!B575="","*",SP_SUL!B575)</f>
        <v>*</v>
      </c>
      <c r="B575" s="82" t="str">
        <f>IF(SP_SUL!X575="","*",SP_SUL!X575)</f>
        <v>*</v>
      </c>
      <c r="C575" s="82" t="str">
        <f>IF(SP_SUL!S575="","*",SP_SUL!S575)</f>
        <v>-</v>
      </c>
      <c r="D575" s="82" t="str">
        <f>IF(SP_SUL!T575="","*",SP_SUL!T575)</f>
        <v>-</v>
      </c>
      <c r="E575" s="82" t="str">
        <f>IF(SP_SUL!D575="","*",SP_SUL!D575)</f>
        <v>*</v>
      </c>
      <c r="F575" s="82" t="str">
        <f>IF(SP_SUL!H575="","*",SP_SUL!H575)</f>
        <v>*</v>
      </c>
      <c r="G575" s="82" t="str">
        <f>IF(SP_SUL!M575="","*",SP_SUL!M575)</f>
        <v>-</v>
      </c>
      <c r="H575" s="115" t="str">
        <f>IF(SP_SUL!K575="","*",SP_SUL!K575)</f>
        <v>*</v>
      </c>
      <c r="I575" s="112" t="str">
        <f>IF(SP_SUL!O575="","*",SP_SUL!O575)</f>
        <v>*</v>
      </c>
      <c r="J575" s="112" t="str">
        <f>IF(SP_SUL!P575="","*",SP_SUL!P575)</f>
        <v>*</v>
      </c>
      <c r="K575" s="82">
        <f>IF(SP_SUL!AK575="","*",SP_SUL!AK575)</f>
        <v>0</v>
      </c>
      <c r="L575" s="82" t="str">
        <f>IF(SP_SUL!AM575="","*",SP_SUL!AM575)</f>
        <v>-</v>
      </c>
      <c r="M575" s="82">
        <f>IF(SP_SUL!AP575="","*",SP_SUL!AP575)</f>
        <v>0</v>
      </c>
      <c r="N575" s="82" t="str">
        <f>IF(SP_SUL!AM575="","*",SP_SUL!AM575)</f>
        <v>-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 t="str">
        <f>IF(SP_SUL!B578="","*",SP_SUL!B578)</f>
        <v>*</v>
      </c>
      <c r="B578" s="82" t="str">
        <f>IF(SP_SUL!X578="","*",SP_SUL!X578)</f>
        <v>*</v>
      </c>
      <c r="C578" s="82" t="str">
        <f>IF(SP_SUL!S578="","*",SP_SUL!S578)</f>
        <v>-</v>
      </c>
      <c r="D578" s="82" t="str">
        <f>IF(SP_SUL!T578="","*",SP_SUL!T578)</f>
        <v>-</v>
      </c>
      <c r="E578" s="82" t="str">
        <f>IF(SP_SUL!D578="","*",SP_SUL!D578)</f>
        <v>*</v>
      </c>
      <c r="F578" s="82" t="str">
        <f>IF(SP_SUL!H578="","*",SP_SUL!H578)</f>
        <v>*</v>
      </c>
      <c r="G578" s="82" t="str">
        <f>IF(SP_SUL!M578="","*",SP_SUL!M578)</f>
        <v>-</v>
      </c>
      <c r="H578" s="115" t="str">
        <f>IF(SP_SUL!K578="","*",SP_SUL!K578)</f>
        <v>*</v>
      </c>
      <c r="I578" s="112" t="str">
        <f>IF(SP_SUL!O578="","*",SP_SUL!O578)</f>
        <v>*</v>
      </c>
      <c r="J578" s="112" t="str">
        <f>IF(SP_SUL!P578="","*",SP_SUL!P578)</f>
        <v>*</v>
      </c>
      <c r="K578" s="82">
        <f>IF(SP_SUL!AK578="","*",SP_SUL!AK578)</f>
        <v>0</v>
      </c>
      <c r="L578" s="82" t="str">
        <f>IF(SP_SUL!AM578="","*",SP_SUL!AM578)</f>
        <v>-</v>
      </c>
      <c r="M578" s="82">
        <f>IF(SP_SUL!AP578="","*",SP_SUL!AP578)</f>
        <v>0</v>
      </c>
      <c r="N578" s="82" t="str">
        <f>IF(SP_SUL!AM578="","*",SP_SUL!AM578)</f>
        <v>-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 t="str">
        <f>IF(SP_SUL!B579="","*",SP_SUL!B579)</f>
        <v>*</v>
      </c>
      <c r="B579" s="82" t="str">
        <f>IF(SP_SUL!X579="","*",SP_SUL!X579)</f>
        <v>*</v>
      </c>
      <c r="C579" s="82" t="str">
        <f>IF(SP_SUL!S579="","*",SP_SUL!S579)</f>
        <v>-</v>
      </c>
      <c r="D579" s="82" t="str">
        <f>IF(SP_SUL!T579="","*",SP_SUL!T579)</f>
        <v>-</v>
      </c>
      <c r="E579" s="82" t="str">
        <f>IF(SP_SUL!D579="","*",SP_SUL!D579)</f>
        <v>*</v>
      </c>
      <c r="F579" s="82" t="str">
        <f>IF(SP_SUL!H579="","*",SP_SUL!H579)</f>
        <v>*</v>
      </c>
      <c r="G579" s="82" t="str">
        <f>IF(SP_SUL!M579="","*",SP_SUL!M579)</f>
        <v>-</v>
      </c>
      <c r="H579" s="115" t="str">
        <f>IF(SP_SUL!K579="","*",SP_SUL!K579)</f>
        <v>*</v>
      </c>
      <c r="I579" s="112" t="str">
        <f>IF(SP_SUL!O579="","*",SP_SUL!O579)</f>
        <v>*</v>
      </c>
      <c r="J579" s="112" t="str">
        <f>IF(SP_SUL!P579="","*",SP_SUL!P579)</f>
        <v>*</v>
      </c>
      <c r="K579" s="82">
        <f>IF(SP_SUL!AK579="","*",SP_SUL!AK579)</f>
        <v>0</v>
      </c>
      <c r="L579" s="82" t="str">
        <f>IF(SP_SUL!AM579="","*",SP_SUL!AM579)</f>
        <v>-</v>
      </c>
      <c r="M579" s="82">
        <f>IF(SP_SUL!AP579="","*",SP_SUL!AP579)</f>
        <v>0</v>
      </c>
      <c r="N579" s="82" t="str">
        <f>IF(SP_SUL!AM579="","*",SP_SUL!AM579)</f>
        <v>-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 t="str">
        <f>IF(SP_SUL!B580="","*",SP_SUL!B580)</f>
        <v>*</v>
      </c>
      <c r="B580" s="82" t="str">
        <f>IF(SP_SUL!X580="","*",SP_SUL!X580)</f>
        <v>*</v>
      </c>
      <c r="C580" s="82" t="str">
        <f>IF(SP_SUL!S580="","*",SP_SUL!S580)</f>
        <v>-</v>
      </c>
      <c r="D580" s="82" t="str">
        <f>IF(SP_SUL!T580="","*",SP_SUL!T580)</f>
        <v>-</v>
      </c>
      <c r="E580" s="82" t="str">
        <f>IF(SP_SUL!D580="","*",SP_SUL!D580)</f>
        <v>*</v>
      </c>
      <c r="F580" s="82" t="str">
        <f>IF(SP_SUL!H580="","*",SP_SUL!H580)</f>
        <v>*</v>
      </c>
      <c r="G580" s="82" t="str">
        <f>IF(SP_SUL!M580="","*",SP_SUL!M580)</f>
        <v>-</v>
      </c>
      <c r="H580" s="115" t="str">
        <f>IF(SP_SUL!K580="","*",SP_SUL!K580)</f>
        <v>*</v>
      </c>
      <c r="I580" s="112" t="str">
        <f>IF(SP_SUL!O580="","*",SP_SUL!O580)</f>
        <v>*</v>
      </c>
      <c r="J580" s="112" t="str">
        <f>IF(SP_SUL!P580="","*",SP_SUL!P580)</f>
        <v>*</v>
      </c>
      <c r="K580" s="82">
        <f>IF(SP_SUL!AK580="","*",SP_SUL!AK580)</f>
        <v>0</v>
      </c>
      <c r="L580" s="82" t="str">
        <f>IF(SP_SUL!AM580="","*",SP_SUL!AM580)</f>
        <v>-</v>
      </c>
      <c r="M580" s="82">
        <f>IF(SP_SUL!AP580="","*",SP_SUL!AP580)</f>
        <v>0</v>
      </c>
      <c r="N580" s="82" t="str">
        <f>IF(SP_SUL!AM580="","*",SP_SUL!AM580)</f>
        <v>-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 t="str">
        <f>IF(SP_SUL!B581="","*",SP_SUL!B581)</f>
        <v>*</v>
      </c>
      <c r="B581" s="82" t="str">
        <f>IF(SP_SUL!X581="","*",SP_SUL!X581)</f>
        <v>*</v>
      </c>
      <c r="C581" s="82" t="str">
        <f>IF(SP_SUL!S581="","*",SP_SUL!S581)</f>
        <v>-</v>
      </c>
      <c r="D581" s="82" t="str">
        <f>IF(SP_SUL!T581="","*",SP_SUL!T581)</f>
        <v>-</v>
      </c>
      <c r="E581" s="82" t="str">
        <f>IF(SP_SUL!D581="","*",SP_SUL!D581)</f>
        <v>*</v>
      </c>
      <c r="F581" s="82" t="str">
        <f>IF(SP_SUL!H581="","*",SP_SUL!H581)</f>
        <v>*</v>
      </c>
      <c r="G581" s="82" t="str">
        <f>IF(SP_SUL!M581="","*",SP_SUL!M581)</f>
        <v>-</v>
      </c>
      <c r="H581" s="115" t="str">
        <f>IF(SP_SUL!K581="","*",SP_SUL!K581)</f>
        <v>*</v>
      </c>
      <c r="I581" s="112" t="str">
        <f>IF(SP_SUL!O581="","*",SP_SUL!O581)</f>
        <v>*</v>
      </c>
      <c r="J581" s="112" t="str">
        <f>IF(SP_SUL!P581="","*",SP_SUL!P581)</f>
        <v>*</v>
      </c>
      <c r="K581" s="82">
        <f>IF(SP_SUL!AK581="","*",SP_SUL!AK581)</f>
        <v>0</v>
      </c>
      <c r="L581" s="82" t="str">
        <f>IF(SP_SUL!AM581="","*",SP_SUL!AM581)</f>
        <v>-</v>
      </c>
      <c r="M581" s="82">
        <f>IF(SP_SUL!AP581="","*",SP_SUL!AP581)</f>
        <v>0</v>
      </c>
      <c r="N581" s="82" t="str">
        <f>IF(SP_SUL!AM581="","*",SP_SUL!AM581)</f>
        <v>-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 t="str">
        <f>IF(SP_SUL!B582="","*",SP_SUL!B582)</f>
        <v>*</v>
      </c>
      <c r="B582" s="82" t="str">
        <f>IF(SP_SUL!X582="","*",SP_SUL!X582)</f>
        <v>*</v>
      </c>
      <c r="C582" s="82" t="str">
        <f>IF(SP_SUL!S582="","*",SP_SUL!S582)</f>
        <v>-</v>
      </c>
      <c r="D582" s="82" t="str">
        <f>IF(SP_SUL!T582="","*",SP_SUL!T582)</f>
        <v>-</v>
      </c>
      <c r="E582" s="82" t="str">
        <f>IF(SP_SUL!D582="","*",SP_SUL!D582)</f>
        <v>*</v>
      </c>
      <c r="F582" s="82" t="str">
        <f>IF(SP_SUL!H582="","*",SP_SUL!H582)</f>
        <v>*</v>
      </c>
      <c r="G582" s="82" t="str">
        <f>IF(SP_SUL!M582="","*",SP_SUL!M582)</f>
        <v>-</v>
      </c>
      <c r="H582" s="115" t="str">
        <f>IF(SP_SUL!K582="","*",SP_SUL!K582)</f>
        <v>*</v>
      </c>
      <c r="I582" s="112" t="str">
        <f>IF(SP_SUL!O582="","*",SP_SUL!O582)</f>
        <v>*</v>
      </c>
      <c r="J582" s="112" t="str">
        <f>IF(SP_SUL!P582="","*",SP_SUL!P582)</f>
        <v>*</v>
      </c>
      <c r="K582" s="82">
        <f>IF(SP_SUL!AK582="","*",SP_SUL!AK582)</f>
        <v>0</v>
      </c>
      <c r="L582" s="82" t="str">
        <f>IF(SP_SUL!AM582="","*",SP_SUL!AM582)</f>
        <v>-</v>
      </c>
      <c r="M582" s="82">
        <f>IF(SP_SUL!AP582="","*",SP_SUL!AP582)</f>
        <v>0</v>
      </c>
      <c r="N582" s="82" t="str">
        <f>IF(SP_SUL!AM582="","*",SP_SUL!AM582)</f>
        <v>-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 t="str">
        <f>IF(SP_SUL!B583="","*",SP_SUL!B583)</f>
        <v>*</v>
      </c>
      <c r="B583" s="82" t="str">
        <f>IF(SP_SUL!X583="","*",SP_SUL!X583)</f>
        <v>*</v>
      </c>
      <c r="C583" s="82" t="str">
        <f>IF(SP_SUL!S583="","*",SP_SUL!S583)</f>
        <v>-</v>
      </c>
      <c r="D583" s="82" t="str">
        <f>IF(SP_SUL!T583="","*",SP_SUL!T583)</f>
        <v>-</v>
      </c>
      <c r="E583" s="82" t="str">
        <f>IF(SP_SUL!D583="","*",SP_SUL!D583)</f>
        <v>*</v>
      </c>
      <c r="F583" s="82" t="str">
        <f>IF(SP_SUL!H583="","*",SP_SUL!H583)</f>
        <v>*</v>
      </c>
      <c r="G583" s="82" t="str">
        <f>IF(SP_SUL!M583="","*",SP_SUL!M583)</f>
        <v>-</v>
      </c>
      <c r="H583" s="115" t="str">
        <f>IF(SP_SUL!K583="","*",SP_SUL!K583)</f>
        <v>*</v>
      </c>
      <c r="I583" s="112" t="str">
        <f>IF(SP_SUL!O583="","*",SP_SUL!O583)</f>
        <v>*</v>
      </c>
      <c r="J583" s="112" t="str">
        <f>IF(SP_SUL!P583="","*",SP_SUL!P583)</f>
        <v>*</v>
      </c>
      <c r="K583" s="82">
        <f>IF(SP_SUL!AK583="","*",SP_SUL!AK583)</f>
        <v>0</v>
      </c>
      <c r="L583" s="82" t="str">
        <f>IF(SP_SUL!AM583="","*",SP_SUL!AM583)</f>
        <v>-</v>
      </c>
      <c r="M583" s="82">
        <f>IF(SP_SUL!AP583="","*",SP_SUL!AP583)</f>
        <v>0</v>
      </c>
      <c r="N583" s="82" t="str">
        <f>IF(SP_SUL!AM583="","*",SP_SUL!AM583)</f>
        <v>-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 t="str">
        <f>IF(SP_SUL!B584="","*",SP_SUL!B584)</f>
        <v>*</v>
      </c>
      <c r="B584" s="82" t="str">
        <f>IF(SP_SUL!X584="","*",SP_SUL!X584)</f>
        <v>*</v>
      </c>
      <c r="C584" s="82" t="str">
        <f>IF(SP_SUL!S584="","*",SP_SUL!S584)</f>
        <v>-</v>
      </c>
      <c r="D584" s="82" t="str">
        <f>IF(SP_SUL!T584="","*",SP_SUL!T584)</f>
        <v>-</v>
      </c>
      <c r="E584" s="82" t="str">
        <f>IF(SP_SUL!D584="","*",SP_SUL!D584)</f>
        <v>*</v>
      </c>
      <c r="F584" s="82" t="str">
        <f>IF(SP_SUL!H584="","*",SP_SUL!H584)</f>
        <v>*</v>
      </c>
      <c r="G584" s="82" t="str">
        <f>IF(SP_SUL!M584="","*",SP_SUL!M584)</f>
        <v>-</v>
      </c>
      <c r="H584" s="115" t="str">
        <f>IF(SP_SUL!K584="","*",SP_SUL!K584)</f>
        <v>*</v>
      </c>
      <c r="I584" s="112" t="str">
        <f>IF(SP_SUL!O584="","*",SP_SUL!O584)</f>
        <v>*</v>
      </c>
      <c r="J584" s="112" t="str">
        <f>IF(SP_SUL!P584="","*",SP_SUL!P584)</f>
        <v>*</v>
      </c>
      <c r="K584" s="82">
        <f>IF(SP_SUL!AK584="","*",SP_SUL!AK584)</f>
        <v>0</v>
      </c>
      <c r="L584" s="82" t="str">
        <f>IF(SP_SUL!AM584="","*",SP_SUL!AM584)</f>
        <v>-</v>
      </c>
      <c r="M584" s="82">
        <f>IF(SP_SUL!AP584="","*",SP_SUL!AP584)</f>
        <v>0</v>
      </c>
      <c r="N584" s="82" t="str">
        <f>IF(SP_SUL!AM584="","*",SP_SUL!AM584)</f>
        <v>-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 t="str">
        <f>IF(SP_SUL!B586="","*",SP_SUL!B586)</f>
        <v>*</v>
      </c>
      <c r="B586" s="82" t="str">
        <f>IF(SP_SUL!X586="","*",SP_SUL!X586)</f>
        <v>*</v>
      </c>
      <c r="C586" s="82" t="str">
        <f>IF(SP_SUL!S586="","*",SP_SUL!S586)</f>
        <v>-</v>
      </c>
      <c r="D586" s="82" t="str">
        <f>IF(SP_SUL!T586="","*",SP_SUL!T586)</f>
        <v>-</v>
      </c>
      <c r="E586" s="82" t="str">
        <f>IF(SP_SUL!D586="","*",SP_SUL!D586)</f>
        <v>*</v>
      </c>
      <c r="F586" s="82" t="str">
        <f>IF(SP_SUL!H586="","*",SP_SUL!H586)</f>
        <v>*</v>
      </c>
      <c r="G586" s="82" t="str">
        <f>IF(SP_SUL!M586="","*",SP_SUL!M586)</f>
        <v>-</v>
      </c>
      <c r="H586" s="115" t="str">
        <f>IF(SP_SUL!K586="","*",SP_SUL!K586)</f>
        <v>*</v>
      </c>
      <c r="I586" s="112" t="str">
        <f>IF(SP_SUL!O586="","*",SP_SUL!O586)</f>
        <v>*</v>
      </c>
      <c r="J586" s="112" t="str">
        <f>IF(SP_SUL!P586="","*",SP_SUL!P586)</f>
        <v>*</v>
      </c>
      <c r="K586" s="82">
        <f>IF(SP_SUL!AK586="","*",SP_SUL!AK586)</f>
        <v>0</v>
      </c>
      <c r="L586" s="82" t="str">
        <f>IF(SP_SUL!AM586="","*",SP_SUL!AM586)</f>
        <v>-</v>
      </c>
      <c r="M586" s="82">
        <f>IF(SP_SUL!AP586="","*",SP_SUL!AP586)</f>
        <v>0</v>
      </c>
      <c r="N586" s="82" t="str">
        <f>IF(SP_SUL!AM586="","*",SP_SUL!AM586)</f>
        <v>-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 t="str">
        <f>IF(SP_SUL!B587="","*",SP_SUL!B587)</f>
        <v>*</v>
      </c>
      <c r="B587" s="82" t="str">
        <f>IF(SP_SUL!X587="","*",SP_SUL!X587)</f>
        <v>*</v>
      </c>
      <c r="C587" s="82" t="str">
        <f>IF(SP_SUL!S587="","*",SP_SUL!S587)</f>
        <v>-</v>
      </c>
      <c r="D587" s="82" t="str">
        <f>IF(SP_SUL!T587="","*",SP_SUL!T587)</f>
        <v>-</v>
      </c>
      <c r="E587" s="82" t="str">
        <f>IF(SP_SUL!D587="","*",SP_SUL!D587)</f>
        <v>*</v>
      </c>
      <c r="F587" s="82" t="str">
        <f>IF(SP_SUL!H587="","*",SP_SUL!H587)</f>
        <v>*</v>
      </c>
      <c r="G587" s="82" t="str">
        <f>IF(SP_SUL!M587="","*",SP_SUL!M587)</f>
        <v>-</v>
      </c>
      <c r="H587" s="115" t="str">
        <f>IF(SP_SUL!K587="","*",SP_SUL!K587)</f>
        <v>*</v>
      </c>
      <c r="I587" s="112" t="str">
        <f>IF(SP_SUL!O587="","*",SP_SUL!O587)</f>
        <v>*</v>
      </c>
      <c r="J587" s="112" t="str">
        <f>IF(SP_SUL!P587="","*",SP_SUL!P587)</f>
        <v>*</v>
      </c>
      <c r="K587" s="82">
        <f>IF(SP_SUL!AK587="","*",SP_SUL!AK587)</f>
        <v>0</v>
      </c>
      <c r="L587" s="82" t="str">
        <f>IF(SP_SUL!AM587="","*",SP_SUL!AM587)</f>
        <v>-</v>
      </c>
      <c r="M587" s="82">
        <f>IF(SP_SUL!AP587="","*",SP_SUL!AP587)</f>
        <v>0</v>
      </c>
      <c r="N587" s="82" t="str">
        <f>IF(SP_SUL!AM587="","*",SP_SUL!AM587)</f>
        <v>-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 t="str">
        <f>IF(SP_SUL!B588="","*",SP_SUL!B588)</f>
        <v>*</v>
      </c>
      <c r="B588" s="82" t="str">
        <f>IF(SP_SUL!X588="","*",SP_SUL!X588)</f>
        <v>*</v>
      </c>
      <c r="C588" s="82" t="str">
        <f>IF(SP_SUL!S588="","*",SP_SUL!S588)</f>
        <v>-</v>
      </c>
      <c r="D588" s="82" t="str">
        <f>IF(SP_SUL!T588="","*",SP_SUL!T588)</f>
        <v>-</v>
      </c>
      <c r="E588" s="82" t="str">
        <f>IF(SP_SUL!D588="","*",SP_SUL!D588)</f>
        <v>*</v>
      </c>
      <c r="F588" s="82" t="str">
        <f>IF(SP_SUL!H588="","*",SP_SUL!H588)</f>
        <v>*</v>
      </c>
      <c r="G588" s="82" t="str">
        <f>IF(SP_SUL!M588="","*",SP_SUL!M588)</f>
        <v>-</v>
      </c>
      <c r="H588" s="115" t="str">
        <f>IF(SP_SUL!K588="","*",SP_SUL!K588)</f>
        <v>*</v>
      </c>
      <c r="I588" s="112" t="str">
        <f>IF(SP_SUL!O588="","*",SP_SUL!O588)</f>
        <v>*</v>
      </c>
      <c r="J588" s="112" t="str">
        <f>IF(SP_SUL!P588="","*",SP_SUL!P588)</f>
        <v>*</v>
      </c>
      <c r="K588" s="82">
        <f>IF(SP_SUL!AK588="","*",SP_SUL!AK588)</f>
        <v>0</v>
      </c>
      <c r="L588" s="82" t="str">
        <f>IF(SP_SUL!AM588="","*",SP_SUL!AM588)</f>
        <v>-</v>
      </c>
      <c r="M588" s="82">
        <f>IF(SP_SUL!AP588="","*",SP_SUL!AP588)</f>
        <v>0</v>
      </c>
      <c r="N588" s="82" t="str">
        <f>IF(SP_SUL!AM588="","*",SP_SUL!AM588)</f>
        <v>-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 t="str">
        <f>IF(SP_SUL!B590="","*",SP_SUL!B590)</f>
        <v>*</v>
      </c>
      <c r="B590" s="82" t="str">
        <f>IF(SP_SUL!X590="","*",SP_SUL!X590)</f>
        <v>*</v>
      </c>
      <c r="C590" s="82" t="str">
        <f>IF(SP_SUL!S590="","*",SP_SUL!S590)</f>
        <v>-</v>
      </c>
      <c r="D590" s="82" t="str">
        <f>IF(SP_SUL!T590="","*",SP_SUL!T590)</f>
        <v>-</v>
      </c>
      <c r="E590" s="82" t="str">
        <f>IF(SP_SUL!D590="","*",SP_SUL!D590)</f>
        <v>*</v>
      </c>
      <c r="F590" s="82" t="str">
        <f>IF(SP_SUL!H590="","*",SP_SUL!H590)</f>
        <v>*</v>
      </c>
      <c r="G590" s="82" t="str">
        <f>IF(SP_SUL!M590="","*",SP_SUL!M590)</f>
        <v>-</v>
      </c>
      <c r="H590" s="115" t="str">
        <f>IF(SP_SUL!K590="","*",SP_SUL!K590)</f>
        <v>*</v>
      </c>
      <c r="I590" s="112" t="str">
        <f>IF(SP_SUL!O590="","*",SP_SUL!O590)</f>
        <v>*</v>
      </c>
      <c r="J590" s="112" t="str">
        <f>IF(SP_SUL!P590="","*",SP_SUL!P590)</f>
        <v>*</v>
      </c>
      <c r="K590" s="82">
        <f>IF(SP_SUL!AK590="","*",SP_SUL!AK590)</f>
        <v>0</v>
      </c>
      <c r="L590" s="82" t="str">
        <f>IF(SP_SUL!AM590="","*",SP_SUL!AM590)</f>
        <v>-</v>
      </c>
      <c r="M590" s="82">
        <f>IF(SP_SUL!AP590="","*",SP_SUL!AP590)</f>
        <v>0</v>
      </c>
      <c r="N590" s="82" t="str">
        <f>IF(SP_SUL!AM590="","*",SP_SUL!AM590)</f>
        <v>-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 t="str">
        <f>IF(SP_SUL!B591="","*",SP_SUL!B591)</f>
        <v>*</v>
      </c>
      <c r="B591" s="82" t="str">
        <f>IF(SP_SUL!X591="","*",SP_SUL!X591)</f>
        <v>*</v>
      </c>
      <c r="C591" s="82" t="str">
        <f>IF(SP_SUL!S591="","*",SP_SUL!S591)</f>
        <v>-</v>
      </c>
      <c r="D591" s="82" t="str">
        <f>IF(SP_SUL!T591="","*",SP_SUL!T591)</f>
        <v>-</v>
      </c>
      <c r="E591" s="82" t="str">
        <f>IF(SP_SUL!D591="","*",SP_SUL!D591)</f>
        <v>*</v>
      </c>
      <c r="F591" s="82" t="str">
        <f>IF(SP_SUL!H591="","*",SP_SUL!H591)</f>
        <v>*</v>
      </c>
      <c r="G591" s="82" t="str">
        <f>IF(SP_SUL!M591="","*",SP_SUL!M591)</f>
        <v>-</v>
      </c>
      <c r="H591" s="115" t="str">
        <f>IF(SP_SUL!K591="","*",SP_SUL!K591)</f>
        <v>*</v>
      </c>
      <c r="I591" s="112" t="str">
        <f>IF(SP_SUL!O591="","*",SP_SUL!O591)</f>
        <v>*</v>
      </c>
      <c r="J591" s="112" t="str">
        <f>IF(SP_SUL!P591="","*",SP_SUL!P591)</f>
        <v>*</v>
      </c>
      <c r="K591" s="82">
        <f>IF(SP_SUL!AK591="","*",SP_SUL!AK591)</f>
        <v>0</v>
      </c>
      <c r="L591" s="82" t="str">
        <f>IF(SP_SUL!AM591="","*",SP_SUL!AM591)</f>
        <v>-</v>
      </c>
      <c r="M591" s="82">
        <f>IF(SP_SUL!AP591="","*",SP_SUL!AP591)</f>
        <v>0</v>
      </c>
      <c r="N591" s="82" t="str">
        <f>IF(SP_SUL!AM591="","*",SP_SUL!AM591)</f>
        <v>-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 t="str">
        <f>IF(SP_SUL!B592="","*",SP_SUL!B592)</f>
        <v>*</v>
      </c>
      <c r="B592" s="82" t="str">
        <f>IF(SP_SUL!X592="","*",SP_SUL!X592)</f>
        <v>*</v>
      </c>
      <c r="C592" s="82" t="str">
        <f>IF(SP_SUL!S592="","*",SP_SUL!S592)</f>
        <v>-</v>
      </c>
      <c r="D592" s="82" t="str">
        <f>IF(SP_SUL!T592="","*",SP_SUL!T592)</f>
        <v>-</v>
      </c>
      <c r="E592" s="82" t="str">
        <f>IF(SP_SUL!D592="","*",SP_SUL!D592)</f>
        <v>*</v>
      </c>
      <c r="F592" s="82" t="str">
        <f>IF(SP_SUL!H592="","*",SP_SUL!H592)</f>
        <v>*</v>
      </c>
      <c r="G592" s="82" t="str">
        <f>IF(SP_SUL!M592="","*",SP_SUL!M592)</f>
        <v>-</v>
      </c>
      <c r="H592" s="115" t="str">
        <f>IF(SP_SUL!K592="","*",SP_SUL!K592)</f>
        <v>*</v>
      </c>
      <c r="I592" s="112" t="str">
        <f>IF(SP_SUL!O592="","*",SP_SUL!O592)</f>
        <v>*</v>
      </c>
      <c r="J592" s="112" t="str">
        <f>IF(SP_SUL!P592="","*",SP_SUL!P592)</f>
        <v>*</v>
      </c>
      <c r="K592" s="82">
        <f>IF(SP_SUL!AK592="","*",SP_SUL!AK592)</f>
        <v>0</v>
      </c>
      <c r="L592" s="82" t="str">
        <f>IF(SP_SUL!AM592="","*",SP_SUL!AM592)</f>
        <v>-</v>
      </c>
      <c r="M592" s="82">
        <f>IF(SP_SUL!AP592="","*",SP_SUL!AP592)</f>
        <v>0</v>
      </c>
      <c r="N592" s="82" t="str">
        <f>IF(SP_SUL!AM592="","*",SP_SUL!AM592)</f>
        <v>-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 t="str">
        <f>IF(SP_SUL!B594="","*",SP_SUL!B594)</f>
        <v>*</v>
      </c>
      <c r="B594" s="82" t="str">
        <f>IF(SP_SUL!X594="","*",SP_SUL!X594)</f>
        <v>*</v>
      </c>
      <c r="C594" s="82" t="str">
        <f>IF(SP_SUL!S594="","*",SP_SUL!S594)</f>
        <v>-</v>
      </c>
      <c r="D594" s="82" t="str">
        <f>IF(SP_SUL!T594="","*",SP_SUL!T594)</f>
        <v>-</v>
      </c>
      <c r="E594" s="82" t="str">
        <f>IF(SP_SUL!D594="","*",SP_SUL!D594)</f>
        <v>*</v>
      </c>
      <c r="F594" s="82" t="str">
        <f>IF(SP_SUL!H594="","*",SP_SUL!H594)</f>
        <v>*</v>
      </c>
      <c r="G594" s="82" t="str">
        <f>IF(SP_SUL!M594="","*",SP_SUL!M594)</f>
        <v>-</v>
      </c>
      <c r="H594" s="115" t="str">
        <f>IF(SP_SUL!K594="","*",SP_SUL!K594)</f>
        <v>*</v>
      </c>
      <c r="I594" s="112" t="str">
        <f>IF(SP_SUL!O594="","*",SP_SUL!O594)</f>
        <v>*</v>
      </c>
      <c r="J594" s="112" t="str">
        <f>IF(SP_SUL!P594="","*",SP_SUL!P594)</f>
        <v>*</v>
      </c>
      <c r="K594" s="82">
        <f>IF(SP_SUL!AK594="","*",SP_SUL!AK594)</f>
        <v>0</v>
      </c>
      <c r="L594" s="82" t="str">
        <f>IF(SP_SUL!AM594="","*",SP_SUL!AM594)</f>
        <v>-</v>
      </c>
      <c r="M594" s="82">
        <f>IF(SP_SUL!AP594="","*",SP_SUL!AP594)</f>
        <v>0</v>
      </c>
      <c r="N594" s="82" t="str">
        <f>IF(SP_SUL!AM594="","*",SP_SUL!AM594)</f>
        <v>-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 t="str">
        <f>IF(SP_SUL!B595="","*",SP_SUL!B595)</f>
        <v>*</v>
      </c>
      <c r="B595" s="82" t="str">
        <f>IF(SP_SUL!X595="","*",SP_SUL!X595)</f>
        <v>*</v>
      </c>
      <c r="C595" s="82" t="str">
        <f>IF(SP_SUL!S595="","*",SP_SUL!S595)</f>
        <v>-</v>
      </c>
      <c r="D595" s="82" t="str">
        <f>IF(SP_SUL!T595="","*",SP_SUL!T595)</f>
        <v>-</v>
      </c>
      <c r="E595" s="82" t="str">
        <f>IF(SP_SUL!D595="","*",SP_SUL!D595)</f>
        <v>*</v>
      </c>
      <c r="F595" s="82" t="str">
        <f>IF(SP_SUL!H595="","*",SP_SUL!H595)</f>
        <v>*</v>
      </c>
      <c r="G595" s="82" t="str">
        <f>IF(SP_SUL!M595="","*",SP_SUL!M595)</f>
        <v>-</v>
      </c>
      <c r="H595" s="115" t="str">
        <f>IF(SP_SUL!K595="","*",SP_SUL!K595)</f>
        <v>*</v>
      </c>
      <c r="I595" s="112" t="str">
        <f>IF(SP_SUL!O595="","*",SP_SUL!O595)</f>
        <v>*</v>
      </c>
      <c r="J595" s="112" t="str">
        <f>IF(SP_SUL!P595="","*",SP_SUL!P595)</f>
        <v>*</v>
      </c>
      <c r="K595" s="82">
        <f>IF(SP_SUL!AK595="","*",SP_SUL!AK595)</f>
        <v>0</v>
      </c>
      <c r="L595" s="82" t="str">
        <f>IF(SP_SUL!AM595="","*",SP_SUL!AM595)</f>
        <v>-</v>
      </c>
      <c r="M595" s="82">
        <f>IF(SP_SUL!AP595="","*",SP_SUL!AP595)</f>
        <v>0</v>
      </c>
      <c r="N595" s="82" t="str">
        <f>IF(SP_SUL!AM595="","*",SP_SUL!AM595)</f>
        <v>-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 t="str">
        <f>IF(SP_SUL!B596="","*",SP_SUL!B596)</f>
        <v>*</v>
      </c>
      <c r="B596" s="82" t="str">
        <f>IF(SP_SUL!X596="","*",SP_SUL!X596)</f>
        <v>*</v>
      </c>
      <c r="C596" s="82" t="str">
        <f>IF(SP_SUL!S596="","*",SP_SUL!S596)</f>
        <v>-</v>
      </c>
      <c r="D596" s="82" t="str">
        <f>IF(SP_SUL!T596="","*",SP_SUL!T596)</f>
        <v>-</v>
      </c>
      <c r="E596" s="82" t="str">
        <f>IF(SP_SUL!D596="","*",SP_SUL!D596)</f>
        <v>*</v>
      </c>
      <c r="F596" s="82" t="str">
        <f>IF(SP_SUL!H596="","*",SP_SUL!H596)</f>
        <v>*</v>
      </c>
      <c r="G596" s="82" t="str">
        <f>IF(SP_SUL!M596="","*",SP_SUL!M596)</f>
        <v>-</v>
      </c>
      <c r="H596" s="115" t="str">
        <f>IF(SP_SUL!K596="","*",SP_SUL!K596)</f>
        <v>*</v>
      </c>
      <c r="I596" s="112" t="str">
        <f>IF(SP_SUL!O596="","*",SP_SUL!O596)</f>
        <v>*</v>
      </c>
      <c r="J596" s="112" t="str">
        <f>IF(SP_SUL!P596="","*",SP_SUL!P596)</f>
        <v>*</v>
      </c>
      <c r="K596" s="82">
        <f>IF(SP_SUL!AK596="","*",SP_SUL!AK596)</f>
        <v>0</v>
      </c>
      <c r="L596" s="82" t="str">
        <f>IF(SP_SUL!AM596="","*",SP_SUL!AM596)</f>
        <v>-</v>
      </c>
      <c r="M596" s="82">
        <f>IF(SP_SUL!AP596="","*",SP_SUL!AP596)</f>
        <v>0</v>
      </c>
      <c r="N596" s="82" t="str">
        <f>IF(SP_SUL!AM596="","*",SP_SUL!AM596)</f>
        <v>-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 t="str">
        <f>IF(SP_SUL!B597="","*",SP_SUL!B597)</f>
        <v>*</v>
      </c>
      <c r="B597" s="82" t="str">
        <f>IF(SP_SUL!X597="","*",SP_SUL!X597)</f>
        <v>*</v>
      </c>
      <c r="C597" s="82" t="str">
        <f>IF(SP_SUL!S597="","*",SP_SUL!S597)</f>
        <v>-</v>
      </c>
      <c r="D597" s="82" t="str">
        <f>IF(SP_SUL!T597="","*",SP_SUL!T597)</f>
        <v>-</v>
      </c>
      <c r="E597" s="82" t="str">
        <f>IF(SP_SUL!D597="","*",SP_SUL!D597)</f>
        <v>*</v>
      </c>
      <c r="F597" s="82" t="str">
        <f>IF(SP_SUL!H597="","*",SP_SUL!H597)</f>
        <v>*</v>
      </c>
      <c r="G597" s="82" t="str">
        <f>IF(SP_SUL!M597="","*",SP_SUL!M597)</f>
        <v>-</v>
      </c>
      <c r="H597" s="115" t="str">
        <f>IF(SP_SUL!K597="","*",SP_SUL!K597)</f>
        <v>*</v>
      </c>
      <c r="I597" s="112" t="str">
        <f>IF(SP_SUL!O597="","*",SP_SUL!O597)</f>
        <v>*</v>
      </c>
      <c r="J597" s="112" t="str">
        <f>IF(SP_SUL!P597="","*",SP_SUL!P597)</f>
        <v>*</v>
      </c>
      <c r="K597" s="82">
        <f>IF(SP_SUL!AK597="","*",SP_SUL!AK597)</f>
        <v>0</v>
      </c>
      <c r="L597" s="82" t="str">
        <f>IF(SP_SUL!AM597="","*",SP_SUL!AM597)</f>
        <v>-</v>
      </c>
      <c r="M597" s="82">
        <f>IF(SP_SUL!AP597="","*",SP_SUL!AP597)</f>
        <v>0</v>
      </c>
      <c r="N597" s="82" t="str">
        <f>IF(SP_SUL!AM597="","*",SP_SUL!AM597)</f>
        <v>-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 t="str">
        <f>IF(SP_SUL!B598="","*",SP_SUL!B598)</f>
        <v>*</v>
      </c>
      <c r="B598" s="82" t="str">
        <f>IF(SP_SUL!X598="","*",SP_SUL!X598)</f>
        <v>*</v>
      </c>
      <c r="C598" s="82" t="str">
        <f>IF(SP_SUL!S598="","*",SP_SUL!S598)</f>
        <v>-</v>
      </c>
      <c r="D598" s="82" t="str">
        <f>IF(SP_SUL!T598="","*",SP_SUL!T598)</f>
        <v>-</v>
      </c>
      <c r="E598" s="82" t="str">
        <f>IF(SP_SUL!D598="","*",SP_SUL!D598)</f>
        <v>*</v>
      </c>
      <c r="F598" s="82" t="str">
        <f>IF(SP_SUL!H598="","*",SP_SUL!H598)</f>
        <v>*</v>
      </c>
      <c r="G598" s="82" t="str">
        <f>IF(SP_SUL!M598="","*",SP_SUL!M598)</f>
        <v>-</v>
      </c>
      <c r="H598" s="115" t="str">
        <f>IF(SP_SUL!K598="","*",SP_SUL!K598)</f>
        <v>*</v>
      </c>
      <c r="I598" s="112" t="str">
        <f>IF(SP_SUL!O598="","*",SP_SUL!O598)</f>
        <v>*</v>
      </c>
      <c r="J598" s="112" t="str">
        <f>IF(SP_SUL!P598="","*",SP_SUL!P598)</f>
        <v>*</v>
      </c>
      <c r="K598" s="82">
        <f>IF(SP_SUL!AK598="","*",SP_SUL!AK598)</f>
        <v>0</v>
      </c>
      <c r="L598" s="82" t="str">
        <f>IF(SP_SUL!AM598="","*",SP_SUL!AM598)</f>
        <v>-</v>
      </c>
      <c r="M598" s="82">
        <f>IF(SP_SUL!AP598="","*",SP_SUL!AP598)</f>
        <v>0</v>
      </c>
      <c r="N598" s="82" t="str">
        <f>IF(SP_SUL!AM598="","*",SP_SUL!AM598)</f>
        <v>-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A504" sqref="A504:T52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1797</v>
      </c>
      <c r="V1" s="256"/>
      <c r="W1" s="256"/>
    </row>
    <row r="2" spans="1:23" ht="15" customHeight="1">
      <c r="A2" s="86" t="s">
        <v>1798</v>
      </c>
      <c r="B2" s="86" t="s">
        <v>1793</v>
      </c>
      <c r="C2" s="86" t="s">
        <v>411</v>
      </c>
      <c r="D2" s="87" t="s">
        <v>995</v>
      </c>
      <c r="E2" s="87" t="s">
        <v>4</v>
      </c>
      <c r="F2" s="87" t="s">
        <v>1792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1799</v>
      </c>
      <c r="T2" s="90" t="s">
        <v>998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1000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312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196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39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1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0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3036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312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1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196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39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1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0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0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3036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1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0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1000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1000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312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43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196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55</v>
      </c>
      <c r="W96" s="136">
        <f ca="1">_xlfn.XLOOKUP(G96&amp;$W$2,BS_CONTROLE[CHAVE],BS_CONTROLE[Quantidade_11],"-")</f>
        <v>20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1000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312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43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196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1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3036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55</v>
      </c>
      <c r="W122" s="136">
        <f ca="1">_xlfn.XLOOKUP(G122&amp;$W$2,BS_CONTROLE[CHAVE],BS_CONTROLE[Quantidade_11],"-")</f>
        <v>20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1000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0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0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312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43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1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196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1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1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55</v>
      </c>
      <c r="W152" s="136">
        <f ca="1">_xlfn.XLOOKUP(G152&amp;$W$2,BS_CONTROLE[CHAVE],BS_CONTROLE[Quantidade_11],"-")</f>
        <v>20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1000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0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3036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1000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55</v>
      </c>
      <c r="W186" s="136">
        <f ca="1">_xlfn.XLOOKUP(G186&amp;$W$2,BS_CONTROLE[CHAVE],BS_CONTROLE[Quantidade_11],"-")</f>
        <v>20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55</v>
      </c>
      <c r="W192" s="136">
        <f ca="1">_xlfn.XLOOKUP(G192&amp;$W$2,BS_CONTROLE[CHAVE],BS_CONTROLE[Quantidade_11],"-")</f>
        <v>20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312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43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196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0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0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50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55</v>
      </c>
      <c r="W216" s="136">
        <f ca="1">_xlfn.XLOOKUP(G216&amp;$W$2,BS_CONTROLE[CHAVE],BS_CONTROLE[Quantidade_11],"-")</f>
        <v>20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312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43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196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1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0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50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1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1000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55</v>
      </c>
      <c r="W249" s="136">
        <f ca="1">_xlfn.XLOOKUP(G249&amp;$W$2,BS_CONTROLE[CHAVE],BS_CONTROLE[Quantidade_11],"-")</f>
        <v>20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312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43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196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0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1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50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55</v>
      </c>
      <c r="W276" s="136">
        <f ca="1">_xlfn.XLOOKUP(G276&amp;$W$2,BS_CONTROLE[CHAVE],BS_CONTROLE[Quantidade_11],"-")</f>
        <v>20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43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196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1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0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0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50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55</v>
      </c>
      <c r="W301" s="136">
        <f ca="1">_xlfn.XLOOKUP(G301&amp;$W$2,BS_CONTROLE[CHAVE],BS_CONTROLE[Quantidade_11],"-")</f>
        <v>20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43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196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39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35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1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1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1000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35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1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43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39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35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1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0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>
        <f ca="1">_xlfn.XLOOKUP(G363&amp;$W$2,BS_CONTROLE[CHAVE],BS_CONTROLE[Quantidade_11],"-")</f>
        <v>35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0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43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196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39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35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1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0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0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35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50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43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196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39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>
        <f ca="1">_xlfn.XLOOKUP(G405&amp;$W$2,BS_CONTROLE[CHAVE],BS_CONTROLE[Quantidade_11],"-")</f>
        <v>35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1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>
        <f ca="1">_xlfn.XLOOKUP(G414&amp;$W$2,BS_CONTROLE[CHAVE],BS_CONTROLE[Quantidade_11],"-")</f>
        <v>1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3036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1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1000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1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50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1</v>
      </c>
      <c r="W427" s="136">
        <f ca="1">_xlfn.XLOOKUP(G427&amp;$W$2,BS_CONTROLE[CHAVE],BS_CONTROLE[Quantidade_11],"-")</f>
        <v>0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55</v>
      </c>
      <c r="W428" s="136">
        <f ca="1">_xlfn.XLOOKUP(G428&amp;$W$2,BS_CONTROLE[CHAVE],BS_CONTROLE[Quantidade_11],"-")</f>
        <v>20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0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43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196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39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>
        <f ca="1">_xlfn.XLOOKUP(G440&amp;$W$2,BS_CONTROLE[CHAVE],BS_CONTROLE[Quantidade_11],"-")</f>
        <v>35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>
        <f ca="1">_xlfn.XLOOKUP(G441&amp;$V$2,BS_CONTROLE[CHAVE],BS_CONTROLE[Quantidade_11],"-")</f>
        <v>0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312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1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0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0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0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0</v>
      </c>
      <c r="V455" s="136">
        <f ca="1">_xlfn.XLOOKUP(G455&amp;$V$2,BS_CONTROLE[CHAVE],BS_CONTROLE[Quantidade_11],"-")</f>
        <v>1</v>
      </c>
      <c r="W455" s="136">
        <f ca="1">_xlfn.XLOOKUP(G455&amp;$W$2,BS_CONTROLE[CHAVE],BS_CONTROLE[Quantidade_11],"-")</f>
        <v>0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0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50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55</v>
      </c>
      <c r="W458" s="136">
        <f ca="1">_xlfn.XLOOKUP(G458&amp;$W$2,BS_CONTROLE[CHAVE],BS_CONTROLE[Quantidade_11],"-")</f>
        <v>20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0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196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1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1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0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0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0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50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0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0</v>
      </c>
      <c r="V492" s="136">
        <f ca="1">_xlfn.XLOOKUP(G492&amp;$V$2,BS_CONTROLE[CHAVE],BS_CONTROLE[Quantidade_11],"-")</f>
        <v>1</v>
      </c>
      <c r="W492" s="136">
        <f ca="1">_xlfn.XLOOKUP(G492&amp;$W$2,BS_CONTROLE[CHAVE],BS_CONTROLE[Quantidade_11],"-")</f>
        <v>0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55</v>
      </c>
      <c r="W495" s="136">
        <f ca="1">_xlfn.XLOOKUP(G495&amp;$W$2,BS_CONTROLE[CHAVE],BS_CONTROLE[Quantidade_11],"-")</f>
        <v>20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196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43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1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39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8.3333333333333329E-2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1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0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0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3036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0</v>
      </c>
      <c r="W525" s="136">
        <f ca="1">_xlfn.XLOOKUP(G525&amp;$W$2,BS_CONTROLE[CHAVE],BS_CONTROLE[Quantidade_11],"-")</f>
        <v>1</v>
      </c>
    </row>
    <row r="526" spans="1:23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1000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55</v>
      </c>
      <c r="W535" s="136">
        <f ca="1">_xlfn.XLOOKUP(G535&amp;$W$2,BS_CONTROLE[CHAVE],BS_CONTROLE[Quantidade_11],"-")</f>
        <v>20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2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*</v>
      </c>
      <c r="B539" s="144" t="str">
        <f>IF(SP_SUL!X542="","*",SP_SUL!X542)</f>
        <v>*</v>
      </c>
      <c r="C539" s="144" t="str">
        <f>IF(SP_SUL!Z542="","*",SP_SUL!Z542)</f>
        <v>*</v>
      </c>
      <c r="D539" s="138" t="str">
        <f>IF(SP_SUL!S542="","*",SP_SUL!S542)</f>
        <v>-</v>
      </c>
      <c r="E539" s="138" t="str">
        <f>IF(SP_SUL!T542="","*",SP_SUL!T542)</f>
        <v>-</v>
      </c>
      <c r="F539" s="143" t="str">
        <f>IF(SP_SUL!B542="","*",SP_SUL!B542)</f>
        <v>*</v>
      </c>
      <c r="G539" s="143" t="str">
        <f>IF(SP_SUL!D542="","*",SP_SUL!D542)</f>
        <v>*</v>
      </c>
      <c r="H539" s="143" t="str">
        <f>IF(SP_SUL!F542="","*",SP_SUL!F542)</f>
        <v>*</v>
      </c>
      <c r="I539" s="143" t="str">
        <f>IF(SP_SUL!H542="","*",SP_SUL!H542)</f>
        <v>*</v>
      </c>
      <c r="J539" s="143" t="str">
        <f>IF(SP_SUL!I542="","*",SP_SUL!I542)</f>
        <v>*</v>
      </c>
      <c r="K539" s="138" t="str">
        <f>IF(SP_SUL!M542="","*",SP_SUL!M542)</f>
        <v>-</v>
      </c>
      <c r="L539" s="138" t="str">
        <f>IF(SP_SUL!N542="","*",SP_SUL!N542)</f>
        <v>-</v>
      </c>
      <c r="M539" s="139" t="str">
        <f>IF(SP_SUL!J542="","*",SP_SUL!J542)</f>
        <v>*</v>
      </c>
      <c r="N539" s="142" t="str">
        <f>IF(SP_SUL!K542="","*",SP_SUL!K542)</f>
        <v>*</v>
      </c>
      <c r="O539" s="142" t="str">
        <f>IF(SP_SUL!L542="","*",SP_SUL!L542)</f>
        <v>*</v>
      </c>
      <c r="P539" s="141" t="str">
        <f>IF(SP_SUL!O542="","*",SP_SUL!O542)</f>
        <v>*</v>
      </c>
      <c r="Q539" s="141" t="str">
        <f>IF(SP_SUL!P542="","*",SP_SUL!P542)</f>
        <v>*</v>
      </c>
      <c r="R539" s="143" t="str">
        <f>IF(SP_SUL!Q542="","*",CONCATENATE(SP_SUL!Q542," ",SP_SUL!R542))</f>
        <v>*</v>
      </c>
      <c r="S539" s="143" t="str">
        <f>IF(SP_SUL!V542="","*",SP_SUL!V542)</f>
        <v>*</v>
      </c>
      <c r="T539" s="143" t="str">
        <f>IF(SP_SUL!W542="","*",SP_SUL!W542)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4" t="str">
        <f>IF(SP_SUL!Y543="","*",SP_SUL!Y543)</f>
        <v>*</v>
      </c>
      <c r="B540" s="144" t="str">
        <f>IF(SP_SUL!X543="","*",SP_SUL!X543)</f>
        <v>*</v>
      </c>
      <c r="C540" s="144" t="str">
        <f>IF(SP_SUL!Z543="","*",SP_SUL!Z543)</f>
        <v>*</v>
      </c>
      <c r="D540" s="138" t="str">
        <f>IF(SP_SUL!S543="","*",SP_SUL!S543)</f>
        <v>-</v>
      </c>
      <c r="E540" s="138" t="str">
        <f>IF(SP_SUL!T543="","*",SP_SUL!T543)</f>
        <v>-</v>
      </c>
      <c r="F540" s="143" t="str">
        <f>IF(SP_SUL!B543="","*",SP_SUL!B543)</f>
        <v>*</v>
      </c>
      <c r="G540" s="143" t="str">
        <f>IF(SP_SUL!D543="","*",SP_SUL!D543)</f>
        <v>*</v>
      </c>
      <c r="H540" s="143" t="str">
        <f>IF(SP_SUL!F543="","*",SP_SUL!F543)</f>
        <v>*</v>
      </c>
      <c r="I540" s="143" t="str">
        <f>IF(SP_SUL!H543="","*",SP_SUL!H543)</f>
        <v>*</v>
      </c>
      <c r="J540" s="143" t="str">
        <f>IF(SP_SUL!I543="","*",SP_SUL!I543)</f>
        <v>*</v>
      </c>
      <c r="K540" s="138" t="str">
        <f>IF(SP_SUL!M543="","*",SP_SUL!M543)</f>
        <v>-</v>
      </c>
      <c r="L540" s="138" t="str">
        <f>IF(SP_SUL!N543="","*",SP_SUL!N543)</f>
        <v>-</v>
      </c>
      <c r="M540" s="139" t="str">
        <f>IF(SP_SUL!J543="","*",SP_SUL!J543)</f>
        <v>*</v>
      </c>
      <c r="N540" s="142" t="str">
        <f>IF(SP_SUL!K543="","*",SP_SUL!K543)</f>
        <v>*</v>
      </c>
      <c r="O540" s="142" t="str">
        <f>IF(SP_SUL!L543="","*",SP_SUL!L543)</f>
        <v>*</v>
      </c>
      <c r="P540" s="141" t="str">
        <f>IF(SP_SUL!O543="","*",SP_SUL!O543)</f>
        <v>*</v>
      </c>
      <c r="Q540" s="141" t="str">
        <f>IF(SP_SUL!P543="","*",SP_SUL!P543)</f>
        <v>*</v>
      </c>
      <c r="R540" s="143" t="str">
        <f>IF(SP_SUL!Q543="","*",CONCATENATE(SP_SUL!Q543," ",SP_SUL!R543))</f>
        <v>*</v>
      </c>
      <c r="S540" s="143" t="str">
        <f>IF(SP_SUL!V543="","*",SP_SUL!V543)</f>
        <v>*</v>
      </c>
      <c r="T540" s="143" t="str">
        <f>IF(SP_SUL!W543="","*",SP_SUL!W543)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4" t="str">
        <f>IF(SP_SUL!Y544="","*",SP_SUL!Y544)</f>
        <v>*</v>
      </c>
      <c r="B541" s="144" t="str">
        <f>IF(SP_SUL!X544="","*",SP_SUL!X544)</f>
        <v>*</v>
      </c>
      <c r="C541" s="144" t="str">
        <f>IF(SP_SUL!Z544="","*",SP_SUL!Z544)</f>
        <v>*</v>
      </c>
      <c r="D541" s="138" t="str">
        <f>IF(SP_SUL!S544="","*",SP_SUL!S544)</f>
        <v>-</v>
      </c>
      <c r="E541" s="138" t="str">
        <f>IF(SP_SUL!T544="","*",SP_SUL!T544)</f>
        <v>-</v>
      </c>
      <c r="F541" s="143" t="str">
        <f>IF(SP_SUL!B544="","*",SP_SUL!B544)</f>
        <v>*</v>
      </c>
      <c r="G541" s="143" t="str">
        <f>IF(SP_SUL!D544="","*",SP_SUL!D544)</f>
        <v>*</v>
      </c>
      <c r="H541" s="143" t="str">
        <f>IF(SP_SUL!F544="","*",SP_SUL!F544)</f>
        <v>*</v>
      </c>
      <c r="I541" s="143" t="str">
        <f>IF(SP_SUL!H544="","*",SP_SUL!H544)</f>
        <v>*</v>
      </c>
      <c r="J541" s="143" t="str">
        <f>IF(SP_SUL!I544="","*",SP_SUL!I544)</f>
        <v>*</v>
      </c>
      <c r="K541" s="138" t="str">
        <f>IF(SP_SUL!M544="","*",SP_SUL!M544)</f>
        <v>-</v>
      </c>
      <c r="L541" s="138" t="str">
        <f>IF(SP_SUL!N544="","*",SP_SUL!N544)</f>
        <v>-</v>
      </c>
      <c r="M541" s="139" t="str">
        <f>IF(SP_SUL!J544="","*",SP_SUL!J544)</f>
        <v>*</v>
      </c>
      <c r="N541" s="142" t="str">
        <f>IF(SP_SUL!K544="","*",SP_SUL!K544)</f>
        <v>*</v>
      </c>
      <c r="O541" s="142" t="str">
        <f>IF(SP_SUL!L544="","*",SP_SUL!L544)</f>
        <v>*</v>
      </c>
      <c r="P541" s="141" t="str">
        <f>IF(SP_SUL!O544="","*",SP_SUL!O544)</f>
        <v>*</v>
      </c>
      <c r="Q541" s="141" t="str">
        <f>IF(SP_SUL!P544="","*",SP_SUL!P544)</f>
        <v>*</v>
      </c>
      <c r="R541" s="143" t="str">
        <f>IF(SP_SUL!Q544="","*",CONCATENATE(SP_SUL!Q544," ",SP_SUL!R544))</f>
        <v>*</v>
      </c>
      <c r="S541" s="143" t="str">
        <f>IF(SP_SUL!V544="","*",SP_SUL!V544)</f>
        <v>*</v>
      </c>
      <c r="T541" s="143" t="str">
        <f>IF(SP_SUL!W544="","*",SP_SUL!W544)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*</v>
      </c>
      <c r="B544" s="144" t="str">
        <f>IF(SP_SUL!X547="","*",SP_SUL!X547)</f>
        <v>*</v>
      </c>
      <c r="C544" s="144" t="str">
        <f>IF(SP_SUL!Z547="","*",SP_SUL!Z547)</f>
        <v>*</v>
      </c>
      <c r="D544" s="138" t="str">
        <f>IF(SP_SUL!S547="","*",SP_SUL!S547)</f>
        <v>-</v>
      </c>
      <c r="E544" s="138" t="str">
        <f>IF(SP_SUL!T547="","*",SP_SUL!T547)</f>
        <v>-</v>
      </c>
      <c r="F544" s="143" t="str">
        <f>IF(SP_SUL!B547="","*",SP_SUL!B547)</f>
        <v>*</v>
      </c>
      <c r="G544" s="143" t="str">
        <f>IF(SP_SUL!D547="","*",SP_SUL!D547)</f>
        <v>*</v>
      </c>
      <c r="H544" s="143" t="str">
        <f>IF(SP_SUL!F547="","*",SP_SUL!F547)</f>
        <v>*</v>
      </c>
      <c r="I544" s="143" t="str">
        <f>IF(SP_SUL!H547="","*",SP_SUL!H547)</f>
        <v>*</v>
      </c>
      <c r="J544" s="143" t="str">
        <f>IF(SP_SUL!I547="","*",SP_SUL!I547)</f>
        <v>*</v>
      </c>
      <c r="K544" s="138" t="str">
        <f>IF(SP_SUL!M547="","*",SP_SUL!M547)</f>
        <v>-</v>
      </c>
      <c r="L544" s="138" t="str">
        <f>IF(SP_SUL!N547="","*",SP_SUL!N547)</f>
        <v>-</v>
      </c>
      <c r="M544" s="139" t="str">
        <f>IF(SP_SUL!J547="","*",SP_SUL!J547)</f>
        <v>*</v>
      </c>
      <c r="N544" s="142" t="str">
        <f>IF(SP_SUL!K547="","*",SP_SUL!K547)</f>
        <v>*</v>
      </c>
      <c r="O544" s="142" t="str">
        <f>IF(SP_SUL!L547="","*",SP_SUL!L547)</f>
        <v>*</v>
      </c>
      <c r="P544" s="141" t="str">
        <f>IF(SP_SUL!O547="","*",SP_SUL!O547)</f>
        <v>*</v>
      </c>
      <c r="Q544" s="141" t="str">
        <f>IF(SP_SUL!P547="","*",SP_SUL!P547)</f>
        <v>*</v>
      </c>
      <c r="R544" s="143" t="str">
        <f>IF(SP_SUL!Q547="","*",CONCATENATE(SP_SUL!Q547," ",SP_SUL!R547))</f>
        <v>*</v>
      </c>
      <c r="S544" s="143" t="str">
        <f>IF(SP_SUL!V547="","*",SP_SUL!V547)</f>
        <v>*</v>
      </c>
      <c r="T544" s="143" t="str">
        <f>IF(SP_SUL!W547="","*",SP_SUL!W547)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*</v>
      </c>
      <c r="B545" s="144" t="str">
        <f>IF(SP_SUL!X548="","*",SP_SUL!X548)</f>
        <v>*</v>
      </c>
      <c r="C545" s="144" t="str">
        <f>IF(SP_SUL!Z548="","*",SP_SUL!Z548)</f>
        <v>*</v>
      </c>
      <c r="D545" s="138" t="str">
        <f>IF(SP_SUL!S548="","*",SP_SUL!S548)</f>
        <v>-</v>
      </c>
      <c r="E545" s="138" t="str">
        <f>IF(SP_SUL!T548="","*",SP_SUL!T548)</f>
        <v>-</v>
      </c>
      <c r="F545" s="143" t="str">
        <f>IF(SP_SUL!B548="","*",SP_SUL!B548)</f>
        <v>*</v>
      </c>
      <c r="G545" s="143" t="str">
        <f>IF(SP_SUL!D548="","*",SP_SUL!D548)</f>
        <v>*</v>
      </c>
      <c r="H545" s="143" t="str">
        <f>IF(SP_SUL!F548="","*",SP_SUL!F548)</f>
        <v>*</v>
      </c>
      <c r="I545" s="143" t="str">
        <f>IF(SP_SUL!H548="","*",SP_SUL!H548)</f>
        <v>*</v>
      </c>
      <c r="J545" s="143" t="str">
        <f>IF(SP_SUL!I548="","*",SP_SUL!I548)</f>
        <v>*</v>
      </c>
      <c r="K545" s="138" t="str">
        <f>IF(SP_SUL!M548="","*",SP_SUL!M548)</f>
        <v>-</v>
      </c>
      <c r="L545" s="138" t="str">
        <f>IF(SP_SUL!N548="","*",SP_SUL!N548)</f>
        <v>-</v>
      </c>
      <c r="M545" s="139" t="str">
        <f>IF(SP_SUL!J548="","*",SP_SUL!J548)</f>
        <v>*</v>
      </c>
      <c r="N545" s="142" t="str">
        <f>IF(SP_SUL!K548="","*",SP_SUL!K548)</f>
        <v>*</v>
      </c>
      <c r="O545" s="142" t="str">
        <f>IF(SP_SUL!L548="","*",SP_SUL!L548)</f>
        <v>*</v>
      </c>
      <c r="P545" s="141" t="str">
        <f>IF(SP_SUL!O548="","*",SP_SUL!O548)</f>
        <v>*</v>
      </c>
      <c r="Q545" s="141" t="str">
        <f>IF(SP_SUL!P548="","*",SP_SUL!P548)</f>
        <v>*</v>
      </c>
      <c r="R545" s="143" t="str">
        <f>IF(SP_SUL!Q548="","*",CONCATENATE(SP_SUL!Q548," ",SP_SUL!R548))</f>
        <v>*</v>
      </c>
      <c r="S545" s="143" t="str">
        <f>IF(SP_SUL!V548="","*",SP_SUL!V548)</f>
        <v>*</v>
      </c>
      <c r="T545" s="143" t="str">
        <f>IF(SP_SUL!W548="","*",SP_SUL!W548)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4" t="str">
        <f>IF(SP_SUL!Y549="","*",SP_SUL!Y549)</f>
        <v>*</v>
      </c>
      <c r="B546" s="144" t="str">
        <f>IF(SP_SUL!X549="","*",SP_SUL!X549)</f>
        <v>*</v>
      </c>
      <c r="C546" s="144" t="str">
        <f>IF(SP_SUL!Z549="","*",SP_SUL!Z549)</f>
        <v>*</v>
      </c>
      <c r="D546" s="138" t="str">
        <f>IF(SP_SUL!S549="","*",SP_SUL!S549)</f>
        <v>-</v>
      </c>
      <c r="E546" s="138" t="str">
        <f>IF(SP_SUL!T549="","*",SP_SUL!T549)</f>
        <v>-</v>
      </c>
      <c r="F546" s="143" t="str">
        <f>IF(SP_SUL!B549="","*",SP_SUL!B549)</f>
        <v>*</v>
      </c>
      <c r="G546" s="143" t="str">
        <f>IF(SP_SUL!D549="","*",SP_SUL!D549)</f>
        <v>*</v>
      </c>
      <c r="H546" s="143" t="str">
        <f>IF(SP_SUL!F549="","*",SP_SUL!F549)</f>
        <v>*</v>
      </c>
      <c r="I546" s="143" t="str">
        <f>IF(SP_SUL!H549="","*",SP_SUL!H549)</f>
        <v>*</v>
      </c>
      <c r="J546" s="143" t="str">
        <f>IF(SP_SUL!I549="","*",SP_SUL!I549)</f>
        <v>*</v>
      </c>
      <c r="K546" s="138" t="str">
        <f>IF(SP_SUL!M549="","*",SP_SUL!M549)</f>
        <v>-</v>
      </c>
      <c r="L546" s="138" t="str">
        <f>IF(SP_SUL!N549="","*",SP_SUL!N549)</f>
        <v>-</v>
      </c>
      <c r="M546" s="139" t="str">
        <f>IF(SP_SUL!J549="","*",SP_SUL!J549)</f>
        <v>*</v>
      </c>
      <c r="N546" s="142" t="str">
        <f>IF(SP_SUL!K549="","*",SP_SUL!K549)</f>
        <v>*</v>
      </c>
      <c r="O546" s="142" t="str">
        <f>IF(SP_SUL!L549="","*",SP_SUL!L549)</f>
        <v>*</v>
      </c>
      <c r="P546" s="141" t="str">
        <f>IF(SP_SUL!O549="","*",SP_SUL!O549)</f>
        <v>*</v>
      </c>
      <c r="Q546" s="141" t="str">
        <f>IF(SP_SUL!P549="","*",SP_SUL!P549)</f>
        <v>*</v>
      </c>
      <c r="R546" s="143" t="str">
        <f>IF(SP_SUL!Q549="","*",CONCATENATE(SP_SUL!Q549," ",SP_SUL!R549))</f>
        <v>*</v>
      </c>
      <c r="S546" s="143" t="str">
        <f>IF(SP_SUL!V549="","*",SP_SUL!V549)</f>
        <v>*</v>
      </c>
      <c r="T546" s="143" t="str">
        <f>IF(SP_SUL!W549="","*",SP_SUL!W549)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*</v>
      </c>
      <c r="B547" s="144" t="str">
        <f>IF(SP_SUL!X550="","*",SP_SUL!X550)</f>
        <v>*</v>
      </c>
      <c r="C547" s="144" t="str">
        <f>IF(SP_SUL!Z550="","*",SP_SUL!Z550)</f>
        <v>*</v>
      </c>
      <c r="D547" s="138" t="str">
        <f>IF(SP_SUL!S550="","*",SP_SUL!S550)</f>
        <v>-</v>
      </c>
      <c r="E547" s="138" t="str">
        <f>IF(SP_SUL!T550="","*",SP_SUL!T550)</f>
        <v>-</v>
      </c>
      <c r="F547" s="143" t="str">
        <f>IF(SP_SUL!B550="","*",SP_SUL!B550)</f>
        <v>*</v>
      </c>
      <c r="G547" s="143" t="str">
        <f>IF(SP_SUL!D550="","*",SP_SUL!D550)</f>
        <v>*</v>
      </c>
      <c r="H547" s="143" t="str">
        <f>IF(SP_SUL!F550="","*",SP_SUL!F550)</f>
        <v>*</v>
      </c>
      <c r="I547" s="143" t="str">
        <f>IF(SP_SUL!H550="","*",SP_SUL!H550)</f>
        <v>*</v>
      </c>
      <c r="J547" s="143" t="str">
        <f>IF(SP_SUL!I550="","*",SP_SUL!I550)</f>
        <v>*</v>
      </c>
      <c r="K547" s="138" t="str">
        <f>IF(SP_SUL!M550="","*",SP_SUL!M550)</f>
        <v>-</v>
      </c>
      <c r="L547" s="138" t="str">
        <f>IF(SP_SUL!N550="","*",SP_SUL!N550)</f>
        <v>-</v>
      </c>
      <c r="M547" s="139" t="str">
        <f>IF(SP_SUL!J550="","*",SP_SUL!J550)</f>
        <v>*</v>
      </c>
      <c r="N547" s="142" t="str">
        <f>IF(SP_SUL!K550="","*",SP_SUL!K550)</f>
        <v>*</v>
      </c>
      <c r="O547" s="142" t="str">
        <f>IF(SP_SUL!L550="","*",SP_SUL!L550)</f>
        <v>*</v>
      </c>
      <c r="P547" s="141" t="str">
        <f>IF(SP_SUL!O550="","*",SP_SUL!O550)</f>
        <v>*</v>
      </c>
      <c r="Q547" s="141" t="str">
        <f>IF(SP_SUL!P550="","*",SP_SUL!P550)</f>
        <v>*</v>
      </c>
      <c r="R547" s="143" t="str">
        <f>IF(SP_SUL!Q550="","*",CONCATENATE(SP_SUL!Q550," ",SP_SUL!R550))</f>
        <v>*</v>
      </c>
      <c r="S547" s="143" t="str">
        <f>IF(SP_SUL!V550="","*",SP_SUL!V550)</f>
        <v>*</v>
      </c>
      <c r="T547" s="143" t="str">
        <f>IF(SP_SUL!W550="","*",SP_SUL!W550)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*</v>
      </c>
      <c r="B548" s="144" t="str">
        <f>IF(SP_SUL!X551="","*",SP_SUL!X551)</f>
        <v>*</v>
      </c>
      <c r="C548" s="144" t="str">
        <f>IF(SP_SUL!Z551="","*",SP_SUL!Z551)</f>
        <v>*</v>
      </c>
      <c r="D548" s="138" t="str">
        <f>IF(SP_SUL!S551="","*",SP_SUL!S551)</f>
        <v>-</v>
      </c>
      <c r="E548" s="138" t="str">
        <f>IF(SP_SUL!T551="","*",SP_SUL!T551)</f>
        <v>-</v>
      </c>
      <c r="F548" s="143" t="str">
        <f>IF(SP_SUL!B551="","*",SP_SUL!B551)</f>
        <v>*</v>
      </c>
      <c r="G548" s="143" t="str">
        <f>IF(SP_SUL!D551="","*",SP_SUL!D551)</f>
        <v>*</v>
      </c>
      <c r="H548" s="143" t="str">
        <f>IF(SP_SUL!F551="","*",SP_SUL!F551)</f>
        <v>*</v>
      </c>
      <c r="I548" s="143" t="str">
        <f>IF(SP_SUL!H551="","*",SP_SUL!H551)</f>
        <v>*</v>
      </c>
      <c r="J548" s="143" t="str">
        <f>IF(SP_SUL!I551="","*",SP_SUL!I551)</f>
        <v>*</v>
      </c>
      <c r="K548" s="138" t="str">
        <f>IF(SP_SUL!M551="","*",SP_SUL!M551)</f>
        <v>-</v>
      </c>
      <c r="L548" s="138" t="str">
        <f>IF(SP_SUL!N551="","*",SP_SUL!N551)</f>
        <v>-</v>
      </c>
      <c r="M548" s="139" t="str">
        <f>IF(SP_SUL!J551="","*",SP_SUL!J551)</f>
        <v>*</v>
      </c>
      <c r="N548" s="142" t="str">
        <f>IF(SP_SUL!K551="","*",SP_SUL!K551)</f>
        <v>*</v>
      </c>
      <c r="O548" s="142" t="str">
        <f>IF(SP_SUL!L551="","*",SP_SUL!L551)</f>
        <v>*</v>
      </c>
      <c r="P548" s="141" t="str">
        <f>IF(SP_SUL!O551="","*",SP_SUL!O551)</f>
        <v>*</v>
      </c>
      <c r="Q548" s="141" t="str">
        <f>IF(SP_SUL!P551="","*",SP_SUL!P551)</f>
        <v>*</v>
      </c>
      <c r="R548" s="143" t="str">
        <f>IF(SP_SUL!Q551="","*",CONCATENATE(SP_SUL!Q551," ",SP_SUL!R551))</f>
        <v>*</v>
      </c>
      <c r="S548" s="143" t="str">
        <f>IF(SP_SUL!V551="","*",SP_SUL!V551)</f>
        <v>*</v>
      </c>
      <c r="T548" s="143" t="str">
        <f>IF(SP_SUL!W551="","*",SP_SUL!W551)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*</v>
      </c>
      <c r="B549" s="144" t="str">
        <f>IF(SP_SUL!X552="","*",SP_SUL!X552)</f>
        <v>*</v>
      </c>
      <c r="C549" s="144" t="str">
        <f>IF(SP_SUL!Z552="","*",SP_SUL!Z552)</f>
        <v>*</v>
      </c>
      <c r="D549" s="138" t="str">
        <f>IF(SP_SUL!S552="","*",SP_SUL!S552)</f>
        <v>-</v>
      </c>
      <c r="E549" s="138" t="str">
        <f>IF(SP_SUL!T552="","*",SP_SUL!T552)</f>
        <v>-</v>
      </c>
      <c r="F549" s="143" t="str">
        <f>IF(SP_SUL!B552="","*",SP_SUL!B552)</f>
        <v>*</v>
      </c>
      <c r="G549" s="143" t="str">
        <f>IF(SP_SUL!D552="","*",SP_SUL!D552)</f>
        <v>*</v>
      </c>
      <c r="H549" s="143" t="str">
        <f>IF(SP_SUL!F552="","*",SP_SUL!F552)</f>
        <v>*</v>
      </c>
      <c r="I549" s="143" t="str">
        <f>IF(SP_SUL!H552="","*",SP_SUL!H552)</f>
        <v>*</v>
      </c>
      <c r="J549" s="143" t="str">
        <f>IF(SP_SUL!I552="","*",SP_SUL!I552)</f>
        <v>*</v>
      </c>
      <c r="K549" s="138" t="str">
        <f>IF(SP_SUL!M552="","*",SP_SUL!M552)</f>
        <v>-</v>
      </c>
      <c r="L549" s="138" t="str">
        <f>IF(SP_SUL!N552="","*",SP_SUL!N552)</f>
        <v>-</v>
      </c>
      <c r="M549" s="139" t="str">
        <f>IF(SP_SUL!J552="","*",SP_SUL!J552)</f>
        <v>*</v>
      </c>
      <c r="N549" s="142" t="str">
        <f>IF(SP_SUL!K552="","*",SP_SUL!K552)</f>
        <v>*</v>
      </c>
      <c r="O549" s="142" t="str">
        <f>IF(SP_SUL!L552="","*",SP_SUL!L552)</f>
        <v>*</v>
      </c>
      <c r="P549" s="141" t="str">
        <f>IF(SP_SUL!O552="","*",SP_SUL!O552)</f>
        <v>*</v>
      </c>
      <c r="Q549" s="141" t="str">
        <f>IF(SP_SUL!P552="","*",SP_SUL!P552)</f>
        <v>*</v>
      </c>
      <c r="R549" s="143" t="str">
        <f>IF(SP_SUL!Q552="","*",CONCATENATE(SP_SUL!Q552," ",SP_SUL!R552))</f>
        <v>*</v>
      </c>
      <c r="S549" s="143" t="str">
        <f>IF(SP_SUL!V552="","*",SP_SUL!V552)</f>
        <v>*</v>
      </c>
      <c r="T549" s="143" t="str">
        <f>IF(SP_SUL!W552="","*",SP_SUL!W552)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*</v>
      </c>
      <c r="B551" s="144" t="str">
        <f>IF(SP_SUL!X554="","*",SP_SUL!X554)</f>
        <v>*</v>
      </c>
      <c r="C551" s="144" t="str">
        <f>IF(SP_SUL!Z554="","*",SP_SUL!Z554)</f>
        <v>*</v>
      </c>
      <c r="D551" s="138" t="str">
        <f>IF(SP_SUL!S554="","*",SP_SUL!S554)</f>
        <v>-</v>
      </c>
      <c r="E551" s="138" t="str">
        <f>IF(SP_SUL!T554="","*",SP_SUL!T554)</f>
        <v>-</v>
      </c>
      <c r="F551" s="143" t="str">
        <f>IF(SP_SUL!B554="","*",SP_SUL!B554)</f>
        <v>*</v>
      </c>
      <c r="G551" s="143" t="str">
        <f>IF(SP_SUL!D554="","*",SP_SUL!D554)</f>
        <v>*</v>
      </c>
      <c r="H551" s="143" t="str">
        <f>IF(SP_SUL!F554="","*",SP_SUL!F554)</f>
        <v>*</v>
      </c>
      <c r="I551" s="143" t="str">
        <f>IF(SP_SUL!H554="","*",SP_SUL!H554)</f>
        <v>*</v>
      </c>
      <c r="J551" s="143" t="str">
        <f>IF(SP_SUL!I554="","*",SP_SUL!I554)</f>
        <v>*</v>
      </c>
      <c r="K551" s="138" t="str">
        <f>IF(SP_SUL!M554="","*",SP_SUL!M554)</f>
        <v>-</v>
      </c>
      <c r="L551" s="138" t="str">
        <f>IF(SP_SUL!N554="","*",SP_SUL!N554)</f>
        <v>-</v>
      </c>
      <c r="M551" s="139" t="str">
        <f>IF(SP_SUL!J554="","*",SP_SUL!J554)</f>
        <v>*</v>
      </c>
      <c r="N551" s="142" t="str">
        <f>IF(SP_SUL!K554="","*",SP_SUL!K554)</f>
        <v>*</v>
      </c>
      <c r="O551" s="142" t="str">
        <f>IF(SP_SUL!L554="","*",SP_SUL!L554)</f>
        <v>*</v>
      </c>
      <c r="P551" s="141" t="str">
        <f>IF(SP_SUL!O554="","*",SP_SUL!O554)</f>
        <v>*</v>
      </c>
      <c r="Q551" s="141" t="str">
        <f>IF(SP_SUL!P554="","*",SP_SUL!P554)</f>
        <v>*</v>
      </c>
      <c r="R551" s="143" t="str">
        <f>IF(SP_SUL!Q554="","*",CONCATENATE(SP_SUL!Q554," ",SP_SUL!R554))</f>
        <v>*</v>
      </c>
      <c r="S551" s="143" t="str">
        <f>IF(SP_SUL!V554="","*",SP_SUL!V554)</f>
        <v>*</v>
      </c>
      <c r="T551" s="143" t="str">
        <f>IF(SP_SUL!W554="","*",SP_SUL!W554)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*</v>
      </c>
      <c r="B552" s="144" t="str">
        <f>IF(SP_SUL!X555="","*",SP_SUL!X555)</f>
        <v>*</v>
      </c>
      <c r="C552" s="144" t="str">
        <f>IF(SP_SUL!Z555="","*",SP_SUL!Z555)</f>
        <v>*</v>
      </c>
      <c r="D552" s="138" t="str">
        <f>IF(SP_SUL!S555="","*",SP_SUL!S555)</f>
        <v>-</v>
      </c>
      <c r="E552" s="138" t="str">
        <f>IF(SP_SUL!T555="","*",SP_SUL!T555)</f>
        <v>-</v>
      </c>
      <c r="F552" s="143" t="str">
        <f>IF(SP_SUL!B555="","*",SP_SUL!B555)</f>
        <v>*</v>
      </c>
      <c r="G552" s="143" t="str">
        <f>IF(SP_SUL!D555="","*",SP_SUL!D555)</f>
        <v>*</v>
      </c>
      <c r="H552" s="143" t="str">
        <f>IF(SP_SUL!F555="","*",SP_SUL!F555)</f>
        <v>*</v>
      </c>
      <c r="I552" s="143" t="str">
        <f>IF(SP_SUL!H555="","*",SP_SUL!H555)</f>
        <v>*</v>
      </c>
      <c r="J552" s="143" t="str">
        <f>IF(SP_SUL!I555="","*",SP_SUL!I555)</f>
        <v>*</v>
      </c>
      <c r="K552" s="138" t="str">
        <f>IF(SP_SUL!M555="","*",SP_SUL!M555)</f>
        <v>-</v>
      </c>
      <c r="L552" s="138" t="str">
        <f>IF(SP_SUL!N555="","*",SP_SUL!N555)</f>
        <v>-</v>
      </c>
      <c r="M552" s="139" t="str">
        <f>IF(SP_SUL!J555="","*",SP_SUL!J555)</f>
        <v>*</v>
      </c>
      <c r="N552" s="142" t="str">
        <f>IF(SP_SUL!K555="","*",SP_SUL!K555)</f>
        <v>*</v>
      </c>
      <c r="O552" s="142" t="str">
        <f>IF(SP_SUL!L555="","*",SP_SUL!L555)</f>
        <v>*</v>
      </c>
      <c r="P552" s="141" t="str">
        <f>IF(SP_SUL!O555="","*",SP_SUL!O555)</f>
        <v>*</v>
      </c>
      <c r="Q552" s="141" t="str">
        <f>IF(SP_SUL!P555="","*",SP_SUL!P555)</f>
        <v>*</v>
      </c>
      <c r="R552" s="143" t="str">
        <f>IF(SP_SUL!Q555="","*",CONCATENATE(SP_SUL!Q555," ",SP_SUL!R555))</f>
        <v>*</v>
      </c>
      <c r="S552" s="143" t="str">
        <f>IF(SP_SUL!V555="","*",SP_SUL!V555)</f>
        <v>*</v>
      </c>
      <c r="T552" s="143" t="str">
        <f>IF(SP_SUL!W555="","*",SP_SUL!W555)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*</v>
      </c>
      <c r="B553" s="144" t="str">
        <f>IF(SP_SUL!X556="","*",SP_SUL!X556)</f>
        <v>*</v>
      </c>
      <c r="C553" s="144" t="str">
        <f>IF(SP_SUL!Z556="","*",SP_SUL!Z556)</f>
        <v>*</v>
      </c>
      <c r="D553" s="138" t="str">
        <f>IF(SP_SUL!S556="","*",SP_SUL!S556)</f>
        <v>-</v>
      </c>
      <c r="E553" s="138" t="str">
        <f>IF(SP_SUL!T556="","*",SP_SUL!T556)</f>
        <v>-</v>
      </c>
      <c r="F553" s="143" t="str">
        <f>IF(SP_SUL!B556="","*",SP_SUL!B556)</f>
        <v>*</v>
      </c>
      <c r="G553" s="143" t="str">
        <f>IF(SP_SUL!D556="","*",SP_SUL!D556)</f>
        <v>*</v>
      </c>
      <c r="H553" s="143" t="str">
        <f>IF(SP_SUL!F556="","*",SP_SUL!F556)</f>
        <v>*</v>
      </c>
      <c r="I553" s="143" t="str">
        <f>IF(SP_SUL!H556="","*",SP_SUL!H556)</f>
        <v>*</v>
      </c>
      <c r="J553" s="143" t="str">
        <f>IF(SP_SUL!I556="","*",SP_SUL!I556)</f>
        <v>*</v>
      </c>
      <c r="K553" s="138" t="str">
        <f>IF(SP_SUL!M556="","*",SP_SUL!M556)</f>
        <v>-</v>
      </c>
      <c r="L553" s="138" t="str">
        <f>IF(SP_SUL!N556="","*",SP_SUL!N556)</f>
        <v>-</v>
      </c>
      <c r="M553" s="139" t="str">
        <f>IF(SP_SUL!J556="","*",SP_SUL!J556)</f>
        <v>*</v>
      </c>
      <c r="N553" s="142" t="str">
        <f>IF(SP_SUL!K556="","*",SP_SUL!K556)</f>
        <v>*</v>
      </c>
      <c r="O553" s="142" t="str">
        <f>IF(SP_SUL!L556="","*",SP_SUL!L556)</f>
        <v>*</v>
      </c>
      <c r="P553" s="141" t="str">
        <f>IF(SP_SUL!O556="","*",SP_SUL!O556)</f>
        <v>*</v>
      </c>
      <c r="Q553" s="141" t="str">
        <f>IF(SP_SUL!P556="","*",SP_SUL!P556)</f>
        <v>*</v>
      </c>
      <c r="R553" s="143" t="str">
        <f>IF(SP_SUL!Q556="","*",CONCATENATE(SP_SUL!Q556," ",SP_SUL!R556))</f>
        <v>*</v>
      </c>
      <c r="S553" s="143" t="str">
        <f>IF(SP_SUL!V556="","*",SP_SUL!V556)</f>
        <v>*</v>
      </c>
      <c r="T553" s="143" t="str">
        <f>IF(SP_SUL!W556="","*",SP_SUL!W556)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*</v>
      </c>
      <c r="B554" s="144" t="str">
        <f>IF(SP_SUL!X557="","*",SP_SUL!X557)</f>
        <v>*</v>
      </c>
      <c r="C554" s="144" t="str">
        <f>IF(SP_SUL!Z557="","*",SP_SUL!Z557)</f>
        <v>*</v>
      </c>
      <c r="D554" s="138" t="str">
        <f>IF(SP_SUL!S557="","*",SP_SUL!S557)</f>
        <v>-</v>
      </c>
      <c r="E554" s="138" t="str">
        <f>IF(SP_SUL!T557="","*",SP_SUL!T557)</f>
        <v>-</v>
      </c>
      <c r="F554" s="143" t="str">
        <f>IF(SP_SUL!B557="","*",SP_SUL!B557)</f>
        <v>*</v>
      </c>
      <c r="G554" s="143" t="str">
        <f>IF(SP_SUL!D557="","*",SP_SUL!D557)</f>
        <v>*</v>
      </c>
      <c r="H554" s="143" t="str">
        <f>IF(SP_SUL!F557="","*",SP_SUL!F557)</f>
        <v>*</v>
      </c>
      <c r="I554" s="143" t="str">
        <f>IF(SP_SUL!H557="","*",SP_SUL!H557)</f>
        <v>*</v>
      </c>
      <c r="J554" s="143" t="str">
        <f>IF(SP_SUL!I557="","*",SP_SUL!I557)</f>
        <v>*</v>
      </c>
      <c r="K554" s="138" t="str">
        <f>IF(SP_SUL!M557="","*",SP_SUL!M557)</f>
        <v>-</v>
      </c>
      <c r="L554" s="138" t="str">
        <f>IF(SP_SUL!N557="","*",SP_SUL!N557)</f>
        <v>-</v>
      </c>
      <c r="M554" s="139" t="str">
        <f>IF(SP_SUL!J557="","*",SP_SUL!J557)</f>
        <v>*</v>
      </c>
      <c r="N554" s="142" t="str">
        <f>IF(SP_SUL!K557="","*",SP_SUL!K557)</f>
        <v>*</v>
      </c>
      <c r="O554" s="142" t="str">
        <f>IF(SP_SUL!L557="","*",SP_SUL!L557)</f>
        <v>*</v>
      </c>
      <c r="P554" s="141" t="str">
        <f>IF(SP_SUL!O557="","*",SP_SUL!O557)</f>
        <v>*</v>
      </c>
      <c r="Q554" s="141" t="str">
        <f>IF(SP_SUL!P557="","*",SP_SUL!P557)</f>
        <v>*</v>
      </c>
      <c r="R554" s="143" t="str">
        <f>IF(SP_SUL!Q557="","*",CONCATENATE(SP_SUL!Q557," ",SP_SUL!R557))</f>
        <v>*</v>
      </c>
      <c r="S554" s="143" t="str">
        <f>IF(SP_SUL!V557="","*",SP_SUL!V557)</f>
        <v>*</v>
      </c>
      <c r="T554" s="143" t="str">
        <f>IF(SP_SUL!W557="","*",SP_SUL!W557)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*</v>
      </c>
      <c r="B555" s="144" t="str">
        <f>IF(SP_SUL!X558="","*",SP_SUL!X558)</f>
        <v>*</v>
      </c>
      <c r="C555" s="144" t="str">
        <f>IF(SP_SUL!Z558="","*",SP_SUL!Z558)</f>
        <v>*</v>
      </c>
      <c r="D555" s="138" t="str">
        <f>IF(SP_SUL!S558="","*",SP_SUL!S558)</f>
        <v>-</v>
      </c>
      <c r="E555" s="138" t="str">
        <f>IF(SP_SUL!T558="","*",SP_SUL!T558)</f>
        <v>-</v>
      </c>
      <c r="F555" s="143" t="str">
        <f>IF(SP_SUL!B558="","*",SP_SUL!B558)</f>
        <v>*</v>
      </c>
      <c r="G555" s="143" t="str">
        <f>IF(SP_SUL!D558="","*",SP_SUL!D558)</f>
        <v>*</v>
      </c>
      <c r="H555" s="143" t="str">
        <f>IF(SP_SUL!F558="","*",SP_SUL!F558)</f>
        <v>*</v>
      </c>
      <c r="I555" s="143" t="str">
        <f>IF(SP_SUL!H558="","*",SP_SUL!H558)</f>
        <v>*</v>
      </c>
      <c r="J555" s="143" t="str">
        <f>IF(SP_SUL!I558="","*",SP_SUL!I558)</f>
        <v>*</v>
      </c>
      <c r="K555" s="138" t="str">
        <f>IF(SP_SUL!M558="","*",SP_SUL!M558)</f>
        <v>-</v>
      </c>
      <c r="L555" s="138" t="str">
        <f>IF(SP_SUL!N558="","*",SP_SUL!N558)</f>
        <v>-</v>
      </c>
      <c r="M555" s="139" t="str">
        <f>IF(SP_SUL!J558="","*",SP_SUL!J558)</f>
        <v>*</v>
      </c>
      <c r="N555" s="142" t="str">
        <f>IF(SP_SUL!K558="","*",SP_SUL!K558)</f>
        <v>*</v>
      </c>
      <c r="O555" s="142" t="str">
        <f>IF(SP_SUL!L558="","*",SP_SUL!L558)</f>
        <v>*</v>
      </c>
      <c r="P555" s="141" t="str">
        <f>IF(SP_SUL!O558="","*",SP_SUL!O558)</f>
        <v>*</v>
      </c>
      <c r="Q555" s="141" t="str">
        <f>IF(SP_SUL!P558="","*",SP_SUL!P558)</f>
        <v>*</v>
      </c>
      <c r="R555" s="143" t="str">
        <f>IF(SP_SUL!Q558="","*",CONCATENATE(SP_SUL!Q558," ",SP_SUL!R558))</f>
        <v>*</v>
      </c>
      <c r="S555" s="143" t="str">
        <f>IF(SP_SUL!V558="","*",SP_SUL!V558)</f>
        <v>*</v>
      </c>
      <c r="T555" s="143" t="str">
        <f>IF(SP_SUL!W558="","*",SP_SUL!W558)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*</v>
      </c>
      <c r="B556" s="144" t="str">
        <f>IF(SP_SUL!X559="","*",SP_SUL!X559)</f>
        <v>*</v>
      </c>
      <c r="C556" s="144" t="str">
        <f>IF(SP_SUL!Z559="","*",SP_SUL!Z559)</f>
        <v>*</v>
      </c>
      <c r="D556" s="138" t="str">
        <f>IF(SP_SUL!S559="","*",SP_SUL!S559)</f>
        <v>-</v>
      </c>
      <c r="E556" s="138" t="str">
        <f>IF(SP_SUL!T559="","*",SP_SUL!T559)</f>
        <v>-</v>
      </c>
      <c r="F556" s="143" t="str">
        <f>IF(SP_SUL!B559="","*",SP_SUL!B559)</f>
        <v>*</v>
      </c>
      <c r="G556" s="143" t="str">
        <f>IF(SP_SUL!D559="","*",SP_SUL!D559)</f>
        <v>*</v>
      </c>
      <c r="H556" s="143" t="str">
        <f>IF(SP_SUL!F559="","*",SP_SUL!F559)</f>
        <v>*</v>
      </c>
      <c r="I556" s="143" t="str">
        <f>IF(SP_SUL!H559="","*",SP_SUL!H559)</f>
        <v>*</v>
      </c>
      <c r="J556" s="143" t="str">
        <f>IF(SP_SUL!I559="","*",SP_SUL!I559)</f>
        <v>*</v>
      </c>
      <c r="K556" s="138" t="str">
        <f>IF(SP_SUL!M559="","*",SP_SUL!M559)</f>
        <v>-</v>
      </c>
      <c r="L556" s="138" t="str">
        <f>IF(SP_SUL!N559="","*",SP_SUL!N559)</f>
        <v>-</v>
      </c>
      <c r="M556" s="139" t="str">
        <f>IF(SP_SUL!J559="","*",SP_SUL!J559)</f>
        <v>*</v>
      </c>
      <c r="N556" s="142" t="str">
        <f>IF(SP_SUL!K559="","*",SP_SUL!K559)</f>
        <v>*</v>
      </c>
      <c r="O556" s="142" t="str">
        <f>IF(SP_SUL!L559="","*",SP_SUL!L559)</f>
        <v>*</v>
      </c>
      <c r="P556" s="141" t="str">
        <f>IF(SP_SUL!O559="","*",SP_SUL!O559)</f>
        <v>*</v>
      </c>
      <c r="Q556" s="141" t="str">
        <f>IF(SP_SUL!P559="","*",SP_SUL!P559)</f>
        <v>*</v>
      </c>
      <c r="R556" s="143" t="str">
        <f>IF(SP_SUL!Q559="","*",CONCATENATE(SP_SUL!Q559," ",SP_SUL!R559))</f>
        <v>*</v>
      </c>
      <c r="S556" s="143" t="str">
        <f>IF(SP_SUL!V559="","*",SP_SUL!V559)</f>
        <v>*</v>
      </c>
      <c r="T556" s="143" t="str">
        <f>IF(SP_SUL!W559="","*",SP_SUL!W559)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*</v>
      </c>
      <c r="B557" s="144" t="str">
        <f>IF(SP_SUL!X560="","*",SP_SUL!X560)</f>
        <v>*</v>
      </c>
      <c r="C557" s="144" t="str">
        <f>IF(SP_SUL!Z560="","*",SP_SUL!Z560)</f>
        <v>*</v>
      </c>
      <c r="D557" s="138" t="str">
        <f>IF(SP_SUL!S560="","*",SP_SUL!S560)</f>
        <v>-</v>
      </c>
      <c r="E557" s="138" t="str">
        <f>IF(SP_SUL!T560="","*",SP_SUL!T560)</f>
        <v>-</v>
      </c>
      <c r="F557" s="143" t="str">
        <f>IF(SP_SUL!B560="","*",SP_SUL!B560)</f>
        <v>*</v>
      </c>
      <c r="G557" s="143" t="str">
        <f>IF(SP_SUL!D560="","*",SP_SUL!D560)</f>
        <v>*</v>
      </c>
      <c r="H557" s="143" t="str">
        <f>IF(SP_SUL!F560="","*",SP_SUL!F560)</f>
        <v>*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-</v>
      </c>
      <c r="L557" s="138" t="str">
        <f>IF(SP_SUL!N560="","*",SP_SUL!N560)</f>
        <v>-</v>
      </c>
      <c r="M557" s="139" t="str">
        <f>IF(SP_SUL!J560="","*",SP_SUL!J560)</f>
        <v>*</v>
      </c>
      <c r="N557" s="142" t="str">
        <f>IF(SP_SUL!K560="","*",SP_SUL!K560)</f>
        <v>*</v>
      </c>
      <c r="O557" s="142" t="str">
        <f>IF(SP_SUL!L560="","*",SP_SUL!L560)</f>
        <v>*</v>
      </c>
      <c r="P557" s="141" t="str">
        <f>IF(SP_SUL!O560="","*",SP_SUL!O560)</f>
        <v>*</v>
      </c>
      <c r="Q557" s="141" t="str">
        <f>IF(SP_SUL!P560="","*",SP_SUL!P560)</f>
        <v>*</v>
      </c>
      <c r="R557" s="143" t="str">
        <f>IF(SP_SUL!Q560="","*",CONCATENATE(SP_SUL!Q560," ",SP_SUL!R560))</f>
        <v>*</v>
      </c>
      <c r="S557" s="143" t="str">
        <f>IF(SP_SUL!V560="","*",SP_SUL!V560)</f>
        <v>*</v>
      </c>
      <c r="T557" s="143" t="str">
        <f>IF(SP_SUL!W560="","*",SP_SUL!W560)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*</v>
      </c>
      <c r="B558" s="144" t="str">
        <f>IF(SP_SUL!X561="","*",SP_SUL!X561)</f>
        <v>*</v>
      </c>
      <c r="C558" s="144" t="str">
        <f>IF(SP_SUL!Z561="","*",SP_SUL!Z561)</f>
        <v>*</v>
      </c>
      <c r="D558" s="138" t="str">
        <f>IF(SP_SUL!S561="","*",SP_SUL!S561)</f>
        <v>-</v>
      </c>
      <c r="E558" s="138" t="str">
        <f>IF(SP_SUL!T561="","*",SP_SUL!T561)</f>
        <v>-</v>
      </c>
      <c r="F558" s="143" t="str">
        <f>IF(SP_SUL!B561="","*",SP_SUL!B561)</f>
        <v>*</v>
      </c>
      <c r="G558" s="143" t="str">
        <f>IF(SP_SUL!D561="","*",SP_SUL!D561)</f>
        <v>*</v>
      </c>
      <c r="H558" s="143" t="str">
        <f>IF(SP_SUL!F561="","*",SP_SUL!F561)</f>
        <v>*</v>
      </c>
      <c r="I558" s="143" t="str">
        <f>IF(SP_SUL!H561="","*",SP_SUL!H561)</f>
        <v>*</v>
      </c>
      <c r="J558" s="143" t="str">
        <f>IF(SP_SUL!I561="","*",SP_SUL!I561)</f>
        <v>*</v>
      </c>
      <c r="K558" s="138" t="str">
        <f>IF(SP_SUL!M561="","*",SP_SUL!M561)</f>
        <v>-</v>
      </c>
      <c r="L558" s="138" t="str">
        <f>IF(SP_SUL!N561="","*",SP_SUL!N561)</f>
        <v>-</v>
      </c>
      <c r="M558" s="139" t="str">
        <f>IF(SP_SUL!J561="","*",SP_SUL!J561)</f>
        <v>*</v>
      </c>
      <c r="N558" s="142" t="str">
        <f>IF(SP_SUL!K561="","*",SP_SUL!K561)</f>
        <v>*</v>
      </c>
      <c r="O558" s="142" t="str">
        <f>IF(SP_SUL!L561="","*",SP_SUL!L561)</f>
        <v>*</v>
      </c>
      <c r="P558" s="141" t="str">
        <f>IF(SP_SUL!O561="","*",SP_SUL!O561)</f>
        <v>*</v>
      </c>
      <c r="Q558" s="141" t="str">
        <f>IF(SP_SUL!P561="","*",SP_SUL!P561)</f>
        <v>*</v>
      </c>
      <c r="R558" s="143" t="str">
        <f>IF(SP_SUL!Q561="","*",CONCATENATE(SP_SUL!Q561," ",SP_SUL!R561))</f>
        <v>*</v>
      </c>
      <c r="S558" s="143" t="str">
        <f>IF(SP_SUL!V561="","*",SP_SUL!V561)</f>
        <v>*</v>
      </c>
      <c r="T558" s="143" t="str">
        <f>IF(SP_SUL!W561="","*",SP_SUL!W561)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*</v>
      </c>
      <c r="B559" s="144" t="str">
        <f>IF(SP_SUL!X562="","*",SP_SUL!X562)</f>
        <v>*</v>
      </c>
      <c r="C559" s="144" t="str">
        <f>IF(SP_SUL!Z562="","*",SP_SUL!Z562)</f>
        <v>*</v>
      </c>
      <c r="D559" s="138" t="str">
        <f>IF(SP_SUL!S562="","*",SP_SUL!S562)</f>
        <v>-</v>
      </c>
      <c r="E559" s="138" t="str">
        <f>IF(SP_SUL!T562="","*",SP_SUL!T562)</f>
        <v>-</v>
      </c>
      <c r="F559" s="143" t="str">
        <f>IF(SP_SUL!B562="","*",SP_SUL!B562)</f>
        <v>*</v>
      </c>
      <c r="G559" s="143" t="str">
        <f>IF(SP_SUL!D562="","*",SP_SUL!D562)</f>
        <v>*</v>
      </c>
      <c r="H559" s="143" t="str">
        <f>IF(SP_SUL!F562="","*",SP_SUL!F562)</f>
        <v>*</v>
      </c>
      <c r="I559" s="143" t="str">
        <f>IF(SP_SUL!H562="","*",SP_SUL!H562)</f>
        <v>*</v>
      </c>
      <c r="J559" s="143" t="str">
        <f>IF(SP_SUL!I562="","*",SP_SUL!I562)</f>
        <v>*</v>
      </c>
      <c r="K559" s="138" t="str">
        <f>IF(SP_SUL!M562="","*",SP_SUL!M562)</f>
        <v>-</v>
      </c>
      <c r="L559" s="138" t="str">
        <f>IF(SP_SUL!N562="","*",SP_SUL!N562)</f>
        <v>-</v>
      </c>
      <c r="M559" s="139" t="str">
        <f>IF(SP_SUL!J562="","*",SP_SUL!J562)</f>
        <v>*</v>
      </c>
      <c r="N559" s="142" t="str">
        <f>IF(SP_SUL!K562="","*",SP_SUL!K562)</f>
        <v>*</v>
      </c>
      <c r="O559" s="142" t="str">
        <f>IF(SP_SUL!L562="","*",SP_SUL!L562)</f>
        <v>*</v>
      </c>
      <c r="P559" s="141" t="str">
        <f>IF(SP_SUL!O562="","*",SP_SUL!O562)</f>
        <v>*</v>
      </c>
      <c r="Q559" s="141" t="str">
        <f>IF(SP_SUL!P562="","*",SP_SUL!P562)</f>
        <v>*</v>
      </c>
      <c r="R559" s="143" t="str">
        <f>IF(SP_SUL!Q562="","*",CONCATENATE(SP_SUL!Q562," ",SP_SUL!R562))</f>
        <v>*</v>
      </c>
      <c r="S559" s="143" t="str">
        <f>IF(SP_SUL!V562="","*",SP_SUL!V562)</f>
        <v>*</v>
      </c>
      <c r="T559" s="143" t="str">
        <f>IF(SP_SUL!W562="","*",SP_SUL!W562)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*</v>
      </c>
      <c r="B560" s="144" t="str">
        <f>IF(SP_SUL!X563="","*",SP_SUL!X563)</f>
        <v>*</v>
      </c>
      <c r="C560" s="144" t="str">
        <f>IF(SP_SUL!Z563="","*",SP_SUL!Z563)</f>
        <v>*</v>
      </c>
      <c r="D560" s="138" t="str">
        <f>IF(SP_SUL!S563="","*",SP_SUL!S563)</f>
        <v>-</v>
      </c>
      <c r="E560" s="138" t="str">
        <f>IF(SP_SUL!T563="","*",SP_SUL!T563)</f>
        <v>-</v>
      </c>
      <c r="F560" s="143" t="str">
        <f>IF(SP_SUL!B563="","*",SP_SUL!B563)</f>
        <v>*</v>
      </c>
      <c r="G560" s="143" t="str">
        <f>IF(SP_SUL!D563="","*",SP_SUL!D563)</f>
        <v>*</v>
      </c>
      <c r="H560" s="143" t="str">
        <f>IF(SP_SUL!F563="","*",SP_SUL!F563)</f>
        <v>*</v>
      </c>
      <c r="I560" s="143" t="str">
        <f>IF(SP_SUL!H563="","*",SP_SUL!H563)</f>
        <v>*</v>
      </c>
      <c r="J560" s="143" t="str">
        <f>IF(SP_SUL!I563="","*",SP_SUL!I563)</f>
        <v>*</v>
      </c>
      <c r="K560" s="138" t="str">
        <f>IF(SP_SUL!M563="","*",SP_SUL!M563)</f>
        <v>-</v>
      </c>
      <c r="L560" s="138" t="str">
        <f>IF(SP_SUL!N563="","*",SP_SUL!N563)</f>
        <v>-</v>
      </c>
      <c r="M560" s="139" t="str">
        <f>IF(SP_SUL!J563="","*",SP_SUL!J563)</f>
        <v>*</v>
      </c>
      <c r="N560" s="142" t="str">
        <f>IF(SP_SUL!K563="","*",SP_SUL!K563)</f>
        <v>*</v>
      </c>
      <c r="O560" s="142" t="str">
        <f>IF(SP_SUL!L563="","*",SP_SUL!L563)</f>
        <v>*</v>
      </c>
      <c r="P560" s="141" t="str">
        <f>IF(SP_SUL!O563="","*",SP_SUL!O563)</f>
        <v>*</v>
      </c>
      <c r="Q560" s="141" t="str">
        <f>IF(SP_SUL!P563="","*",SP_SUL!P563)</f>
        <v>*</v>
      </c>
      <c r="R560" s="143" t="str">
        <f>IF(SP_SUL!Q563="","*",CONCATENATE(SP_SUL!Q563," ",SP_SUL!R563))</f>
        <v>*</v>
      </c>
      <c r="S560" s="143" t="str">
        <f>IF(SP_SUL!V563="","*",SP_SUL!V563)</f>
        <v>*</v>
      </c>
      <c r="T560" s="143" t="str">
        <f>IF(SP_SUL!W563="","*",SP_SUL!W563)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*</v>
      </c>
      <c r="B561" s="144" t="str">
        <f>IF(SP_SUL!X564="","*",SP_SUL!X564)</f>
        <v>*</v>
      </c>
      <c r="C561" s="144" t="str">
        <f>IF(SP_SUL!Z564="","*",SP_SUL!Z564)</f>
        <v>*</v>
      </c>
      <c r="D561" s="138" t="str">
        <f>IF(SP_SUL!S564="","*",SP_SUL!S564)</f>
        <v>-</v>
      </c>
      <c r="E561" s="138" t="str">
        <f>IF(SP_SUL!T564="","*",SP_SUL!T564)</f>
        <v>-</v>
      </c>
      <c r="F561" s="143" t="str">
        <f>IF(SP_SUL!B564="","*",SP_SUL!B564)</f>
        <v>*</v>
      </c>
      <c r="G561" s="143" t="str">
        <f>IF(SP_SUL!D564="","*",SP_SUL!D564)</f>
        <v>*</v>
      </c>
      <c r="H561" s="143" t="str">
        <f>IF(SP_SUL!F564="","*",SP_SUL!F564)</f>
        <v>*</v>
      </c>
      <c r="I561" s="143" t="str">
        <f>IF(SP_SUL!H564="","*",SP_SUL!H564)</f>
        <v>*</v>
      </c>
      <c r="J561" s="143" t="str">
        <f>IF(SP_SUL!I564="","*",SP_SUL!I564)</f>
        <v>*</v>
      </c>
      <c r="K561" s="138" t="str">
        <f>IF(SP_SUL!M564="","*",SP_SUL!M564)</f>
        <v>-</v>
      </c>
      <c r="L561" s="138" t="str">
        <f>IF(SP_SUL!N564="","*",SP_SUL!N564)</f>
        <v>-</v>
      </c>
      <c r="M561" s="139" t="str">
        <f>IF(SP_SUL!J564="","*",SP_SUL!J564)</f>
        <v>*</v>
      </c>
      <c r="N561" s="142" t="str">
        <f>IF(SP_SUL!K564="","*",SP_SUL!K564)</f>
        <v>*</v>
      </c>
      <c r="O561" s="142" t="str">
        <f>IF(SP_SUL!L564="","*",SP_SUL!L564)</f>
        <v>*</v>
      </c>
      <c r="P561" s="141" t="str">
        <f>IF(SP_SUL!O564="","*",SP_SUL!O564)</f>
        <v>*</v>
      </c>
      <c r="Q561" s="141" t="str">
        <f>IF(SP_SUL!P564="","*",SP_SUL!P564)</f>
        <v>*</v>
      </c>
      <c r="R561" s="143" t="str">
        <f>IF(SP_SUL!Q564="","*",CONCATENATE(SP_SUL!Q564," ",SP_SUL!R564))</f>
        <v>*</v>
      </c>
      <c r="S561" s="143" t="str">
        <f>IF(SP_SUL!V564="","*",SP_SUL!V564)</f>
        <v>*</v>
      </c>
      <c r="T561" s="143" t="str">
        <f>IF(SP_SUL!W564="","*",SP_SUL!W564)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*</v>
      </c>
      <c r="B562" s="144" t="str">
        <f>IF(SP_SUL!X565="","*",SP_SUL!X565)</f>
        <v>*</v>
      </c>
      <c r="C562" s="144" t="str">
        <f>IF(SP_SUL!Z565="","*",SP_SUL!Z565)</f>
        <v>*</v>
      </c>
      <c r="D562" s="138" t="str">
        <f>IF(SP_SUL!S565="","*",SP_SUL!S565)</f>
        <v>-</v>
      </c>
      <c r="E562" s="138" t="str">
        <f>IF(SP_SUL!T565="","*",SP_SUL!T565)</f>
        <v>-</v>
      </c>
      <c r="F562" s="143" t="str">
        <f>IF(SP_SUL!B565="","*",SP_SUL!B565)</f>
        <v>*</v>
      </c>
      <c r="G562" s="143" t="str">
        <f>IF(SP_SUL!D565="","*",SP_SUL!D565)</f>
        <v>*</v>
      </c>
      <c r="H562" s="143" t="str">
        <f>IF(SP_SUL!F565="","*",SP_SUL!F565)</f>
        <v>*</v>
      </c>
      <c r="I562" s="143" t="str">
        <f>IF(SP_SUL!H565="","*",SP_SUL!H565)</f>
        <v>*</v>
      </c>
      <c r="J562" s="143" t="str">
        <f>IF(SP_SUL!I565="","*",SP_SUL!I565)</f>
        <v>*</v>
      </c>
      <c r="K562" s="138" t="str">
        <f>IF(SP_SUL!M565="","*",SP_SUL!M565)</f>
        <v>-</v>
      </c>
      <c r="L562" s="138" t="str">
        <f>IF(SP_SUL!N565="","*",SP_SUL!N565)</f>
        <v>-</v>
      </c>
      <c r="M562" s="139" t="str">
        <f>IF(SP_SUL!J565="","*",SP_SUL!J565)</f>
        <v>*</v>
      </c>
      <c r="N562" s="142" t="str">
        <f>IF(SP_SUL!K565="","*",SP_SUL!K565)</f>
        <v>*</v>
      </c>
      <c r="O562" s="142" t="str">
        <f>IF(SP_SUL!L565="","*",SP_SUL!L565)</f>
        <v>*</v>
      </c>
      <c r="P562" s="141" t="str">
        <f>IF(SP_SUL!O565="","*",SP_SUL!O565)</f>
        <v>*</v>
      </c>
      <c r="Q562" s="141" t="str">
        <f>IF(SP_SUL!P565="","*",SP_SUL!P565)</f>
        <v>*</v>
      </c>
      <c r="R562" s="143" t="str">
        <f>IF(SP_SUL!Q565="","*",CONCATENATE(SP_SUL!Q565," ",SP_SUL!R565))</f>
        <v>*</v>
      </c>
      <c r="S562" s="143" t="str">
        <f>IF(SP_SUL!V565="","*",SP_SUL!V565)</f>
        <v>*</v>
      </c>
      <c r="T562" s="143" t="str">
        <f>IF(SP_SUL!W565="","*",SP_SUL!W565)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4" t="str">
        <f>IF(SP_SUL!Y566="","*",SP_SUL!Y566)</f>
        <v>*</v>
      </c>
      <c r="B563" s="144" t="str">
        <f>IF(SP_SUL!X566="","*",SP_SUL!X566)</f>
        <v>*</v>
      </c>
      <c r="C563" s="144" t="str">
        <f>IF(SP_SUL!Z566="","*",SP_SUL!Z566)</f>
        <v>*</v>
      </c>
      <c r="D563" s="138" t="str">
        <f>IF(SP_SUL!S566="","*",SP_SUL!S566)</f>
        <v>-</v>
      </c>
      <c r="E563" s="138" t="str">
        <f>IF(SP_SUL!T566="","*",SP_SUL!T566)</f>
        <v>-</v>
      </c>
      <c r="F563" s="143" t="str">
        <f>IF(SP_SUL!B566="","*",SP_SUL!B566)</f>
        <v>*</v>
      </c>
      <c r="G563" s="143" t="str">
        <f>IF(SP_SUL!D566="","*",SP_SUL!D566)</f>
        <v>*</v>
      </c>
      <c r="H563" s="143" t="str">
        <f>IF(SP_SUL!F566="","*",SP_SUL!F566)</f>
        <v>*</v>
      </c>
      <c r="I563" s="143" t="str">
        <f>IF(SP_SUL!H566="","*",SP_SUL!H566)</f>
        <v>*</v>
      </c>
      <c r="J563" s="143" t="str">
        <f>IF(SP_SUL!I566="","*",SP_SUL!I566)</f>
        <v>*</v>
      </c>
      <c r="K563" s="138" t="str">
        <f>IF(SP_SUL!M566="","*",SP_SUL!M566)</f>
        <v>-</v>
      </c>
      <c r="L563" s="138" t="str">
        <f>IF(SP_SUL!N566="","*",SP_SUL!N566)</f>
        <v>-</v>
      </c>
      <c r="M563" s="139" t="str">
        <f>IF(SP_SUL!J566="","*",SP_SUL!J566)</f>
        <v>*</v>
      </c>
      <c r="N563" s="142" t="str">
        <f>IF(SP_SUL!K566="","*",SP_SUL!K566)</f>
        <v>*</v>
      </c>
      <c r="O563" s="142" t="str">
        <f>IF(SP_SUL!L566="","*",SP_SUL!L566)</f>
        <v>*</v>
      </c>
      <c r="P563" s="141" t="str">
        <f>IF(SP_SUL!O566="","*",SP_SUL!O566)</f>
        <v>*</v>
      </c>
      <c r="Q563" s="141" t="str">
        <f>IF(SP_SUL!P566="","*",SP_SUL!P566)</f>
        <v>*</v>
      </c>
      <c r="R563" s="143" t="str">
        <f>IF(SP_SUL!Q566="","*",CONCATENATE(SP_SUL!Q566," ",SP_SUL!R566))</f>
        <v>*</v>
      </c>
      <c r="S563" s="143" t="str">
        <f>IF(SP_SUL!V566="","*",SP_SUL!V566)</f>
        <v>*</v>
      </c>
      <c r="T563" s="143" t="str">
        <f>IF(SP_SUL!W566="","*",SP_SUL!W566)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*</v>
      </c>
      <c r="C565" s="144" t="str">
        <f>IF(SP_SUL!Z568="","*",SP_SUL!Z568)</f>
        <v>*</v>
      </c>
      <c r="D565" s="138" t="str">
        <f>IF(SP_SUL!S568="","*",SP_SUL!S568)</f>
        <v>-</v>
      </c>
      <c r="E565" s="138" t="str">
        <f>IF(SP_SUL!T568="","*",SP_SUL!T568)</f>
        <v>-</v>
      </c>
      <c r="F565" s="143" t="str">
        <f>IF(SP_SUL!B568="","*",SP_SUL!B568)</f>
        <v>*</v>
      </c>
      <c r="G565" s="143" t="str">
        <f>IF(SP_SUL!D568="","*",SP_SUL!D568)</f>
        <v>*</v>
      </c>
      <c r="H565" s="143" t="str">
        <f>IF(SP_SUL!F568="","*",SP_SUL!F568)</f>
        <v>*</v>
      </c>
      <c r="I565" s="143" t="str">
        <f>IF(SP_SUL!H568="","*",SP_SUL!H568)</f>
        <v>*</v>
      </c>
      <c r="J565" s="143" t="str">
        <f>IF(SP_SUL!I568="","*",SP_SUL!I568)</f>
        <v>*</v>
      </c>
      <c r="K565" s="138" t="str">
        <f>IF(SP_SUL!M568="","*",SP_SUL!M568)</f>
        <v>-</v>
      </c>
      <c r="L565" s="138" t="str">
        <f>IF(SP_SUL!N568="","*",SP_SUL!N568)</f>
        <v>-</v>
      </c>
      <c r="M565" s="139" t="str">
        <f>IF(SP_SUL!J568="","*",SP_SUL!J568)</f>
        <v>*</v>
      </c>
      <c r="N565" s="142" t="str">
        <f>IF(SP_SUL!K568="","*",SP_SUL!K568)</f>
        <v>*</v>
      </c>
      <c r="O565" s="142" t="str">
        <f>IF(SP_SUL!L568="","*",SP_SUL!L568)</f>
        <v>*</v>
      </c>
      <c r="P565" s="141" t="str">
        <f>IF(SP_SUL!O568="","*",SP_SUL!O568)</f>
        <v>*</v>
      </c>
      <c r="Q565" s="141" t="str">
        <f>IF(SP_SUL!P568="","*",SP_SUL!P568)</f>
        <v>*</v>
      </c>
      <c r="R565" s="143" t="str">
        <f>IF(SP_SUL!Q568="","*",CONCATENATE(SP_SUL!Q568," ",SP_SUL!R568))</f>
        <v>*</v>
      </c>
      <c r="S565" s="143" t="str">
        <f>IF(SP_SUL!V568="","*",SP_SUL!V568)</f>
        <v>*</v>
      </c>
      <c r="T565" s="143" t="str">
        <f>IF(SP_SUL!W568="","*",SP_SUL!W568)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*</v>
      </c>
      <c r="C566" s="144" t="str">
        <f>IF(SP_SUL!Z569="","*",SP_SUL!Z569)</f>
        <v>*</v>
      </c>
      <c r="D566" s="138" t="str">
        <f>IF(SP_SUL!S569="","*",SP_SUL!S569)</f>
        <v>-</v>
      </c>
      <c r="E566" s="138" t="str">
        <f>IF(SP_SUL!T569="","*",SP_SUL!T569)</f>
        <v>-</v>
      </c>
      <c r="F566" s="143" t="str">
        <f>IF(SP_SUL!B569="","*",SP_SUL!B569)</f>
        <v>*</v>
      </c>
      <c r="G566" s="143" t="str">
        <f>IF(SP_SUL!D569="","*",SP_SUL!D569)</f>
        <v>*</v>
      </c>
      <c r="H566" s="143" t="str">
        <f>IF(SP_SUL!F569="","*",SP_SUL!F569)</f>
        <v>*</v>
      </c>
      <c r="I566" s="143" t="str">
        <f>IF(SP_SUL!H569="","*",SP_SUL!H569)</f>
        <v>*</v>
      </c>
      <c r="J566" s="143" t="str">
        <f>IF(SP_SUL!I569="","*",SP_SUL!I569)</f>
        <v>*</v>
      </c>
      <c r="K566" s="138" t="str">
        <f>IF(SP_SUL!M569="","*",SP_SUL!M569)</f>
        <v>-</v>
      </c>
      <c r="L566" s="138" t="str">
        <f>IF(SP_SUL!N569="","*",SP_SUL!N569)</f>
        <v>-</v>
      </c>
      <c r="M566" s="139" t="str">
        <f>IF(SP_SUL!J569="","*",SP_SUL!J569)</f>
        <v>*</v>
      </c>
      <c r="N566" s="142" t="str">
        <f>IF(SP_SUL!K569="","*",SP_SUL!K569)</f>
        <v>*</v>
      </c>
      <c r="O566" s="142" t="str">
        <f>IF(SP_SUL!L569="","*",SP_SUL!L569)</f>
        <v>*</v>
      </c>
      <c r="P566" s="141" t="str">
        <f>IF(SP_SUL!O569="","*",SP_SUL!O569)</f>
        <v>*</v>
      </c>
      <c r="Q566" s="141" t="str">
        <f>IF(SP_SUL!P569="","*",SP_SUL!P569)</f>
        <v>*</v>
      </c>
      <c r="R566" s="143" t="str">
        <f>IF(SP_SUL!Q569="","*",CONCATENATE(SP_SUL!Q569," ",SP_SUL!R569))</f>
        <v>*</v>
      </c>
      <c r="S566" s="143" t="str">
        <f>IF(SP_SUL!V569="","*",SP_SUL!V569)</f>
        <v>*</v>
      </c>
      <c r="T566" s="143" t="str">
        <f>IF(SP_SUL!W569="","*",SP_SUL!W569)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4" t="str">
        <f>IF(SP_SUL!Y570="","*",SP_SUL!Y570)</f>
        <v>*</v>
      </c>
      <c r="B567" s="144" t="str">
        <f>IF(SP_SUL!X570="","*",SP_SUL!X570)</f>
        <v>*</v>
      </c>
      <c r="C567" s="144" t="str">
        <f>IF(SP_SUL!Z570="","*",SP_SUL!Z570)</f>
        <v>*</v>
      </c>
      <c r="D567" s="138" t="str">
        <f>IF(SP_SUL!S570="","*",SP_SUL!S570)</f>
        <v>-</v>
      </c>
      <c r="E567" s="138" t="str">
        <f>IF(SP_SUL!T570="","*",SP_SUL!T570)</f>
        <v>-</v>
      </c>
      <c r="F567" s="143" t="str">
        <f>IF(SP_SUL!B570="","*",SP_SUL!B570)</f>
        <v>*</v>
      </c>
      <c r="G567" s="143" t="str">
        <f>IF(SP_SUL!D570="","*",SP_SUL!D570)</f>
        <v>*</v>
      </c>
      <c r="H567" s="143" t="str">
        <f>IF(SP_SUL!F570="","*",SP_SUL!F570)</f>
        <v>*</v>
      </c>
      <c r="I567" s="143" t="str">
        <f>IF(SP_SUL!H570="","*",SP_SUL!H570)</f>
        <v>*</v>
      </c>
      <c r="J567" s="143" t="str">
        <f>IF(SP_SUL!I570="","*",SP_SUL!I570)</f>
        <v>*</v>
      </c>
      <c r="K567" s="138" t="str">
        <f>IF(SP_SUL!M570="","*",SP_SUL!M570)</f>
        <v>-</v>
      </c>
      <c r="L567" s="138" t="str">
        <f>IF(SP_SUL!N570="","*",SP_SUL!N570)</f>
        <v>-</v>
      </c>
      <c r="M567" s="139" t="str">
        <f>IF(SP_SUL!J570="","*",SP_SUL!J570)</f>
        <v>*</v>
      </c>
      <c r="N567" s="142" t="str">
        <f>IF(SP_SUL!K570="","*",SP_SUL!K570)</f>
        <v>*</v>
      </c>
      <c r="O567" s="142" t="str">
        <f>IF(SP_SUL!L570="","*",SP_SUL!L570)</f>
        <v>*</v>
      </c>
      <c r="P567" s="141" t="str">
        <f>IF(SP_SUL!O570="","*",SP_SUL!O570)</f>
        <v>*</v>
      </c>
      <c r="Q567" s="141" t="str">
        <f>IF(SP_SUL!P570="","*",SP_SUL!P570)</f>
        <v>*</v>
      </c>
      <c r="R567" s="143" t="str">
        <f>IF(SP_SUL!Q570="","*",CONCATENATE(SP_SUL!Q570," ",SP_SUL!R570))</f>
        <v>*</v>
      </c>
      <c r="S567" s="143" t="str">
        <f>IF(SP_SUL!V570="","*",SP_SUL!V570)</f>
        <v>*</v>
      </c>
      <c r="T567" s="143" t="str">
        <f>IF(SP_SUL!W570="","*",SP_SUL!W570)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*</v>
      </c>
      <c r="C568" s="144" t="str">
        <f>IF(SP_SUL!Z571="","*",SP_SUL!Z571)</f>
        <v>*</v>
      </c>
      <c r="D568" s="138" t="str">
        <f>IF(SP_SUL!S571="","*",SP_SUL!S571)</f>
        <v>-</v>
      </c>
      <c r="E568" s="138" t="str">
        <f>IF(SP_SUL!T571="","*",SP_SUL!T571)</f>
        <v>-</v>
      </c>
      <c r="F568" s="143" t="str">
        <f>IF(SP_SUL!B571="","*",SP_SUL!B571)</f>
        <v>*</v>
      </c>
      <c r="G568" s="143" t="str">
        <f>IF(SP_SUL!D571="","*",SP_SUL!D571)</f>
        <v>*</v>
      </c>
      <c r="H568" s="143" t="str">
        <f>IF(SP_SUL!F571="","*",SP_SUL!F571)</f>
        <v>*</v>
      </c>
      <c r="I568" s="143" t="str">
        <f>IF(SP_SUL!H571="","*",SP_SUL!H571)</f>
        <v>*</v>
      </c>
      <c r="J568" s="143" t="str">
        <f>IF(SP_SUL!I571="","*",SP_SUL!I571)</f>
        <v>*</v>
      </c>
      <c r="K568" s="138" t="str">
        <f>IF(SP_SUL!M571="","*",SP_SUL!M571)</f>
        <v>-</v>
      </c>
      <c r="L568" s="138" t="str">
        <f>IF(SP_SUL!N571="","*",SP_SUL!N571)</f>
        <v>-</v>
      </c>
      <c r="M568" s="139" t="str">
        <f>IF(SP_SUL!J571="","*",SP_SUL!J571)</f>
        <v>*</v>
      </c>
      <c r="N568" s="142" t="str">
        <f>IF(SP_SUL!K571="","*",SP_SUL!K571)</f>
        <v>*</v>
      </c>
      <c r="O568" s="142" t="str">
        <f>IF(SP_SUL!L571="","*",SP_SUL!L571)</f>
        <v>*</v>
      </c>
      <c r="P568" s="141" t="str">
        <f>IF(SP_SUL!O571="","*",SP_SUL!O571)</f>
        <v>*</v>
      </c>
      <c r="Q568" s="141" t="str">
        <f>IF(SP_SUL!P571="","*",SP_SUL!P571)</f>
        <v>*</v>
      </c>
      <c r="R568" s="143" t="str">
        <f>IF(SP_SUL!Q571="","*",CONCATENATE(SP_SUL!Q571," ",SP_SUL!R571))</f>
        <v>*</v>
      </c>
      <c r="S568" s="143" t="str">
        <f>IF(SP_SUL!V571="","*",SP_SUL!V571)</f>
        <v>*</v>
      </c>
      <c r="T568" s="143" t="str">
        <f>IF(SP_SUL!W571="","*",SP_SUL!W571)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*</v>
      </c>
      <c r="C570" s="144" t="str">
        <f>IF(SP_SUL!Z573="","*",SP_SUL!Z573)</f>
        <v>*</v>
      </c>
      <c r="D570" s="138" t="str">
        <f>IF(SP_SUL!S573="","*",SP_SUL!S573)</f>
        <v>-</v>
      </c>
      <c r="E570" s="138" t="str">
        <f>IF(SP_SUL!T573="","*",SP_SUL!T573)</f>
        <v>-</v>
      </c>
      <c r="F570" s="143" t="str">
        <f>IF(SP_SUL!B573="","*",SP_SUL!B573)</f>
        <v>*</v>
      </c>
      <c r="G570" s="143" t="str">
        <f>IF(SP_SUL!D573="","*",SP_SUL!D573)</f>
        <v>*</v>
      </c>
      <c r="H570" s="143" t="str">
        <f>IF(SP_SUL!F573="","*",SP_SUL!F573)</f>
        <v>*</v>
      </c>
      <c r="I570" s="143" t="str">
        <f>IF(SP_SUL!H573="","*",SP_SUL!H573)</f>
        <v>*</v>
      </c>
      <c r="J570" s="143" t="str">
        <f>IF(SP_SUL!I573="","*",SP_SUL!I573)</f>
        <v>*</v>
      </c>
      <c r="K570" s="138" t="str">
        <f>IF(SP_SUL!M573="","*",SP_SUL!M573)</f>
        <v>-</v>
      </c>
      <c r="L570" s="138" t="str">
        <f>IF(SP_SUL!N573="","*",SP_SUL!N573)</f>
        <v>-</v>
      </c>
      <c r="M570" s="139" t="str">
        <f>IF(SP_SUL!J573="","*",SP_SUL!J573)</f>
        <v>*</v>
      </c>
      <c r="N570" s="142" t="str">
        <f>IF(SP_SUL!K573="","*",SP_SUL!K573)</f>
        <v>*</v>
      </c>
      <c r="O570" s="142" t="str">
        <f>IF(SP_SUL!L573="","*",SP_SUL!L573)</f>
        <v>*</v>
      </c>
      <c r="P570" s="141" t="str">
        <f>IF(SP_SUL!O573="","*",SP_SUL!O573)</f>
        <v>*</v>
      </c>
      <c r="Q570" s="141" t="str">
        <f>IF(SP_SUL!P573="","*",SP_SUL!P573)</f>
        <v>*</v>
      </c>
      <c r="R570" s="143" t="str">
        <f>IF(SP_SUL!Q573="","*",CONCATENATE(SP_SUL!Q573," ",SP_SUL!R573))</f>
        <v>*</v>
      </c>
      <c r="S570" s="143" t="str">
        <f>IF(SP_SUL!V573="","*",SP_SUL!V573)</f>
        <v>*</v>
      </c>
      <c r="T570" s="143" t="str">
        <f>IF(SP_SUL!W573="","*",SP_SUL!W573)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*</v>
      </c>
      <c r="C571" s="144" t="str">
        <f>IF(SP_SUL!Z574="","*",SP_SUL!Z574)</f>
        <v>*</v>
      </c>
      <c r="D571" s="138" t="str">
        <f>IF(SP_SUL!S574="","*",SP_SUL!S574)</f>
        <v>-</v>
      </c>
      <c r="E571" s="138" t="str">
        <f>IF(SP_SUL!T574="","*",SP_SUL!T574)</f>
        <v>-</v>
      </c>
      <c r="F571" s="143" t="str">
        <f>IF(SP_SUL!B574="","*",SP_SUL!B574)</f>
        <v>*</v>
      </c>
      <c r="G571" s="143" t="str">
        <f>IF(SP_SUL!D574="","*",SP_SUL!D574)</f>
        <v>*</v>
      </c>
      <c r="H571" s="143" t="str">
        <f>IF(SP_SUL!F574="","*",SP_SUL!F574)</f>
        <v>*</v>
      </c>
      <c r="I571" s="143" t="str">
        <f>IF(SP_SUL!H574="","*",SP_SUL!H574)</f>
        <v>*</v>
      </c>
      <c r="J571" s="143" t="str">
        <f>IF(SP_SUL!I574="","*",SP_SUL!I574)</f>
        <v>*</v>
      </c>
      <c r="K571" s="138" t="str">
        <f>IF(SP_SUL!M574="","*",SP_SUL!M574)</f>
        <v>-</v>
      </c>
      <c r="L571" s="138" t="str">
        <f>IF(SP_SUL!N574="","*",SP_SUL!N574)</f>
        <v>-</v>
      </c>
      <c r="M571" s="139" t="str">
        <f>IF(SP_SUL!J574="","*",SP_SUL!J574)</f>
        <v>*</v>
      </c>
      <c r="N571" s="142" t="str">
        <f>IF(SP_SUL!K574="","*",SP_SUL!K574)</f>
        <v>*</v>
      </c>
      <c r="O571" s="142" t="str">
        <f>IF(SP_SUL!L574="","*",SP_SUL!L574)</f>
        <v>*</v>
      </c>
      <c r="P571" s="141" t="str">
        <f>IF(SP_SUL!O574="","*",SP_SUL!O574)</f>
        <v>*</v>
      </c>
      <c r="Q571" s="141" t="str">
        <f>IF(SP_SUL!P574="","*",SP_SUL!P574)</f>
        <v>*</v>
      </c>
      <c r="R571" s="143" t="str">
        <f>IF(SP_SUL!Q574="","*",CONCATENATE(SP_SUL!Q574," ",SP_SUL!R574))</f>
        <v>*</v>
      </c>
      <c r="S571" s="143" t="str">
        <f>IF(SP_SUL!V574="","*",SP_SUL!V574)</f>
        <v>*</v>
      </c>
      <c r="T571" s="143" t="str">
        <f>IF(SP_SUL!W574="","*",SP_SUL!W574)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*</v>
      </c>
      <c r="C572" s="144" t="str">
        <f>IF(SP_SUL!Z575="","*",SP_SUL!Z575)</f>
        <v>*</v>
      </c>
      <c r="D572" s="138" t="str">
        <f>IF(SP_SUL!S575="","*",SP_SUL!S575)</f>
        <v>-</v>
      </c>
      <c r="E572" s="138" t="str">
        <f>IF(SP_SUL!T575="","*",SP_SUL!T575)</f>
        <v>-</v>
      </c>
      <c r="F572" s="143" t="str">
        <f>IF(SP_SUL!B575="","*",SP_SUL!B575)</f>
        <v>*</v>
      </c>
      <c r="G572" s="143" t="str">
        <f>IF(SP_SUL!D575="","*",SP_SUL!D575)</f>
        <v>*</v>
      </c>
      <c r="H572" s="143" t="str">
        <f>IF(SP_SUL!F575="","*",SP_SUL!F575)</f>
        <v>*</v>
      </c>
      <c r="I572" s="143" t="str">
        <f>IF(SP_SUL!H575="","*",SP_SUL!H575)</f>
        <v>*</v>
      </c>
      <c r="J572" s="143" t="str">
        <f>IF(SP_SUL!I575="","*",SP_SUL!I575)</f>
        <v>*</v>
      </c>
      <c r="K572" s="138" t="str">
        <f>IF(SP_SUL!M575="","*",SP_SUL!M575)</f>
        <v>-</v>
      </c>
      <c r="L572" s="138" t="str">
        <f>IF(SP_SUL!N575="","*",SP_SUL!N575)</f>
        <v>-</v>
      </c>
      <c r="M572" s="139" t="str">
        <f>IF(SP_SUL!J575="","*",SP_SUL!J575)</f>
        <v>*</v>
      </c>
      <c r="N572" s="142" t="str">
        <f>IF(SP_SUL!K575="","*",SP_SUL!K575)</f>
        <v>*</v>
      </c>
      <c r="O572" s="142" t="str">
        <f>IF(SP_SUL!L575="","*",SP_SUL!L575)</f>
        <v>*</v>
      </c>
      <c r="P572" s="141" t="str">
        <f>IF(SP_SUL!O575="","*",SP_SUL!O575)</f>
        <v>*</v>
      </c>
      <c r="Q572" s="141" t="str">
        <f>IF(SP_SUL!P575="","*",SP_SUL!P575)</f>
        <v>*</v>
      </c>
      <c r="R572" s="143" t="str">
        <f>IF(SP_SUL!Q575="","*",CONCATENATE(SP_SUL!Q575," ",SP_SUL!R575))</f>
        <v>*</v>
      </c>
      <c r="S572" s="143" t="str">
        <f>IF(SP_SUL!V575="","*",SP_SUL!V575)</f>
        <v>*</v>
      </c>
      <c r="T572" s="143" t="str">
        <f>IF(SP_SUL!W575="","*",SP_SUL!W575)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*</v>
      </c>
      <c r="C575" s="144" t="str">
        <f>IF(SP_SUL!Z578="","*",SP_SUL!Z578)</f>
        <v>*</v>
      </c>
      <c r="D575" s="138" t="str">
        <f>IF(SP_SUL!S578="","*",SP_SUL!S578)</f>
        <v>-</v>
      </c>
      <c r="E575" s="138" t="str">
        <f>IF(SP_SUL!T578="","*",SP_SUL!T578)</f>
        <v>-</v>
      </c>
      <c r="F575" s="143" t="str">
        <f>IF(SP_SUL!B578="","*",SP_SUL!B578)</f>
        <v>*</v>
      </c>
      <c r="G575" s="143" t="str">
        <f>IF(SP_SUL!D578="","*",SP_SUL!D578)</f>
        <v>*</v>
      </c>
      <c r="H575" s="143" t="str">
        <f>IF(SP_SUL!F578="","*",SP_SUL!F578)</f>
        <v>*</v>
      </c>
      <c r="I575" s="143" t="str">
        <f>IF(SP_SUL!H578="","*",SP_SUL!H578)</f>
        <v>*</v>
      </c>
      <c r="J575" s="143" t="str">
        <f>IF(SP_SUL!I578="","*",SP_SUL!I578)</f>
        <v>*</v>
      </c>
      <c r="K575" s="138" t="str">
        <f>IF(SP_SUL!M578="","*",SP_SUL!M578)</f>
        <v>-</v>
      </c>
      <c r="L575" s="138" t="str">
        <f>IF(SP_SUL!N578="","*",SP_SUL!N578)</f>
        <v>-</v>
      </c>
      <c r="M575" s="139" t="str">
        <f>IF(SP_SUL!J578="","*",SP_SUL!J578)</f>
        <v>*</v>
      </c>
      <c r="N575" s="142" t="str">
        <f>IF(SP_SUL!K578="","*",SP_SUL!K578)</f>
        <v>*</v>
      </c>
      <c r="O575" s="142" t="str">
        <f>IF(SP_SUL!L578="","*",SP_SUL!L578)</f>
        <v>*</v>
      </c>
      <c r="P575" s="141" t="str">
        <f>IF(SP_SUL!O578="","*",SP_SUL!O578)</f>
        <v>*</v>
      </c>
      <c r="Q575" s="141" t="str">
        <f>IF(SP_SUL!P578="","*",SP_SUL!P578)</f>
        <v>*</v>
      </c>
      <c r="R575" s="143" t="str">
        <f>IF(SP_SUL!Q578="","*",CONCATENATE(SP_SUL!Q578," ",SP_SUL!R578))</f>
        <v>*</v>
      </c>
      <c r="S575" s="143" t="str">
        <f>IF(SP_SUL!V578="","*",SP_SUL!V578)</f>
        <v>*</v>
      </c>
      <c r="T575" s="143" t="str">
        <f>IF(SP_SUL!W578="","*",SP_SUL!W578)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*</v>
      </c>
      <c r="C576" s="144" t="str">
        <f>IF(SP_SUL!Z579="","*",SP_SUL!Z579)</f>
        <v>*</v>
      </c>
      <c r="D576" s="138" t="str">
        <f>IF(SP_SUL!S579="","*",SP_SUL!S579)</f>
        <v>-</v>
      </c>
      <c r="E576" s="138" t="str">
        <f>IF(SP_SUL!T579="","*",SP_SUL!T579)</f>
        <v>-</v>
      </c>
      <c r="F576" s="143" t="str">
        <f>IF(SP_SUL!B579="","*",SP_SUL!B579)</f>
        <v>*</v>
      </c>
      <c r="G576" s="143" t="str">
        <f>IF(SP_SUL!D579="","*",SP_SUL!D579)</f>
        <v>*</v>
      </c>
      <c r="H576" s="143" t="str">
        <f>IF(SP_SUL!F579="","*",SP_SUL!F579)</f>
        <v>*</v>
      </c>
      <c r="I576" s="143" t="str">
        <f>IF(SP_SUL!H579="","*",SP_SUL!H579)</f>
        <v>*</v>
      </c>
      <c r="J576" s="143" t="str">
        <f>IF(SP_SUL!I579="","*",SP_SUL!I579)</f>
        <v>*</v>
      </c>
      <c r="K576" s="138" t="str">
        <f>IF(SP_SUL!M579="","*",SP_SUL!M579)</f>
        <v>-</v>
      </c>
      <c r="L576" s="138" t="str">
        <f>IF(SP_SUL!N579="","*",SP_SUL!N579)</f>
        <v>-</v>
      </c>
      <c r="M576" s="139" t="str">
        <f>IF(SP_SUL!J579="","*",SP_SUL!J579)</f>
        <v>*</v>
      </c>
      <c r="N576" s="142" t="str">
        <f>IF(SP_SUL!K579="","*",SP_SUL!K579)</f>
        <v>*</v>
      </c>
      <c r="O576" s="142" t="str">
        <f>IF(SP_SUL!L579="","*",SP_SUL!L579)</f>
        <v>*</v>
      </c>
      <c r="P576" s="141" t="str">
        <f>IF(SP_SUL!O579="","*",SP_SUL!O579)</f>
        <v>*</v>
      </c>
      <c r="Q576" s="141" t="str">
        <f>IF(SP_SUL!P579="","*",SP_SUL!P579)</f>
        <v>*</v>
      </c>
      <c r="R576" s="143" t="str">
        <f>IF(SP_SUL!Q579="","*",CONCATENATE(SP_SUL!Q579," ",SP_SUL!R579))</f>
        <v>*</v>
      </c>
      <c r="S576" s="143" t="str">
        <f>IF(SP_SUL!V579="","*",SP_SUL!V579)</f>
        <v>*</v>
      </c>
      <c r="T576" s="143" t="str">
        <f>IF(SP_SUL!W579="","*",SP_SUL!W579)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4" t="str">
        <f>IF(SP_SUL!Y580="","*",SP_SUL!Y580)</f>
        <v>*</v>
      </c>
      <c r="B577" s="144" t="str">
        <f>IF(SP_SUL!X580="","*",SP_SUL!X580)</f>
        <v>*</v>
      </c>
      <c r="C577" s="144" t="str">
        <f>IF(SP_SUL!Z580="","*",SP_SUL!Z580)</f>
        <v>*</v>
      </c>
      <c r="D577" s="138" t="str">
        <f>IF(SP_SUL!S580="","*",SP_SUL!S580)</f>
        <v>-</v>
      </c>
      <c r="E577" s="138" t="str">
        <f>IF(SP_SUL!T580="","*",SP_SUL!T580)</f>
        <v>-</v>
      </c>
      <c r="F577" s="143" t="str">
        <f>IF(SP_SUL!B580="","*",SP_SUL!B580)</f>
        <v>*</v>
      </c>
      <c r="G577" s="143" t="str">
        <f>IF(SP_SUL!D580="","*",SP_SUL!D580)</f>
        <v>*</v>
      </c>
      <c r="H577" s="143" t="str">
        <f>IF(SP_SUL!F580="","*",SP_SUL!F580)</f>
        <v>*</v>
      </c>
      <c r="I577" s="143" t="str">
        <f>IF(SP_SUL!H580="","*",SP_SUL!H580)</f>
        <v>*</v>
      </c>
      <c r="J577" s="143" t="str">
        <f>IF(SP_SUL!I580="","*",SP_SUL!I580)</f>
        <v>*</v>
      </c>
      <c r="K577" s="138" t="str">
        <f>IF(SP_SUL!M580="","*",SP_SUL!M580)</f>
        <v>-</v>
      </c>
      <c r="L577" s="138" t="str">
        <f>IF(SP_SUL!N580="","*",SP_SUL!N580)</f>
        <v>-</v>
      </c>
      <c r="M577" s="139" t="str">
        <f>IF(SP_SUL!J580="","*",SP_SUL!J580)</f>
        <v>*</v>
      </c>
      <c r="N577" s="142" t="str">
        <f>IF(SP_SUL!K580="","*",SP_SUL!K580)</f>
        <v>*</v>
      </c>
      <c r="O577" s="142" t="str">
        <f>IF(SP_SUL!L580="","*",SP_SUL!L580)</f>
        <v>*</v>
      </c>
      <c r="P577" s="141" t="str">
        <f>IF(SP_SUL!O580="","*",SP_SUL!O580)</f>
        <v>*</v>
      </c>
      <c r="Q577" s="141" t="str">
        <f>IF(SP_SUL!P580="","*",SP_SUL!P580)</f>
        <v>*</v>
      </c>
      <c r="R577" s="143" t="str">
        <f>IF(SP_SUL!Q580="","*",CONCATENATE(SP_SUL!Q580," ",SP_SUL!R580))</f>
        <v>*</v>
      </c>
      <c r="S577" s="143" t="str">
        <f>IF(SP_SUL!V580="","*",SP_SUL!V580)</f>
        <v>*</v>
      </c>
      <c r="T577" s="143" t="str">
        <f>IF(SP_SUL!W580="","*",SP_SUL!W580)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*</v>
      </c>
      <c r="C578" s="144" t="str">
        <f>IF(SP_SUL!Z581="","*",SP_SUL!Z581)</f>
        <v>*</v>
      </c>
      <c r="D578" s="138" t="str">
        <f>IF(SP_SUL!S581="","*",SP_SUL!S581)</f>
        <v>-</v>
      </c>
      <c r="E578" s="138" t="str">
        <f>IF(SP_SUL!T581="","*",SP_SUL!T581)</f>
        <v>-</v>
      </c>
      <c r="F578" s="143" t="str">
        <f>IF(SP_SUL!B581="","*",SP_SUL!B581)</f>
        <v>*</v>
      </c>
      <c r="G578" s="143" t="str">
        <f>IF(SP_SUL!D581="","*",SP_SUL!D581)</f>
        <v>*</v>
      </c>
      <c r="H578" s="143" t="str">
        <f>IF(SP_SUL!F581="","*",SP_SUL!F581)</f>
        <v>*</v>
      </c>
      <c r="I578" s="143" t="str">
        <f>IF(SP_SUL!H581="","*",SP_SUL!H581)</f>
        <v>*</v>
      </c>
      <c r="J578" s="143" t="str">
        <f>IF(SP_SUL!I581="","*",SP_SUL!I581)</f>
        <v>*</v>
      </c>
      <c r="K578" s="138" t="str">
        <f>IF(SP_SUL!M581="","*",SP_SUL!M581)</f>
        <v>-</v>
      </c>
      <c r="L578" s="138" t="str">
        <f>IF(SP_SUL!N581="","*",SP_SUL!N581)</f>
        <v>-</v>
      </c>
      <c r="M578" s="139" t="str">
        <f>IF(SP_SUL!J581="","*",SP_SUL!J581)</f>
        <v>*</v>
      </c>
      <c r="N578" s="142" t="str">
        <f>IF(SP_SUL!K581="","*",SP_SUL!K581)</f>
        <v>*</v>
      </c>
      <c r="O578" s="142" t="str">
        <f>IF(SP_SUL!L581="","*",SP_SUL!L581)</f>
        <v>*</v>
      </c>
      <c r="P578" s="141" t="str">
        <f>IF(SP_SUL!O581="","*",SP_SUL!O581)</f>
        <v>*</v>
      </c>
      <c r="Q578" s="141" t="str">
        <f>IF(SP_SUL!P581="","*",SP_SUL!P581)</f>
        <v>*</v>
      </c>
      <c r="R578" s="143" t="str">
        <f>IF(SP_SUL!Q581="","*",CONCATENATE(SP_SUL!Q581," ",SP_SUL!R581))</f>
        <v>*</v>
      </c>
      <c r="S578" s="143" t="str">
        <f>IF(SP_SUL!V581="","*",SP_SUL!V581)</f>
        <v>*</v>
      </c>
      <c r="T578" s="143" t="str">
        <f>IF(SP_SUL!W581="","*",SP_SUL!W581)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*</v>
      </c>
      <c r="C579" s="144" t="str">
        <f>IF(SP_SUL!Z582="","*",SP_SUL!Z582)</f>
        <v>*</v>
      </c>
      <c r="D579" s="138" t="str">
        <f>IF(SP_SUL!S582="","*",SP_SUL!S582)</f>
        <v>-</v>
      </c>
      <c r="E579" s="138" t="str">
        <f>IF(SP_SUL!T582="","*",SP_SUL!T582)</f>
        <v>-</v>
      </c>
      <c r="F579" s="143" t="str">
        <f>IF(SP_SUL!B582="","*",SP_SUL!B582)</f>
        <v>*</v>
      </c>
      <c r="G579" s="143" t="str">
        <f>IF(SP_SUL!D582="","*",SP_SUL!D582)</f>
        <v>*</v>
      </c>
      <c r="H579" s="143" t="str">
        <f>IF(SP_SUL!F582="","*",SP_SUL!F582)</f>
        <v>*</v>
      </c>
      <c r="I579" s="143" t="str">
        <f>IF(SP_SUL!H582="","*",SP_SUL!H582)</f>
        <v>*</v>
      </c>
      <c r="J579" s="143" t="str">
        <f>IF(SP_SUL!I582="","*",SP_SUL!I582)</f>
        <v>*</v>
      </c>
      <c r="K579" s="138" t="str">
        <f>IF(SP_SUL!M582="","*",SP_SUL!M582)</f>
        <v>-</v>
      </c>
      <c r="L579" s="138" t="str">
        <f>IF(SP_SUL!N582="","*",SP_SUL!N582)</f>
        <v>-</v>
      </c>
      <c r="M579" s="139" t="str">
        <f>IF(SP_SUL!J582="","*",SP_SUL!J582)</f>
        <v>*</v>
      </c>
      <c r="N579" s="142" t="str">
        <f>IF(SP_SUL!K582="","*",SP_SUL!K582)</f>
        <v>*</v>
      </c>
      <c r="O579" s="142" t="str">
        <f>IF(SP_SUL!L582="","*",SP_SUL!L582)</f>
        <v>*</v>
      </c>
      <c r="P579" s="141" t="str">
        <f>IF(SP_SUL!O582="","*",SP_SUL!O582)</f>
        <v>*</v>
      </c>
      <c r="Q579" s="141" t="str">
        <f>IF(SP_SUL!P582="","*",SP_SUL!P582)</f>
        <v>*</v>
      </c>
      <c r="R579" s="143" t="str">
        <f>IF(SP_SUL!Q582="","*",CONCATENATE(SP_SUL!Q582," ",SP_SUL!R582))</f>
        <v>*</v>
      </c>
      <c r="S579" s="143" t="str">
        <f>IF(SP_SUL!V582="","*",SP_SUL!V582)</f>
        <v>*</v>
      </c>
      <c r="T579" s="143" t="str">
        <f>IF(SP_SUL!W582="","*",SP_SUL!W582)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*</v>
      </c>
      <c r="C580" s="144" t="str">
        <f>IF(SP_SUL!Z583="","*",SP_SUL!Z583)</f>
        <v>*</v>
      </c>
      <c r="D580" s="138" t="str">
        <f>IF(SP_SUL!S583="","*",SP_SUL!S583)</f>
        <v>-</v>
      </c>
      <c r="E580" s="138" t="str">
        <f>IF(SP_SUL!T583="","*",SP_SUL!T583)</f>
        <v>-</v>
      </c>
      <c r="F580" s="143" t="str">
        <f>IF(SP_SUL!B583="","*",SP_SUL!B583)</f>
        <v>*</v>
      </c>
      <c r="G580" s="143" t="str">
        <f>IF(SP_SUL!D583="","*",SP_SUL!D583)</f>
        <v>*</v>
      </c>
      <c r="H580" s="143" t="str">
        <f>IF(SP_SUL!F583="","*",SP_SUL!F583)</f>
        <v>*</v>
      </c>
      <c r="I580" s="143" t="str">
        <f>IF(SP_SUL!H583="","*",SP_SUL!H583)</f>
        <v>*</v>
      </c>
      <c r="J580" s="143" t="str">
        <f>IF(SP_SUL!I583="","*",SP_SUL!I583)</f>
        <v>*</v>
      </c>
      <c r="K580" s="138" t="str">
        <f>IF(SP_SUL!M583="","*",SP_SUL!M583)</f>
        <v>-</v>
      </c>
      <c r="L580" s="138" t="str">
        <f>IF(SP_SUL!N583="","*",SP_SUL!N583)</f>
        <v>-</v>
      </c>
      <c r="M580" s="139" t="str">
        <f>IF(SP_SUL!J583="","*",SP_SUL!J583)</f>
        <v>*</v>
      </c>
      <c r="N580" s="142" t="str">
        <f>IF(SP_SUL!K583="","*",SP_SUL!K583)</f>
        <v>*</v>
      </c>
      <c r="O580" s="142" t="str">
        <f>IF(SP_SUL!L583="","*",SP_SUL!L583)</f>
        <v>*</v>
      </c>
      <c r="P580" s="141" t="str">
        <f>IF(SP_SUL!O583="","*",SP_SUL!O583)</f>
        <v>*</v>
      </c>
      <c r="Q580" s="141" t="str">
        <f>IF(SP_SUL!P583="","*",SP_SUL!P583)</f>
        <v>*</v>
      </c>
      <c r="R580" s="143" t="str">
        <f>IF(SP_SUL!Q583="","*",CONCATENATE(SP_SUL!Q583," ",SP_SUL!R583))</f>
        <v>*</v>
      </c>
      <c r="S580" s="143" t="str">
        <f>IF(SP_SUL!V583="","*",SP_SUL!V583)</f>
        <v>*</v>
      </c>
      <c r="T580" s="143" t="str">
        <f>IF(SP_SUL!W583="","*",SP_SUL!W583)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*</v>
      </c>
      <c r="C581" s="144" t="str">
        <f>IF(SP_SUL!Z584="","*",SP_SUL!Z584)</f>
        <v>*</v>
      </c>
      <c r="D581" s="138" t="str">
        <f>IF(SP_SUL!S584="","*",SP_SUL!S584)</f>
        <v>-</v>
      </c>
      <c r="E581" s="138" t="str">
        <f>IF(SP_SUL!T584="","*",SP_SUL!T584)</f>
        <v>-</v>
      </c>
      <c r="F581" s="143" t="str">
        <f>IF(SP_SUL!B584="","*",SP_SUL!B584)</f>
        <v>*</v>
      </c>
      <c r="G581" s="143" t="str">
        <f>IF(SP_SUL!D584="","*",SP_SUL!D584)</f>
        <v>*</v>
      </c>
      <c r="H581" s="143" t="str">
        <f>IF(SP_SUL!F584="","*",SP_SUL!F584)</f>
        <v>*</v>
      </c>
      <c r="I581" s="143" t="str">
        <f>IF(SP_SUL!H584="","*",SP_SUL!H584)</f>
        <v>*</v>
      </c>
      <c r="J581" s="143" t="str">
        <f>IF(SP_SUL!I584="","*",SP_SUL!I584)</f>
        <v>*</v>
      </c>
      <c r="K581" s="138" t="str">
        <f>IF(SP_SUL!M584="","*",SP_SUL!M584)</f>
        <v>-</v>
      </c>
      <c r="L581" s="138" t="str">
        <f>IF(SP_SUL!N584="","*",SP_SUL!N584)</f>
        <v>-</v>
      </c>
      <c r="M581" s="139" t="str">
        <f>IF(SP_SUL!J584="","*",SP_SUL!J584)</f>
        <v>*</v>
      </c>
      <c r="N581" s="142" t="str">
        <f>IF(SP_SUL!K584="","*",SP_SUL!K584)</f>
        <v>*</v>
      </c>
      <c r="O581" s="142" t="str">
        <f>IF(SP_SUL!L584="","*",SP_SUL!L584)</f>
        <v>*</v>
      </c>
      <c r="P581" s="141" t="str">
        <f>IF(SP_SUL!O584="","*",SP_SUL!O584)</f>
        <v>*</v>
      </c>
      <c r="Q581" s="141" t="str">
        <f>IF(SP_SUL!P584="","*",SP_SUL!P584)</f>
        <v>*</v>
      </c>
      <c r="R581" s="143" t="str">
        <f>IF(SP_SUL!Q584="","*",CONCATENATE(SP_SUL!Q584," ",SP_SUL!R584))</f>
        <v>*</v>
      </c>
      <c r="S581" s="143" t="str">
        <f>IF(SP_SUL!V584="","*",SP_SUL!V584)</f>
        <v>*</v>
      </c>
      <c r="T581" s="143" t="str">
        <f>IF(SP_SUL!W584="","*",SP_SUL!W584)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*</v>
      </c>
      <c r="C583" s="144" t="str">
        <f>IF(SP_SUL!Z586="","*",SP_SUL!Z586)</f>
        <v>*</v>
      </c>
      <c r="D583" s="138" t="str">
        <f>IF(SP_SUL!S586="","*",SP_SUL!S586)</f>
        <v>-</v>
      </c>
      <c r="E583" s="138" t="str">
        <f>IF(SP_SUL!T586="","*",SP_SUL!T586)</f>
        <v>-</v>
      </c>
      <c r="F583" s="143" t="str">
        <f>IF(SP_SUL!B586="","*",SP_SUL!B586)</f>
        <v>*</v>
      </c>
      <c r="G583" s="143" t="str">
        <f>IF(SP_SUL!D586="","*",SP_SUL!D586)</f>
        <v>*</v>
      </c>
      <c r="H583" s="143" t="str">
        <f>IF(SP_SUL!F586="","*",SP_SUL!F586)</f>
        <v>*</v>
      </c>
      <c r="I583" s="143" t="str">
        <f>IF(SP_SUL!H586="","*",SP_SUL!H586)</f>
        <v>*</v>
      </c>
      <c r="J583" s="143" t="str">
        <f>IF(SP_SUL!I586="","*",SP_SUL!I586)</f>
        <v>*</v>
      </c>
      <c r="K583" s="138" t="str">
        <f>IF(SP_SUL!M586="","*",SP_SUL!M586)</f>
        <v>-</v>
      </c>
      <c r="L583" s="138" t="str">
        <f>IF(SP_SUL!N586="","*",SP_SUL!N586)</f>
        <v>-</v>
      </c>
      <c r="M583" s="139" t="str">
        <f>IF(SP_SUL!J586="","*",SP_SUL!J586)</f>
        <v>*</v>
      </c>
      <c r="N583" s="142" t="str">
        <f>IF(SP_SUL!K586="","*",SP_SUL!K586)</f>
        <v>*</v>
      </c>
      <c r="O583" s="142" t="str">
        <f>IF(SP_SUL!L586="","*",SP_SUL!L586)</f>
        <v>*</v>
      </c>
      <c r="P583" s="141" t="str">
        <f>IF(SP_SUL!O586="","*",SP_SUL!O586)</f>
        <v>*</v>
      </c>
      <c r="Q583" s="141" t="str">
        <f>IF(SP_SUL!P586="","*",SP_SUL!P586)</f>
        <v>*</v>
      </c>
      <c r="R583" s="143" t="str">
        <f>IF(SP_SUL!Q586="","*",CONCATENATE(SP_SUL!Q586," ",SP_SUL!R586))</f>
        <v>*</v>
      </c>
      <c r="S583" s="143" t="str">
        <f>IF(SP_SUL!V586="","*",SP_SUL!V586)</f>
        <v>*</v>
      </c>
      <c r="T583" s="143" t="str">
        <f>IF(SP_SUL!W586="","*",SP_SUL!W586)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*</v>
      </c>
      <c r="C584" s="144" t="str">
        <f>IF(SP_SUL!Z587="","*",SP_SUL!Z587)</f>
        <v>*</v>
      </c>
      <c r="D584" s="138" t="str">
        <f>IF(SP_SUL!S587="","*",SP_SUL!S587)</f>
        <v>-</v>
      </c>
      <c r="E584" s="138" t="str">
        <f>IF(SP_SUL!T587="","*",SP_SUL!T587)</f>
        <v>-</v>
      </c>
      <c r="F584" s="143" t="str">
        <f>IF(SP_SUL!B587="","*",SP_SUL!B587)</f>
        <v>*</v>
      </c>
      <c r="G584" s="143" t="str">
        <f>IF(SP_SUL!D587="","*",SP_SUL!D587)</f>
        <v>*</v>
      </c>
      <c r="H584" s="143" t="str">
        <f>IF(SP_SUL!F587="","*",SP_SUL!F587)</f>
        <v>*</v>
      </c>
      <c r="I584" s="143" t="str">
        <f>IF(SP_SUL!H587="","*",SP_SUL!H587)</f>
        <v>*</v>
      </c>
      <c r="J584" s="143" t="str">
        <f>IF(SP_SUL!I587="","*",SP_SUL!I587)</f>
        <v>*</v>
      </c>
      <c r="K584" s="138" t="str">
        <f>IF(SP_SUL!M587="","*",SP_SUL!M587)</f>
        <v>-</v>
      </c>
      <c r="L584" s="138" t="str">
        <f>IF(SP_SUL!N587="","*",SP_SUL!N587)</f>
        <v>-</v>
      </c>
      <c r="M584" s="139" t="str">
        <f>IF(SP_SUL!J587="","*",SP_SUL!J587)</f>
        <v>*</v>
      </c>
      <c r="N584" s="142" t="str">
        <f>IF(SP_SUL!K587="","*",SP_SUL!K587)</f>
        <v>*</v>
      </c>
      <c r="O584" s="142" t="str">
        <f>IF(SP_SUL!L587="","*",SP_SUL!L587)</f>
        <v>*</v>
      </c>
      <c r="P584" s="141" t="str">
        <f>IF(SP_SUL!O587="","*",SP_SUL!O587)</f>
        <v>*</v>
      </c>
      <c r="Q584" s="141" t="str">
        <f>IF(SP_SUL!P587="","*",SP_SUL!P587)</f>
        <v>*</v>
      </c>
      <c r="R584" s="143" t="str">
        <f>IF(SP_SUL!Q587="","*",CONCATENATE(SP_SUL!Q587," ",SP_SUL!R587))</f>
        <v>*</v>
      </c>
      <c r="S584" s="143" t="str">
        <f>IF(SP_SUL!V587="","*",SP_SUL!V587)</f>
        <v>*</v>
      </c>
      <c r="T584" s="143" t="str">
        <f>IF(SP_SUL!W587="","*",SP_SUL!W587)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*</v>
      </c>
      <c r="C585" s="144" t="str">
        <f>IF(SP_SUL!Z588="","*",SP_SUL!Z588)</f>
        <v>*</v>
      </c>
      <c r="D585" s="138" t="str">
        <f>IF(SP_SUL!S588="","*",SP_SUL!S588)</f>
        <v>-</v>
      </c>
      <c r="E585" s="138" t="str">
        <f>IF(SP_SUL!T588="","*",SP_SUL!T588)</f>
        <v>-</v>
      </c>
      <c r="F585" s="143" t="str">
        <f>IF(SP_SUL!B588="","*",SP_SUL!B588)</f>
        <v>*</v>
      </c>
      <c r="G585" s="143" t="str">
        <f>IF(SP_SUL!D588="","*",SP_SUL!D588)</f>
        <v>*</v>
      </c>
      <c r="H585" s="143" t="str">
        <f>IF(SP_SUL!F588="","*",SP_SUL!F588)</f>
        <v>*</v>
      </c>
      <c r="I585" s="143" t="str">
        <f>IF(SP_SUL!H588="","*",SP_SUL!H588)</f>
        <v>*</v>
      </c>
      <c r="J585" s="143" t="str">
        <f>IF(SP_SUL!I588="","*",SP_SUL!I588)</f>
        <v>*</v>
      </c>
      <c r="K585" s="138" t="str">
        <f>IF(SP_SUL!M588="","*",SP_SUL!M588)</f>
        <v>-</v>
      </c>
      <c r="L585" s="138" t="str">
        <f>IF(SP_SUL!N588="","*",SP_SUL!N588)</f>
        <v>-</v>
      </c>
      <c r="M585" s="139" t="str">
        <f>IF(SP_SUL!J588="","*",SP_SUL!J588)</f>
        <v>*</v>
      </c>
      <c r="N585" s="142" t="str">
        <f>IF(SP_SUL!K588="","*",SP_SUL!K588)</f>
        <v>*</v>
      </c>
      <c r="O585" s="142" t="str">
        <f>IF(SP_SUL!L588="","*",SP_SUL!L588)</f>
        <v>*</v>
      </c>
      <c r="P585" s="141" t="str">
        <f>IF(SP_SUL!O588="","*",SP_SUL!O588)</f>
        <v>*</v>
      </c>
      <c r="Q585" s="141" t="str">
        <f>IF(SP_SUL!P588="","*",SP_SUL!P588)</f>
        <v>*</v>
      </c>
      <c r="R585" s="143" t="str">
        <f>IF(SP_SUL!Q588="","*",CONCATENATE(SP_SUL!Q588," ",SP_SUL!R588))</f>
        <v>*</v>
      </c>
      <c r="S585" s="143" t="str">
        <f>IF(SP_SUL!V588="","*",SP_SUL!V588)</f>
        <v>*</v>
      </c>
      <c r="T585" s="143" t="str">
        <f>IF(SP_SUL!W588="","*",SP_SUL!W588)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*</v>
      </c>
      <c r="C587" s="144" t="str">
        <f>IF(SP_SUL!Z590="","*",SP_SUL!Z590)</f>
        <v>*</v>
      </c>
      <c r="D587" s="138" t="str">
        <f>IF(SP_SUL!S590="","*",SP_SUL!S590)</f>
        <v>-</v>
      </c>
      <c r="E587" s="138" t="str">
        <f>IF(SP_SUL!T590="","*",SP_SUL!T590)</f>
        <v>-</v>
      </c>
      <c r="F587" s="143" t="str">
        <f>IF(SP_SUL!B590="","*",SP_SUL!B590)</f>
        <v>*</v>
      </c>
      <c r="G587" s="143" t="str">
        <f>IF(SP_SUL!D590="","*",SP_SUL!D590)</f>
        <v>*</v>
      </c>
      <c r="H587" s="143" t="str">
        <f>IF(SP_SUL!F590="","*",SP_SUL!F590)</f>
        <v>*</v>
      </c>
      <c r="I587" s="143" t="str">
        <f>IF(SP_SUL!H590="","*",SP_SUL!H590)</f>
        <v>*</v>
      </c>
      <c r="J587" s="143" t="str">
        <f>IF(SP_SUL!I590="","*",SP_SUL!I590)</f>
        <v>*</v>
      </c>
      <c r="K587" s="138" t="str">
        <f>IF(SP_SUL!M590="","*",SP_SUL!M590)</f>
        <v>-</v>
      </c>
      <c r="L587" s="138" t="str">
        <f>IF(SP_SUL!N590="","*",SP_SUL!N590)</f>
        <v>-</v>
      </c>
      <c r="M587" s="139" t="str">
        <f>IF(SP_SUL!J590="","*",SP_SUL!J590)</f>
        <v>*</v>
      </c>
      <c r="N587" s="142" t="str">
        <f>IF(SP_SUL!K590="","*",SP_SUL!K590)</f>
        <v>*</v>
      </c>
      <c r="O587" s="142" t="str">
        <f>IF(SP_SUL!L590="","*",SP_SUL!L590)</f>
        <v>*</v>
      </c>
      <c r="P587" s="141" t="str">
        <f>IF(SP_SUL!O590="","*",SP_SUL!O590)</f>
        <v>*</v>
      </c>
      <c r="Q587" s="141" t="str">
        <f>IF(SP_SUL!P590="","*",SP_SUL!P590)</f>
        <v>*</v>
      </c>
      <c r="R587" s="143" t="str">
        <f>IF(SP_SUL!Q590="","*",CONCATENATE(SP_SUL!Q590," ",SP_SUL!R590))</f>
        <v>*</v>
      </c>
      <c r="S587" s="143" t="str">
        <f>IF(SP_SUL!V590="","*",SP_SUL!V590)</f>
        <v>*</v>
      </c>
      <c r="T587" s="143" t="str">
        <f>IF(SP_SUL!W590="","*",SP_SUL!W590)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*</v>
      </c>
      <c r="C588" s="144" t="str">
        <f>IF(SP_SUL!Z591="","*",SP_SUL!Z591)</f>
        <v>*</v>
      </c>
      <c r="D588" s="138" t="str">
        <f>IF(SP_SUL!S591="","*",SP_SUL!S591)</f>
        <v>-</v>
      </c>
      <c r="E588" s="138" t="str">
        <f>IF(SP_SUL!T591="","*",SP_SUL!T591)</f>
        <v>-</v>
      </c>
      <c r="F588" s="143" t="str">
        <f>IF(SP_SUL!B591="","*",SP_SUL!B591)</f>
        <v>*</v>
      </c>
      <c r="G588" s="143" t="str">
        <f>IF(SP_SUL!D591="","*",SP_SUL!D591)</f>
        <v>*</v>
      </c>
      <c r="H588" s="143" t="str">
        <f>IF(SP_SUL!F591="","*",SP_SUL!F591)</f>
        <v>*</v>
      </c>
      <c r="I588" s="143" t="str">
        <f>IF(SP_SUL!H591="","*",SP_SUL!H591)</f>
        <v>*</v>
      </c>
      <c r="J588" s="143" t="str">
        <f>IF(SP_SUL!I591="","*",SP_SUL!I591)</f>
        <v>*</v>
      </c>
      <c r="K588" s="138" t="str">
        <f>IF(SP_SUL!M591="","*",SP_SUL!M591)</f>
        <v>-</v>
      </c>
      <c r="L588" s="138" t="str">
        <f>IF(SP_SUL!N591="","*",SP_SUL!N591)</f>
        <v>-</v>
      </c>
      <c r="M588" s="139" t="str">
        <f>IF(SP_SUL!J591="","*",SP_SUL!J591)</f>
        <v>*</v>
      </c>
      <c r="N588" s="142" t="str">
        <f>IF(SP_SUL!K591="","*",SP_SUL!K591)</f>
        <v>*</v>
      </c>
      <c r="O588" s="142" t="str">
        <f>IF(SP_SUL!L591="","*",SP_SUL!L591)</f>
        <v>*</v>
      </c>
      <c r="P588" s="141" t="str">
        <f>IF(SP_SUL!O591="","*",SP_SUL!O591)</f>
        <v>*</v>
      </c>
      <c r="Q588" s="141" t="str">
        <f>IF(SP_SUL!P591="","*",SP_SUL!P591)</f>
        <v>*</v>
      </c>
      <c r="R588" s="143" t="str">
        <f>IF(SP_SUL!Q591="","*",CONCATENATE(SP_SUL!Q591," ",SP_SUL!R591))</f>
        <v>*</v>
      </c>
      <c r="S588" s="143" t="str">
        <f>IF(SP_SUL!V591="","*",SP_SUL!V591)</f>
        <v>*</v>
      </c>
      <c r="T588" s="143" t="str">
        <f>IF(SP_SUL!W591="","*",SP_SUL!W591)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*</v>
      </c>
      <c r="C589" s="144" t="str">
        <f>IF(SP_SUL!Z592="","*",SP_SUL!Z592)</f>
        <v>*</v>
      </c>
      <c r="D589" s="138" t="str">
        <f>IF(SP_SUL!S592="","*",SP_SUL!S592)</f>
        <v>-</v>
      </c>
      <c r="E589" s="138" t="str">
        <f>IF(SP_SUL!T592="","*",SP_SUL!T592)</f>
        <v>-</v>
      </c>
      <c r="F589" s="143" t="str">
        <f>IF(SP_SUL!B592="","*",SP_SUL!B592)</f>
        <v>*</v>
      </c>
      <c r="G589" s="143" t="str">
        <f>IF(SP_SUL!D592="","*",SP_SUL!D592)</f>
        <v>*</v>
      </c>
      <c r="H589" s="143" t="str">
        <f>IF(SP_SUL!F592="","*",SP_SUL!F592)</f>
        <v>*</v>
      </c>
      <c r="I589" s="143" t="str">
        <f>IF(SP_SUL!H592="","*",SP_SUL!H592)</f>
        <v>*</v>
      </c>
      <c r="J589" s="143" t="str">
        <f>IF(SP_SUL!I592="","*",SP_SUL!I592)</f>
        <v>*</v>
      </c>
      <c r="K589" s="138" t="str">
        <f>IF(SP_SUL!M592="","*",SP_SUL!M592)</f>
        <v>-</v>
      </c>
      <c r="L589" s="138" t="str">
        <f>IF(SP_SUL!N592="","*",SP_SUL!N592)</f>
        <v>-</v>
      </c>
      <c r="M589" s="139" t="str">
        <f>IF(SP_SUL!J592="","*",SP_SUL!J592)</f>
        <v>*</v>
      </c>
      <c r="N589" s="142" t="str">
        <f>IF(SP_SUL!K592="","*",SP_SUL!K592)</f>
        <v>*</v>
      </c>
      <c r="O589" s="142" t="str">
        <f>IF(SP_SUL!L592="","*",SP_SUL!L592)</f>
        <v>*</v>
      </c>
      <c r="P589" s="141" t="str">
        <f>IF(SP_SUL!O592="","*",SP_SUL!O592)</f>
        <v>*</v>
      </c>
      <c r="Q589" s="141" t="str">
        <f>IF(SP_SUL!P592="","*",SP_SUL!P592)</f>
        <v>*</v>
      </c>
      <c r="R589" s="143" t="str">
        <f>IF(SP_SUL!Q592="","*",CONCATENATE(SP_SUL!Q592," ",SP_SUL!R592))</f>
        <v>*</v>
      </c>
      <c r="S589" s="143" t="str">
        <f>IF(SP_SUL!V592="","*",SP_SUL!V592)</f>
        <v>*</v>
      </c>
      <c r="T589" s="143" t="str">
        <f>IF(SP_SUL!W592="","*",SP_SUL!W592)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*</v>
      </c>
      <c r="C591" s="144" t="str">
        <f>IF(SP_SUL!Z594="","*",SP_SUL!Z594)</f>
        <v>*</v>
      </c>
      <c r="D591" s="138" t="str">
        <f>IF(SP_SUL!S594="","*",SP_SUL!S594)</f>
        <v>-</v>
      </c>
      <c r="E591" s="138" t="str">
        <f>IF(SP_SUL!T594="","*",SP_SUL!T594)</f>
        <v>-</v>
      </c>
      <c r="F591" s="143" t="str">
        <f>IF(SP_SUL!B594="","*",SP_SUL!B594)</f>
        <v>*</v>
      </c>
      <c r="G591" s="143" t="str">
        <f>IF(SP_SUL!D594="","*",SP_SUL!D594)</f>
        <v>*</v>
      </c>
      <c r="H591" s="143" t="str">
        <f>IF(SP_SUL!F594="","*",SP_SUL!F594)</f>
        <v>*</v>
      </c>
      <c r="I591" s="143" t="str">
        <f>IF(SP_SUL!H594="","*",SP_SUL!H594)</f>
        <v>*</v>
      </c>
      <c r="J591" s="143" t="str">
        <f>IF(SP_SUL!I594="","*",SP_SUL!I594)</f>
        <v>*</v>
      </c>
      <c r="K591" s="138" t="str">
        <f>IF(SP_SUL!M594="","*",SP_SUL!M594)</f>
        <v>-</v>
      </c>
      <c r="L591" s="138" t="str">
        <f>IF(SP_SUL!N594="","*",SP_SUL!N594)</f>
        <v>-</v>
      </c>
      <c r="M591" s="139" t="str">
        <f>IF(SP_SUL!J594="","*",SP_SUL!J594)</f>
        <v>*</v>
      </c>
      <c r="N591" s="142" t="str">
        <f>IF(SP_SUL!K594="","*",SP_SUL!K594)</f>
        <v>*</v>
      </c>
      <c r="O591" s="142" t="str">
        <f>IF(SP_SUL!L594="","*",SP_SUL!L594)</f>
        <v>*</v>
      </c>
      <c r="P591" s="141" t="str">
        <f>IF(SP_SUL!O594="","*",SP_SUL!O594)</f>
        <v>*</v>
      </c>
      <c r="Q591" s="141" t="str">
        <f>IF(SP_SUL!P594="","*",SP_SUL!P594)</f>
        <v>*</v>
      </c>
      <c r="R591" s="143" t="str">
        <f>IF(SP_SUL!Q594="","*",CONCATENATE(SP_SUL!Q594," ",SP_SUL!R594))</f>
        <v>*</v>
      </c>
      <c r="S591" s="143" t="str">
        <f>IF(SP_SUL!V594="","*",SP_SUL!V594)</f>
        <v>*</v>
      </c>
      <c r="T591" s="143" t="str">
        <f>IF(SP_SUL!W594="","*",SP_SUL!W594)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*</v>
      </c>
      <c r="C592" s="144" t="str">
        <f>IF(SP_SUL!Z595="","*",SP_SUL!Z595)</f>
        <v>*</v>
      </c>
      <c r="D592" s="138" t="str">
        <f>IF(SP_SUL!S595="","*",SP_SUL!S595)</f>
        <v>-</v>
      </c>
      <c r="E592" s="138" t="str">
        <f>IF(SP_SUL!T595="","*",SP_SUL!T595)</f>
        <v>-</v>
      </c>
      <c r="F592" s="143" t="str">
        <f>IF(SP_SUL!B595="","*",SP_SUL!B595)</f>
        <v>*</v>
      </c>
      <c r="G592" s="143" t="str">
        <f>IF(SP_SUL!D595="","*",SP_SUL!D595)</f>
        <v>*</v>
      </c>
      <c r="H592" s="143" t="str">
        <f>IF(SP_SUL!F595="","*",SP_SUL!F595)</f>
        <v>*</v>
      </c>
      <c r="I592" s="143" t="str">
        <f>IF(SP_SUL!H595="","*",SP_SUL!H595)</f>
        <v>*</v>
      </c>
      <c r="J592" s="143" t="str">
        <f>IF(SP_SUL!I595="","*",SP_SUL!I595)</f>
        <v>*</v>
      </c>
      <c r="K592" s="138" t="str">
        <f>IF(SP_SUL!M595="","*",SP_SUL!M595)</f>
        <v>-</v>
      </c>
      <c r="L592" s="138" t="str">
        <f>IF(SP_SUL!N595="","*",SP_SUL!N595)</f>
        <v>-</v>
      </c>
      <c r="M592" s="139" t="str">
        <f>IF(SP_SUL!J595="","*",SP_SUL!J595)</f>
        <v>*</v>
      </c>
      <c r="N592" s="142" t="str">
        <f>IF(SP_SUL!K595="","*",SP_SUL!K595)</f>
        <v>*</v>
      </c>
      <c r="O592" s="142" t="str">
        <f>IF(SP_SUL!L595="","*",SP_SUL!L595)</f>
        <v>*</v>
      </c>
      <c r="P592" s="141" t="str">
        <f>IF(SP_SUL!O595="","*",SP_SUL!O595)</f>
        <v>*</v>
      </c>
      <c r="Q592" s="141" t="str">
        <f>IF(SP_SUL!P595="","*",SP_SUL!P595)</f>
        <v>*</v>
      </c>
      <c r="R592" s="143" t="str">
        <f>IF(SP_SUL!Q595="","*",CONCATENATE(SP_SUL!Q595," ",SP_SUL!R595))</f>
        <v>*</v>
      </c>
      <c r="S592" s="143" t="str">
        <f>IF(SP_SUL!V595="","*",SP_SUL!V595)</f>
        <v>*</v>
      </c>
      <c r="T592" s="143" t="str">
        <f>IF(SP_SUL!W595="","*",SP_SUL!W595)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*</v>
      </c>
      <c r="C593" s="144" t="str">
        <f>IF(SP_SUL!Z596="","*",SP_SUL!Z596)</f>
        <v>*</v>
      </c>
      <c r="D593" s="138" t="str">
        <f>IF(SP_SUL!S596="","*",SP_SUL!S596)</f>
        <v>-</v>
      </c>
      <c r="E593" s="138" t="str">
        <f>IF(SP_SUL!T596="","*",SP_SUL!T596)</f>
        <v>-</v>
      </c>
      <c r="F593" s="143" t="str">
        <f>IF(SP_SUL!B596="","*",SP_SUL!B596)</f>
        <v>*</v>
      </c>
      <c r="G593" s="143" t="str">
        <f>IF(SP_SUL!D596="","*",SP_SUL!D596)</f>
        <v>*</v>
      </c>
      <c r="H593" s="143" t="str">
        <f>IF(SP_SUL!F596="","*",SP_SUL!F596)</f>
        <v>*</v>
      </c>
      <c r="I593" s="143" t="str">
        <f>IF(SP_SUL!H596="","*",SP_SUL!H596)</f>
        <v>*</v>
      </c>
      <c r="J593" s="143" t="str">
        <f>IF(SP_SUL!I596="","*",SP_SUL!I596)</f>
        <v>*</v>
      </c>
      <c r="K593" s="138" t="str">
        <f>IF(SP_SUL!M596="","*",SP_SUL!M596)</f>
        <v>-</v>
      </c>
      <c r="L593" s="138" t="str">
        <f>IF(SP_SUL!N596="","*",SP_SUL!N596)</f>
        <v>-</v>
      </c>
      <c r="M593" s="139" t="str">
        <f>IF(SP_SUL!J596="","*",SP_SUL!J596)</f>
        <v>*</v>
      </c>
      <c r="N593" s="142" t="str">
        <f>IF(SP_SUL!K596="","*",SP_SUL!K596)</f>
        <v>*</v>
      </c>
      <c r="O593" s="142" t="str">
        <f>IF(SP_SUL!L596="","*",SP_SUL!L596)</f>
        <v>*</v>
      </c>
      <c r="P593" s="141" t="str">
        <f>IF(SP_SUL!O596="","*",SP_SUL!O596)</f>
        <v>*</v>
      </c>
      <c r="Q593" s="141" t="str">
        <f>IF(SP_SUL!P596="","*",SP_SUL!P596)</f>
        <v>*</v>
      </c>
      <c r="R593" s="143" t="str">
        <f>IF(SP_SUL!Q596="","*",CONCATENATE(SP_SUL!Q596," ",SP_SUL!R596))</f>
        <v>*</v>
      </c>
      <c r="S593" s="143" t="str">
        <f>IF(SP_SUL!V596="","*",SP_SUL!V596)</f>
        <v>*</v>
      </c>
      <c r="T593" s="143" t="str">
        <f>IF(SP_SUL!W596="","*",SP_SUL!W596)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*</v>
      </c>
      <c r="C594" s="144" t="str">
        <f>IF(SP_SUL!Z597="","*",SP_SUL!Z597)</f>
        <v>*</v>
      </c>
      <c r="D594" s="138" t="str">
        <f>IF(SP_SUL!S597="","*",SP_SUL!S597)</f>
        <v>-</v>
      </c>
      <c r="E594" s="138" t="str">
        <f>IF(SP_SUL!T597="","*",SP_SUL!T597)</f>
        <v>-</v>
      </c>
      <c r="F594" s="143" t="str">
        <f>IF(SP_SUL!B597="","*",SP_SUL!B597)</f>
        <v>*</v>
      </c>
      <c r="G594" s="143" t="str">
        <f>IF(SP_SUL!D597="","*",SP_SUL!D597)</f>
        <v>*</v>
      </c>
      <c r="H594" s="143" t="str">
        <f>IF(SP_SUL!F597="","*",SP_SUL!F597)</f>
        <v>*</v>
      </c>
      <c r="I594" s="143" t="str">
        <f>IF(SP_SUL!H597="","*",SP_SUL!H597)</f>
        <v>*</v>
      </c>
      <c r="J594" s="143" t="str">
        <f>IF(SP_SUL!I597="","*",SP_SUL!I597)</f>
        <v>*</v>
      </c>
      <c r="K594" s="138" t="str">
        <f>IF(SP_SUL!M597="","*",SP_SUL!M597)</f>
        <v>-</v>
      </c>
      <c r="L594" s="138" t="str">
        <f>IF(SP_SUL!N597="","*",SP_SUL!N597)</f>
        <v>-</v>
      </c>
      <c r="M594" s="139" t="str">
        <f>IF(SP_SUL!J597="","*",SP_SUL!J597)</f>
        <v>*</v>
      </c>
      <c r="N594" s="142" t="str">
        <f>IF(SP_SUL!K597="","*",SP_SUL!K597)</f>
        <v>*</v>
      </c>
      <c r="O594" s="142" t="str">
        <f>IF(SP_SUL!L597="","*",SP_SUL!L597)</f>
        <v>*</v>
      </c>
      <c r="P594" s="141" t="str">
        <f>IF(SP_SUL!O597="","*",SP_SUL!O597)</f>
        <v>*</v>
      </c>
      <c r="Q594" s="141" t="str">
        <f>IF(SP_SUL!P597="","*",SP_SUL!P597)</f>
        <v>*</v>
      </c>
      <c r="R594" s="143" t="str">
        <f>IF(SP_SUL!Q597="","*",CONCATENATE(SP_SUL!Q597," ",SP_SUL!R597))</f>
        <v>*</v>
      </c>
      <c r="S594" s="143" t="str">
        <f>IF(SP_SUL!V597="","*",SP_SUL!V597)</f>
        <v>*</v>
      </c>
      <c r="T594" s="143" t="str">
        <f>IF(SP_SUL!W597="","*",SP_SUL!W597)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*</v>
      </c>
      <c r="C595" s="144" t="str">
        <f>IF(SP_SUL!Z598="","*",SP_SUL!Z598)</f>
        <v>*</v>
      </c>
      <c r="D595" s="138" t="str">
        <f>IF(SP_SUL!S598="","*",SP_SUL!S598)</f>
        <v>-</v>
      </c>
      <c r="E595" s="138" t="str">
        <f>IF(SP_SUL!T598="","*",SP_SUL!T598)</f>
        <v>-</v>
      </c>
      <c r="F595" s="143" t="str">
        <f>IF(SP_SUL!B598="","*",SP_SUL!B598)</f>
        <v>*</v>
      </c>
      <c r="G595" s="143" t="str">
        <f>IF(SP_SUL!D598="","*",SP_SUL!D598)</f>
        <v>*</v>
      </c>
      <c r="H595" s="143" t="str">
        <f>IF(SP_SUL!F598="","*",SP_SUL!F598)</f>
        <v>*</v>
      </c>
      <c r="I595" s="143" t="str">
        <f>IF(SP_SUL!H598="","*",SP_SUL!H598)</f>
        <v>*</v>
      </c>
      <c r="J595" s="143" t="str">
        <f>IF(SP_SUL!I598="","*",SP_SUL!I598)</f>
        <v>*</v>
      </c>
      <c r="K595" s="138" t="str">
        <f>IF(SP_SUL!M598="","*",SP_SUL!M598)</f>
        <v>-</v>
      </c>
      <c r="L595" s="138" t="str">
        <f>IF(SP_SUL!N598="","*",SP_SUL!N598)</f>
        <v>-</v>
      </c>
      <c r="M595" s="139" t="str">
        <f>IF(SP_SUL!J598="","*",SP_SUL!J598)</f>
        <v>*</v>
      </c>
      <c r="N595" s="142" t="str">
        <f>IF(SP_SUL!K598="","*",SP_SUL!K598)</f>
        <v>*</v>
      </c>
      <c r="O595" s="142" t="str">
        <f>IF(SP_SUL!L598="","*",SP_SUL!L598)</f>
        <v>*</v>
      </c>
      <c r="P595" s="141" t="str">
        <f>IF(SP_SUL!O598="","*",SP_SUL!O598)</f>
        <v>*</v>
      </c>
      <c r="Q595" s="141" t="str">
        <f>IF(SP_SUL!P598="","*",SP_SUL!P598)</f>
        <v>*</v>
      </c>
      <c r="R595" s="143" t="str">
        <f>IF(SP_SUL!Q598="","*",CONCATENATE(SP_SUL!Q598," ",SP_SUL!R598))</f>
        <v>*</v>
      </c>
      <c r="S595" s="143" t="str">
        <f>IF(SP_SUL!V598="","*",SP_SUL!V598)</f>
        <v>*</v>
      </c>
      <c r="T595" s="143" t="str">
        <f>IF(SP_SUL!W598="","*",SP_SUL!W598)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0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1800</v>
      </c>
      <c r="C2" s="120" t="s">
        <v>1801</v>
      </c>
      <c r="D2" s="75" t="s">
        <v>982</v>
      </c>
      <c r="E2" s="75" t="s">
        <v>1802</v>
      </c>
      <c r="F2" s="98" t="s">
        <v>1803</v>
      </c>
      <c r="G2" s="75" t="s">
        <v>1804</v>
      </c>
      <c r="H2" s="75" t="s">
        <v>1805</v>
      </c>
      <c r="I2" s="75" t="s">
        <v>1806</v>
      </c>
      <c r="J2" s="75" t="s">
        <v>1807</v>
      </c>
      <c r="K2" s="77" t="s">
        <v>1808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*</v>
      </c>
      <c r="C538" s="94" t="str">
        <f>IF(SP_SUL!B542="","*",SP_SUL!B542)</f>
        <v>*</v>
      </c>
      <c r="D538" s="93" t="str">
        <f>IF(SP_SUL!D542="","*",SP_SUL!D542)</f>
        <v>*</v>
      </c>
      <c r="E538" s="93" t="str">
        <f>IF(SP_SUL!H542="","*",SP_SUL!H542)</f>
        <v>*</v>
      </c>
      <c r="F538" s="99" t="str">
        <f>IF(SP_SUL!M542="","*",SP_SUL!M542)</f>
        <v>-</v>
      </c>
      <c r="G538" s="94" t="str">
        <f>IF(SP_SUL!I542="","*",SP_SUL!I542)</f>
        <v>*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*</v>
      </c>
      <c r="K538" s="96" t="str">
        <f>IF(SP_SUL!AD542="","*",SP_SUL!AD542)</f>
        <v>*</v>
      </c>
    </row>
    <row r="539" spans="2:11" hidden="1">
      <c r="B539" s="93" t="str">
        <f>IF(SP_SUL!Y543="","*",SP_SUL!Y543)</f>
        <v>*</v>
      </c>
      <c r="C539" s="94" t="str">
        <f>IF(SP_SUL!B543="","*",SP_SUL!B543)</f>
        <v>*</v>
      </c>
      <c r="D539" s="93" t="str">
        <f>IF(SP_SUL!D543="","*",SP_SUL!D543)</f>
        <v>*</v>
      </c>
      <c r="E539" s="93" t="str">
        <f>IF(SP_SUL!H543="","*",SP_SUL!H543)</f>
        <v>*</v>
      </c>
      <c r="F539" s="99" t="str">
        <f>IF(SP_SUL!M543="","*",SP_SUL!M543)</f>
        <v>-</v>
      </c>
      <c r="G539" s="94" t="str">
        <f>IF(SP_SUL!I543="","*",SP_SUL!I543)</f>
        <v>*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*</v>
      </c>
      <c r="K539" s="96" t="str">
        <f>IF(SP_SUL!AD543="","*",SP_SUL!AD543)</f>
        <v>*</v>
      </c>
    </row>
    <row r="540" spans="2:11" hidden="1">
      <c r="B540" s="93" t="str">
        <f>IF(SP_SUL!Y544="","*",SP_SUL!Y544)</f>
        <v>*</v>
      </c>
      <c r="C540" s="94" t="str">
        <f>IF(SP_SUL!B544="","*",SP_SUL!B544)</f>
        <v>*</v>
      </c>
      <c r="D540" s="93" t="str">
        <f>IF(SP_SUL!D544="","*",SP_SUL!D544)</f>
        <v>*</v>
      </c>
      <c r="E540" s="93" t="str">
        <f>IF(SP_SUL!H544="","*",SP_SUL!H544)</f>
        <v>*</v>
      </c>
      <c r="F540" s="99" t="str">
        <f>IF(SP_SUL!M544="","*",SP_SUL!M544)</f>
        <v>-</v>
      </c>
      <c r="G540" s="94" t="str">
        <f>IF(SP_SUL!I544="","*",SP_SUL!I544)</f>
        <v>*</v>
      </c>
      <c r="H540" s="94" t="str">
        <f>IF(SP_SUL!AB544="","*",SP_SUL!AB544)</f>
        <v>*</v>
      </c>
      <c r="I540" s="94" t="str">
        <f>IF(SP_SUL!AC544="","*",SP_SUL!AC544)</f>
        <v>*</v>
      </c>
      <c r="J540" s="95" t="str">
        <f>IF(SP_SUL!AA544="","*",SP_SUL!AA544)</f>
        <v>*</v>
      </c>
      <c r="K540" s="96" t="str">
        <f>IF(SP_SUL!AD544="","*",SP_SUL!AD544)</f>
        <v>*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*</v>
      </c>
      <c r="C543" s="94" t="str">
        <f>IF(SP_SUL!B547="","*",SP_SUL!B547)</f>
        <v>*</v>
      </c>
      <c r="D543" s="93" t="str">
        <f>IF(SP_SUL!D547="","*",SP_SUL!D547)</f>
        <v>*</v>
      </c>
      <c r="E543" s="93" t="str">
        <f>IF(SP_SUL!H547="","*",SP_SUL!H547)</f>
        <v>*</v>
      </c>
      <c r="F543" s="99" t="str">
        <f>IF(SP_SUL!M547="","*",SP_SUL!M547)</f>
        <v>-</v>
      </c>
      <c r="G543" s="94" t="str">
        <f>IF(SP_SUL!I547="","*",SP_SUL!I547)</f>
        <v>*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*</v>
      </c>
      <c r="K543" s="96" t="str">
        <f>IF(SP_SUL!AD547="","*",SP_SUL!AD547)</f>
        <v>*</v>
      </c>
    </row>
    <row r="544" spans="2:11" hidden="1">
      <c r="B544" s="93" t="str">
        <f>IF(SP_SUL!Y548="","*",SP_SUL!Y548)</f>
        <v>*</v>
      </c>
      <c r="C544" s="94" t="str">
        <f>IF(SP_SUL!B548="","*",SP_SUL!B548)</f>
        <v>*</v>
      </c>
      <c r="D544" s="93" t="str">
        <f>IF(SP_SUL!D548="","*",SP_SUL!D548)</f>
        <v>*</v>
      </c>
      <c r="E544" s="93" t="str">
        <f>IF(SP_SUL!H548="","*",SP_SUL!H548)</f>
        <v>*</v>
      </c>
      <c r="F544" s="99" t="str">
        <f>IF(SP_SUL!M548="","*",SP_SUL!M548)</f>
        <v>-</v>
      </c>
      <c r="G544" s="94" t="str">
        <f>IF(SP_SUL!I548="","*",SP_SUL!I548)</f>
        <v>*</v>
      </c>
      <c r="H544" s="94" t="str">
        <f>IF(SP_SUL!AB548="","*",SP_SUL!AB548)</f>
        <v>*</v>
      </c>
      <c r="I544" s="94" t="str">
        <f>IF(SP_SUL!AC548="","*",SP_SUL!AC548)</f>
        <v>*</v>
      </c>
      <c r="J544" s="95" t="str">
        <f>IF(SP_SUL!AA548="","*",SP_SUL!AA548)</f>
        <v>*</v>
      </c>
      <c r="K544" s="96" t="str">
        <f>IF(SP_SUL!AD548="","*",SP_SUL!AD548)</f>
        <v>*</v>
      </c>
    </row>
    <row r="545" spans="2:11" hidden="1">
      <c r="B545" s="93" t="str">
        <f>IF(SP_SUL!Y549="","*",SP_SUL!Y549)</f>
        <v>*</v>
      </c>
      <c r="C545" s="94" t="str">
        <f>IF(SP_SUL!B549="","*",SP_SUL!B549)</f>
        <v>*</v>
      </c>
      <c r="D545" s="93" t="str">
        <f>IF(SP_SUL!D549="","*",SP_SUL!D549)</f>
        <v>*</v>
      </c>
      <c r="E545" s="93" t="str">
        <f>IF(SP_SUL!H549="","*",SP_SUL!H549)</f>
        <v>*</v>
      </c>
      <c r="F545" s="99" t="str">
        <f>IF(SP_SUL!M549="","*",SP_SUL!M549)</f>
        <v>-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*</v>
      </c>
      <c r="K545" s="96" t="str">
        <f>IF(SP_SUL!AD549="","*",SP_SUL!AD549)</f>
        <v>*</v>
      </c>
    </row>
    <row r="546" spans="2:11" hidden="1">
      <c r="B546" s="93" t="str">
        <f>IF(SP_SUL!Y550="","*",SP_SUL!Y550)</f>
        <v>*</v>
      </c>
      <c r="C546" s="94" t="str">
        <f>IF(SP_SUL!B550="","*",SP_SUL!B550)</f>
        <v>*</v>
      </c>
      <c r="D546" s="93" t="str">
        <f>IF(SP_SUL!D550="","*",SP_SUL!D550)</f>
        <v>*</v>
      </c>
      <c r="E546" s="93" t="str">
        <f>IF(SP_SUL!H550="","*",SP_SUL!H550)</f>
        <v>*</v>
      </c>
      <c r="F546" s="99" t="str">
        <f>IF(SP_SUL!M550="","*",SP_SUL!M550)</f>
        <v>-</v>
      </c>
      <c r="G546" s="94" t="str">
        <f>IF(SP_SUL!I550="","*",SP_SUL!I550)</f>
        <v>*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*</v>
      </c>
      <c r="K546" s="96" t="str">
        <f>IF(SP_SUL!AD550="","*",SP_SUL!AD550)</f>
        <v>*</v>
      </c>
    </row>
    <row r="547" spans="2:11" hidden="1">
      <c r="B547" s="93" t="str">
        <f>IF(SP_SUL!Y551="","*",SP_SUL!Y551)</f>
        <v>*</v>
      </c>
      <c r="C547" s="94" t="str">
        <f>IF(SP_SUL!B551="","*",SP_SUL!B551)</f>
        <v>*</v>
      </c>
      <c r="D547" s="93" t="str">
        <f>IF(SP_SUL!D551="","*",SP_SUL!D551)</f>
        <v>*</v>
      </c>
      <c r="E547" s="93" t="str">
        <f>IF(SP_SUL!H551="","*",SP_SUL!H551)</f>
        <v>*</v>
      </c>
      <c r="F547" s="99" t="str">
        <f>IF(SP_SUL!M551="","*",SP_SUL!M551)</f>
        <v>-</v>
      </c>
      <c r="G547" s="94" t="str">
        <f>IF(SP_SUL!I551="","*",SP_SUL!I551)</f>
        <v>*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*</v>
      </c>
      <c r="K547" s="96" t="str">
        <f>IF(SP_SUL!AD551="","*",SP_SUL!AD551)</f>
        <v>*</v>
      </c>
    </row>
    <row r="548" spans="2:11" hidden="1">
      <c r="B548" s="93" t="str">
        <f>IF(SP_SUL!Y552="","*",SP_SUL!Y552)</f>
        <v>*</v>
      </c>
      <c r="C548" s="94" t="str">
        <f>IF(SP_SUL!B552="","*",SP_SUL!B552)</f>
        <v>*</v>
      </c>
      <c r="D548" s="93" t="str">
        <f>IF(SP_SUL!D552="","*",SP_SUL!D552)</f>
        <v>*</v>
      </c>
      <c r="E548" s="93" t="str">
        <f>IF(SP_SUL!H552="","*",SP_SUL!H552)</f>
        <v>*</v>
      </c>
      <c r="F548" s="99" t="str">
        <f>IF(SP_SUL!M552="","*",SP_SUL!M552)</f>
        <v>-</v>
      </c>
      <c r="G548" s="94" t="str">
        <f>IF(SP_SUL!I552="","*",SP_SUL!I552)</f>
        <v>*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*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*</v>
      </c>
      <c r="C550" s="94" t="str">
        <f>IF(SP_SUL!B554="","*",SP_SUL!B554)</f>
        <v>*</v>
      </c>
      <c r="D550" s="93" t="str">
        <f>IF(SP_SUL!D554="","*",SP_SUL!D554)</f>
        <v>*</v>
      </c>
      <c r="E550" s="93" t="str">
        <f>IF(SP_SUL!H554="","*",SP_SUL!H554)</f>
        <v>*</v>
      </c>
      <c r="F550" s="99" t="str">
        <f>IF(SP_SUL!M554="","*",SP_SUL!M554)</f>
        <v>-</v>
      </c>
      <c r="G550" s="94" t="str">
        <f>IF(SP_SUL!I554="","*",SP_SUL!I554)</f>
        <v>*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*</v>
      </c>
      <c r="K550" s="96" t="str">
        <f>IF(SP_SUL!AD554="","*",SP_SUL!AD554)</f>
        <v>*</v>
      </c>
    </row>
    <row r="551" spans="2:11" hidden="1">
      <c r="B551" s="93" t="str">
        <f>IF(SP_SUL!Y555="","*",SP_SUL!Y555)</f>
        <v>*</v>
      </c>
      <c r="C551" s="94" t="str">
        <f>IF(SP_SUL!B555="","*",SP_SUL!B555)</f>
        <v>*</v>
      </c>
      <c r="D551" s="93" t="str">
        <f>IF(SP_SUL!D555="","*",SP_SUL!D555)</f>
        <v>*</v>
      </c>
      <c r="E551" s="93" t="str">
        <f>IF(SP_SUL!H555="","*",SP_SUL!H555)</f>
        <v>*</v>
      </c>
      <c r="F551" s="99" t="str">
        <f>IF(SP_SUL!M555="","*",SP_SUL!M555)</f>
        <v>-</v>
      </c>
      <c r="G551" s="94" t="str">
        <f>IF(SP_SUL!I555="","*",SP_SUL!I555)</f>
        <v>*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*</v>
      </c>
      <c r="K551" s="96" t="str">
        <f>IF(SP_SUL!AD555="","*",SP_SUL!AD555)</f>
        <v>*</v>
      </c>
    </row>
    <row r="552" spans="2:11" hidden="1">
      <c r="B552" s="93" t="str">
        <f>IF(SP_SUL!Y556="","*",SP_SUL!Y556)</f>
        <v>*</v>
      </c>
      <c r="C552" s="94" t="str">
        <f>IF(SP_SUL!B556="","*",SP_SUL!B556)</f>
        <v>*</v>
      </c>
      <c r="D552" s="93" t="str">
        <f>IF(SP_SUL!D556="","*",SP_SUL!D556)</f>
        <v>*</v>
      </c>
      <c r="E552" s="93" t="str">
        <f>IF(SP_SUL!H556="","*",SP_SUL!H556)</f>
        <v>*</v>
      </c>
      <c r="F552" s="99" t="str">
        <f>IF(SP_SUL!M556="","*",SP_SUL!M556)</f>
        <v>-</v>
      </c>
      <c r="G552" s="94" t="str">
        <f>IF(SP_SUL!I556="","*",SP_SUL!I556)</f>
        <v>*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*</v>
      </c>
      <c r="K552" s="96" t="str">
        <f>IF(SP_SUL!AD556="","*",SP_SUL!AD556)</f>
        <v>*</v>
      </c>
    </row>
    <row r="553" spans="2:11" hidden="1">
      <c r="B553" s="93" t="str">
        <f>IF(SP_SUL!Y557="","*",SP_SUL!Y557)</f>
        <v>*</v>
      </c>
      <c r="C553" s="94" t="str">
        <f>IF(SP_SUL!B557="","*",SP_SUL!B557)</f>
        <v>*</v>
      </c>
      <c r="D553" s="93" t="str">
        <f>IF(SP_SUL!D557="","*",SP_SUL!D557)</f>
        <v>*</v>
      </c>
      <c r="E553" s="93" t="str">
        <f>IF(SP_SUL!H557="","*",SP_SUL!H557)</f>
        <v>*</v>
      </c>
      <c r="F553" s="99" t="str">
        <f>IF(SP_SUL!M557="","*",SP_SUL!M557)</f>
        <v>-</v>
      </c>
      <c r="G553" s="94" t="str">
        <f>IF(SP_SUL!I557="","*",SP_SUL!I557)</f>
        <v>*</v>
      </c>
      <c r="H553" s="94" t="str">
        <f>IF(SP_SUL!AB557="","*",SP_SUL!AB557)</f>
        <v>*</v>
      </c>
      <c r="I553" s="94" t="str">
        <f>IF(SP_SUL!AC557="","*",SP_SUL!AC557)</f>
        <v>*</v>
      </c>
      <c r="J553" s="95" t="str">
        <f>IF(SP_SUL!AA557="","*",SP_SUL!AA557)</f>
        <v>*</v>
      </c>
      <c r="K553" s="96" t="str">
        <f>IF(SP_SUL!AD557="","*",SP_SUL!AD557)</f>
        <v>*</v>
      </c>
    </row>
    <row r="554" spans="2:11" hidden="1">
      <c r="B554" s="93" t="str">
        <f>IF(SP_SUL!Y558="","*",SP_SUL!Y558)</f>
        <v>*</v>
      </c>
      <c r="C554" s="94" t="str">
        <f>IF(SP_SUL!B558="","*",SP_SUL!B558)</f>
        <v>*</v>
      </c>
      <c r="D554" s="93" t="str">
        <f>IF(SP_SUL!D558="","*",SP_SUL!D558)</f>
        <v>*</v>
      </c>
      <c r="E554" s="93" t="str">
        <f>IF(SP_SUL!H558="","*",SP_SUL!H558)</f>
        <v>*</v>
      </c>
      <c r="F554" s="99" t="str">
        <f>IF(SP_SUL!M558="","*",SP_SUL!M558)</f>
        <v>-</v>
      </c>
      <c r="G554" s="94" t="str">
        <f>IF(SP_SUL!I558="","*",SP_SUL!I558)</f>
        <v>*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*</v>
      </c>
      <c r="C555" s="94" t="str">
        <f>IF(SP_SUL!B559="","*",SP_SUL!B559)</f>
        <v>*</v>
      </c>
      <c r="D555" s="93" t="str">
        <f>IF(SP_SUL!D559="","*",SP_SUL!D559)</f>
        <v>*</v>
      </c>
      <c r="E555" s="93" t="str">
        <f>IF(SP_SUL!H559="","*",SP_SUL!H559)</f>
        <v>*</v>
      </c>
      <c r="F555" s="99" t="str">
        <f>IF(SP_SUL!M559="","*",SP_SUL!M559)</f>
        <v>-</v>
      </c>
      <c r="G555" s="94" t="str">
        <f>IF(SP_SUL!I559="","*",SP_SUL!I559)</f>
        <v>*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*</v>
      </c>
      <c r="C556" s="94" t="str">
        <f>IF(SP_SUL!B560="","*",SP_SUL!B560)</f>
        <v>*</v>
      </c>
      <c r="D556" s="93" t="str">
        <f>IF(SP_SUL!D560="","*",SP_SUL!D560)</f>
        <v>*</v>
      </c>
      <c r="E556" s="93" t="str">
        <f>IF(SP_SUL!H560="","*",SP_SUL!H560)</f>
        <v>*</v>
      </c>
      <c r="F556" s="99" t="str">
        <f>IF(SP_SUL!M560="","*",SP_SUL!M560)</f>
        <v>-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*</v>
      </c>
      <c r="C557" s="94" t="str">
        <f>IF(SP_SUL!B561="","*",SP_SUL!B561)</f>
        <v>*</v>
      </c>
      <c r="D557" s="93" t="str">
        <f>IF(SP_SUL!D561="","*",SP_SUL!D561)</f>
        <v>*</v>
      </c>
      <c r="E557" s="93" t="str">
        <f>IF(SP_SUL!H561="","*",SP_SUL!H561)</f>
        <v>*</v>
      </c>
      <c r="F557" s="99" t="str">
        <f>IF(SP_SUL!M561="","*",SP_SUL!M561)</f>
        <v>-</v>
      </c>
      <c r="G557" s="94" t="str">
        <f>IF(SP_SUL!I561="","*",SP_SUL!I561)</f>
        <v>*</v>
      </c>
      <c r="H557" s="94" t="str">
        <f>IF(SP_SUL!AB561="","*",SP_SUL!AB561)</f>
        <v>*</v>
      </c>
      <c r="I557" s="94" t="str">
        <f>IF(SP_SUL!AC561="","*",SP_SUL!AC561)</f>
        <v>*</v>
      </c>
      <c r="J557" s="95" t="str">
        <f>IF(SP_SUL!AA561="","*",SP_SUL!AA561)</f>
        <v>*</v>
      </c>
      <c r="K557" s="96" t="str">
        <f>IF(SP_SUL!AD561="","*",SP_SUL!AD561)</f>
        <v>*</v>
      </c>
    </row>
    <row r="558" spans="2:11" hidden="1">
      <c r="B558" s="93" t="str">
        <f>IF(SP_SUL!Y562="","*",SP_SUL!Y562)</f>
        <v>*</v>
      </c>
      <c r="C558" s="94" t="str">
        <f>IF(SP_SUL!B562="","*",SP_SUL!B562)</f>
        <v>*</v>
      </c>
      <c r="D558" s="93" t="str">
        <f>IF(SP_SUL!D562="","*",SP_SUL!D562)</f>
        <v>*</v>
      </c>
      <c r="E558" s="93" t="str">
        <f>IF(SP_SUL!H562="","*",SP_SUL!H562)</f>
        <v>*</v>
      </c>
      <c r="F558" s="99" t="str">
        <f>IF(SP_SUL!M562="","*",SP_SUL!M562)</f>
        <v>-</v>
      </c>
      <c r="G558" s="94" t="str">
        <f>IF(SP_SUL!I562="","*",SP_SUL!I562)</f>
        <v>*</v>
      </c>
      <c r="H558" s="94" t="str">
        <f>IF(SP_SUL!AB562="","*",SP_SUL!AB562)</f>
        <v>*</v>
      </c>
      <c r="I558" s="94" t="str">
        <f>IF(SP_SUL!AC562="","*",SP_SUL!AC562)</f>
        <v>*</v>
      </c>
      <c r="J558" s="95" t="str">
        <f>IF(SP_SUL!AA562="","*",SP_SUL!AA562)</f>
        <v>*</v>
      </c>
      <c r="K558" s="96" t="str">
        <f>IF(SP_SUL!AD562="","*",SP_SUL!AD562)</f>
        <v>*</v>
      </c>
    </row>
    <row r="559" spans="2:11" hidden="1">
      <c r="B559" s="93" t="str">
        <f>IF(SP_SUL!Y563="","*",SP_SUL!Y563)</f>
        <v>*</v>
      </c>
      <c r="C559" s="94" t="str">
        <f>IF(SP_SUL!B563="","*",SP_SUL!B563)</f>
        <v>*</v>
      </c>
      <c r="D559" s="93" t="str">
        <f>IF(SP_SUL!D563="","*",SP_SUL!D563)</f>
        <v>*</v>
      </c>
      <c r="E559" s="93" t="str">
        <f>IF(SP_SUL!H563="","*",SP_SUL!H563)</f>
        <v>*</v>
      </c>
      <c r="F559" s="99" t="str">
        <f>IF(SP_SUL!M563="","*",SP_SUL!M563)</f>
        <v>-</v>
      </c>
      <c r="G559" s="94" t="str">
        <f>IF(SP_SUL!I563="","*",SP_SUL!I563)</f>
        <v>*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*</v>
      </c>
      <c r="K559" s="96" t="str">
        <f>IF(SP_SUL!AD563="","*",SP_SUL!AD563)</f>
        <v>*</v>
      </c>
    </row>
    <row r="560" spans="2:11" hidden="1">
      <c r="B560" s="93" t="str">
        <f>IF(SP_SUL!Y564="","*",SP_SUL!Y564)</f>
        <v>*</v>
      </c>
      <c r="C560" s="94" t="str">
        <f>IF(SP_SUL!B564="","*",SP_SUL!B564)</f>
        <v>*</v>
      </c>
      <c r="D560" s="93" t="str">
        <f>IF(SP_SUL!D564="","*",SP_SUL!D564)</f>
        <v>*</v>
      </c>
      <c r="E560" s="93" t="str">
        <f>IF(SP_SUL!H564="","*",SP_SUL!H564)</f>
        <v>*</v>
      </c>
      <c r="F560" s="99" t="str">
        <f>IF(SP_SUL!M564="","*",SP_SUL!M564)</f>
        <v>-</v>
      </c>
      <c r="G560" s="94" t="str">
        <f>IF(SP_SUL!I564="","*",SP_SUL!I564)</f>
        <v>*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*</v>
      </c>
      <c r="K560" s="96" t="str">
        <f>IF(SP_SUL!AD564="","*",SP_SUL!AD564)</f>
        <v>*</v>
      </c>
    </row>
    <row r="561" spans="2:11" hidden="1">
      <c r="B561" s="93" t="str">
        <f>IF(SP_SUL!Y565="","*",SP_SUL!Y565)</f>
        <v>*</v>
      </c>
      <c r="C561" s="94" t="str">
        <f>IF(SP_SUL!B565="","*",SP_SUL!B565)</f>
        <v>*</v>
      </c>
      <c r="D561" s="93" t="str">
        <f>IF(SP_SUL!D565="","*",SP_SUL!D565)</f>
        <v>*</v>
      </c>
      <c r="E561" s="93" t="str">
        <f>IF(SP_SUL!H565="","*",SP_SUL!H565)</f>
        <v>*</v>
      </c>
      <c r="F561" s="99" t="str">
        <f>IF(SP_SUL!M565="","*",SP_SUL!M565)</f>
        <v>-</v>
      </c>
      <c r="G561" s="94" t="str">
        <f>IF(SP_SUL!I565="","*",SP_SUL!I565)</f>
        <v>*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*</v>
      </c>
      <c r="K561" s="96" t="str">
        <f>IF(SP_SUL!AD565="","*",SP_SUL!AD565)</f>
        <v>*</v>
      </c>
    </row>
    <row r="562" spans="2:11" hidden="1">
      <c r="B562" s="93" t="str">
        <f>IF(SP_SUL!Y566="","*",SP_SUL!Y566)</f>
        <v>*</v>
      </c>
      <c r="C562" s="94" t="str">
        <f>IF(SP_SUL!B566="","*",SP_SUL!B566)</f>
        <v>*</v>
      </c>
      <c r="D562" s="93" t="str">
        <f>IF(SP_SUL!D566="","*",SP_SUL!D566)</f>
        <v>*</v>
      </c>
      <c r="E562" s="93" t="str">
        <f>IF(SP_SUL!H566="","*",SP_SUL!H566)</f>
        <v>*</v>
      </c>
      <c r="F562" s="99" t="str">
        <f>IF(SP_SUL!M566="","*",SP_SUL!M566)</f>
        <v>-</v>
      </c>
      <c r="G562" s="94" t="str">
        <f>IF(SP_SUL!I566="","*",SP_SUL!I566)</f>
        <v>*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*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*</v>
      </c>
      <c r="E564" s="93" t="str">
        <f>IF(SP_SUL!H568="","*",SP_SUL!H568)</f>
        <v>*</v>
      </c>
      <c r="F564" s="99" t="str">
        <f>IF(SP_SUL!M568="","*",SP_SUL!M568)</f>
        <v>-</v>
      </c>
      <c r="G564" s="94" t="str">
        <f>IF(SP_SUL!I568="","*",SP_SUL!I568)</f>
        <v>*</v>
      </c>
      <c r="H564" s="94" t="str">
        <f>IF(SP_SUL!AB568="","*",SP_SUL!AB568)</f>
        <v>*</v>
      </c>
      <c r="I564" s="94" t="str">
        <f>IF(SP_SUL!AC568="","*",SP_SUL!AC568)</f>
        <v>*</v>
      </c>
      <c r="J564" s="95" t="str">
        <f>IF(SP_SUL!AA568="","*",SP_SUL!AA568)</f>
        <v>*</v>
      </c>
      <c r="K564" s="96" t="str">
        <f>IF(SP_SUL!AD568="","*",SP_SUL!AD568)</f>
        <v>*</v>
      </c>
    </row>
    <row r="565" spans="2:11" hidden="1">
      <c r="B565" s="93" t="str">
        <f>IF(SP_SUL!Y569="","*",SP_SUL!Y569)</f>
        <v>*</v>
      </c>
      <c r="C565" s="94" t="str">
        <f>IF(SP_SUL!B569="","*",SP_SUL!B569)</f>
        <v>*</v>
      </c>
      <c r="D565" s="93" t="str">
        <f>IF(SP_SUL!D569="","*",SP_SUL!D569)</f>
        <v>*</v>
      </c>
      <c r="E565" s="93" t="str">
        <f>IF(SP_SUL!H569="","*",SP_SUL!H569)</f>
        <v>*</v>
      </c>
      <c r="F565" s="99" t="str">
        <f>IF(SP_SUL!M569="","*",SP_SUL!M569)</f>
        <v>-</v>
      </c>
      <c r="G565" s="94" t="str">
        <f>IF(SP_SUL!I569="","*",SP_SUL!I569)</f>
        <v>*</v>
      </c>
      <c r="H565" s="94" t="str">
        <f>IF(SP_SUL!AB569="","*",SP_SUL!AB569)</f>
        <v>*</v>
      </c>
      <c r="I565" s="94" t="str">
        <f>IF(SP_SUL!AC569="","*",SP_SUL!AC569)</f>
        <v>*</v>
      </c>
      <c r="J565" s="95" t="str">
        <f>IF(SP_SUL!AA569="","*",SP_SUL!AA569)</f>
        <v>*</v>
      </c>
      <c r="K565" s="96" t="str">
        <f>IF(SP_SUL!AD569="","*",SP_SUL!AD569)</f>
        <v>*</v>
      </c>
    </row>
    <row r="566" spans="2:11" hidden="1">
      <c r="B566" s="93" t="str">
        <f>IF(SP_SUL!Y570="","*",SP_SUL!Y570)</f>
        <v>*</v>
      </c>
      <c r="C566" s="94" t="str">
        <f>IF(SP_SUL!B570="","*",SP_SUL!B570)</f>
        <v>*</v>
      </c>
      <c r="D566" s="93" t="str">
        <f>IF(SP_SUL!D570="","*",SP_SUL!D570)</f>
        <v>*</v>
      </c>
      <c r="E566" s="93" t="str">
        <f>IF(SP_SUL!H570="","*",SP_SUL!H570)</f>
        <v>*</v>
      </c>
      <c r="F566" s="99" t="str">
        <f>IF(SP_SUL!M570="","*",SP_SUL!M570)</f>
        <v>-</v>
      </c>
      <c r="G566" s="94" t="str">
        <f>IF(SP_SUL!I570="","*",SP_SUL!I570)</f>
        <v>*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*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 t="str">
        <f>IF(SP_SUL!B571="","*",SP_SUL!B571)</f>
        <v>*</v>
      </c>
      <c r="D567" s="93" t="str">
        <f>IF(SP_SUL!D571="","*",SP_SUL!D571)</f>
        <v>*</v>
      </c>
      <c r="E567" s="93" t="str">
        <f>IF(SP_SUL!H571="","*",SP_SUL!H571)</f>
        <v>*</v>
      </c>
      <c r="F567" s="99" t="str">
        <f>IF(SP_SUL!M571="","*",SP_SUL!M571)</f>
        <v>-</v>
      </c>
      <c r="G567" s="94" t="str">
        <f>IF(SP_SUL!I571="","*",SP_SUL!I571)</f>
        <v>*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*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*</v>
      </c>
      <c r="E569" s="93" t="str">
        <f>IF(SP_SUL!H573="","*",SP_SUL!H573)</f>
        <v>*</v>
      </c>
      <c r="F569" s="99" t="str">
        <f>IF(SP_SUL!M573="","*",SP_SUL!M573)</f>
        <v>-</v>
      </c>
      <c r="G569" s="94" t="str">
        <f>IF(SP_SUL!I573="","*",SP_SUL!I573)</f>
        <v>*</v>
      </c>
      <c r="H569" s="94" t="str">
        <f>IF(SP_SUL!AB573="","*",SP_SUL!AB573)</f>
        <v>*</v>
      </c>
      <c r="I569" s="94" t="str">
        <f>IF(SP_SUL!AC573="","*",SP_SUL!AC573)</f>
        <v>*</v>
      </c>
      <c r="J569" s="95" t="str">
        <f>IF(SP_SUL!AA573="","*",SP_SUL!AA573)</f>
        <v>*</v>
      </c>
      <c r="K569" s="96" t="str">
        <f>IF(SP_SUL!AD573="","*",SP_SUL!AD573)</f>
        <v>*</v>
      </c>
    </row>
    <row r="570" spans="2:11" hidden="1">
      <c r="B570" s="93" t="str">
        <f>IF(SP_SUL!Y574="","*",SP_SUL!Y574)</f>
        <v>*</v>
      </c>
      <c r="C570" s="94" t="str">
        <f>IF(SP_SUL!B574="","*",SP_SUL!B574)</f>
        <v>*</v>
      </c>
      <c r="D570" s="93" t="str">
        <f>IF(SP_SUL!D574="","*",SP_SUL!D574)</f>
        <v>*</v>
      </c>
      <c r="E570" s="93" t="str">
        <f>IF(SP_SUL!H574="","*",SP_SUL!H574)</f>
        <v>*</v>
      </c>
      <c r="F570" s="99" t="str">
        <f>IF(SP_SUL!M574="","*",SP_SUL!M574)</f>
        <v>-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*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 t="str">
        <f>IF(SP_SUL!B575="","*",SP_SUL!B575)</f>
        <v>*</v>
      </c>
      <c r="D571" s="93" t="str">
        <f>IF(SP_SUL!D575="","*",SP_SUL!D575)</f>
        <v>*</v>
      </c>
      <c r="E571" s="93" t="str">
        <f>IF(SP_SUL!H575="","*",SP_SUL!H575)</f>
        <v>*</v>
      </c>
      <c r="F571" s="99" t="str">
        <f>IF(SP_SUL!M575="","*",SP_SUL!M575)</f>
        <v>-</v>
      </c>
      <c r="G571" s="94" t="str">
        <f>IF(SP_SUL!I575="","*",SP_SUL!I575)</f>
        <v>*</v>
      </c>
      <c r="H571" s="94" t="str">
        <f>IF(SP_SUL!AB575="","*",SP_SUL!AB575)</f>
        <v>*</v>
      </c>
      <c r="I571" s="94" t="str">
        <f>IF(SP_SUL!AC575="","*",SP_SUL!AC575)</f>
        <v>*</v>
      </c>
      <c r="J571" s="95" t="str">
        <f>IF(SP_SUL!AA575="","*",SP_SUL!AA575)</f>
        <v>*</v>
      </c>
      <c r="K571" s="96" t="str">
        <f>IF(SP_SUL!AD575="","*",SP_SUL!AD575)</f>
        <v>*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 t="str">
        <f>IF(SP_SUL!B578="","*",SP_SUL!B578)</f>
        <v>*</v>
      </c>
      <c r="D574" s="93" t="str">
        <f>IF(SP_SUL!D578="","*",SP_SUL!D578)</f>
        <v>*</v>
      </c>
      <c r="E574" s="93" t="str">
        <f>IF(SP_SUL!H578="","*",SP_SUL!H578)</f>
        <v>*</v>
      </c>
      <c r="F574" s="99" t="str">
        <f>IF(SP_SUL!M578="","*",SP_SUL!M578)</f>
        <v>-</v>
      </c>
      <c r="G574" s="94" t="str">
        <f>IF(SP_SUL!I578="","*",SP_SUL!I578)</f>
        <v>*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*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 t="str">
        <f>IF(SP_SUL!B579="","*",SP_SUL!B579)</f>
        <v>*</v>
      </c>
      <c r="D575" s="93" t="str">
        <f>IF(SP_SUL!D579="","*",SP_SUL!D579)</f>
        <v>*</v>
      </c>
      <c r="E575" s="93" t="str">
        <f>IF(SP_SUL!H579="","*",SP_SUL!H579)</f>
        <v>*</v>
      </c>
      <c r="F575" s="99" t="str">
        <f>IF(SP_SUL!M579="","*",SP_SUL!M579)</f>
        <v>-</v>
      </c>
      <c r="G575" s="94" t="str">
        <f>IF(SP_SUL!I579="","*",SP_SUL!I579)</f>
        <v>*</v>
      </c>
      <c r="H575" s="94" t="str">
        <f>IF(SP_SUL!AB579="","*",SP_SUL!AB579)</f>
        <v>*</v>
      </c>
      <c r="I575" s="94" t="str">
        <f>IF(SP_SUL!AC579="","*",SP_SUL!AC579)</f>
        <v>*</v>
      </c>
      <c r="J575" s="95" t="str">
        <f>IF(SP_SUL!AA579="","*",SP_SUL!AA579)</f>
        <v>*</v>
      </c>
      <c r="K575" s="96" t="str">
        <f>IF(SP_SUL!AD579="","*",SP_SUL!AD579)</f>
        <v>*</v>
      </c>
    </row>
    <row r="576" spans="2:11" hidden="1">
      <c r="B576" s="93" t="str">
        <f>IF(SP_SUL!Y580="","*",SP_SUL!Y580)</f>
        <v>*</v>
      </c>
      <c r="C576" s="94" t="str">
        <f>IF(SP_SUL!B580="","*",SP_SUL!B580)</f>
        <v>*</v>
      </c>
      <c r="D576" s="93" t="str">
        <f>IF(SP_SUL!D580="","*",SP_SUL!D580)</f>
        <v>*</v>
      </c>
      <c r="E576" s="93" t="str">
        <f>IF(SP_SUL!H580="","*",SP_SUL!H580)</f>
        <v>*</v>
      </c>
      <c r="F576" s="99" t="str">
        <f>IF(SP_SUL!M580="","*",SP_SUL!M580)</f>
        <v>-</v>
      </c>
      <c r="G576" s="94" t="str">
        <f>IF(SP_SUL!I580="","*",SP_SUL!I580)</f>
        <v>*</v>
      </c>
      <c r="H576" s="94" t="str">
        <f>IF(SP_SUL!AB580="","*",SP_SUL!AB580)</f>
        <v>*</v>
      </c>
      <c r="I576" s="94" t="str">
        <f>IF(SP_SUL!AC580="","*",SP_SUL!AC580)</f>
        <v>*</v>
      </c>
      <c r="J576" s="95" t="str">
        <f>IF(SP_SUL!AA580="","*",SP_SUL!AA580)</f>
        <v>*</v>
      </c>
      <c r="K576" s="96" t="str">
        <f>IF(SP_SUL!AD580="","*",SP_SUL!AD580)</f>
        <v>*</v>
      </c>
    </row>
    <row r="577" spans="2:11" hidden="1">
      <c r="B577" s="93" t="str">
        <f>IF(SP_SUL!Y581="","*",SP_SUL!Y581)</f>
        <v>*</v>
      </c>
      <c r="C577" s="94" t="str">
        <f>IF(SP_SUL!B581="","*",SP_SUL!B581)</f>
        <v>*</v>
      </c>
      <c r="D577" s="93" t="str">
        <f>IF(SP_SUL!D581="","*",SP_SUL!D581)</f>
        <v>*</v>
      </c>
      <c r="E577" s="93" t="str">
        <f>IF(SP_SUL!H581="","*",SP_SUL!H581)</f>
        <v>*</v>
      </c>
      <c r="F577" s="99" t="str">
        <f>IF(SP_SUL!M581="","*",SP_SUL!M581)</f>
        <v>-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*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 t="str">
        <f>IF(SP_SUL!B582="","*",SP_SUL!B582)</f>
        <v>*</v>
      </c>
      <c r="D578" s="93" t="str">
        <f>IF(SP_SUL!D582="","*",SP_SUL!D582)</f>
        <v>*</v>
      </c>
      <c r="E578" s="93" t="str">
        <f>IF(SP_SUL!H582="","*",SP_SUL!H582)</f>
        <v>*</v>
      </c>
      <c r="F578" s="99" t="str">
        <f>IF(SP_SUL!M582="","*",SP_SUL!M582)</f>
        <v>-</v>
      </c>
      <c r="G578" s="94" t="str">
        <f>IF(SP_SUL!I582="","*",SP_SUL!I582)</f>
        <v>*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*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 t="str">
        <f>IF(SP_SUL!B583="","*",SP_SUL!B583)</f>
        <v>*</v>
      </c>
      <c r="D579" s="93" t="str">
        <f>IF(SP_SUL!D583="","*",SP_SUL!D583)</f>
        <v>*</v>
      </c>
      <c r="E579" s="93" t="str">
        <f>IF(SP_SUL!H583="","*",SP_SUL!H583)</f>
        <v>*</v>
      </c>
      <c r="F579" s="99" t="str">
        <f>IF(SP_SUL!M583="","*",SP_SUL!M583)</f>
        <v>-</v>
      </c>
      <c r="G579" s="94" t="str">
        <f>IF(SP_SUL!I583="","*",SP_SUL!I583)</f>
        <v>*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*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 t="str">
        <f>IF(SP_SUL!B584="","*",SP_SUL!B584)</f>
        <v>*</v>
      </c>
      <c r="D580" s="93" t="str">
        <f>IF(SP_SUL!D584="","*",SP_SUL!D584)</f>
        <v>*</v>
      </c>
      <c r="E580" s="93" t="str">
        <f>IF(SP_SUL!H584="","*",SP_SUL!H584)</f>
        <v>*</v>
      </c>
      <c r="F580" s="99" t="str">
        <f>IF(SP_SUL!M584="","*",SP_SUL!M584)</f>
        <v>-</v>
      </c>
      <c r="G580" s="94" t="str">
        <f>IF(SP_SUL!I584="","*",SP_SUL!I584)</f>
        <v>*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*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 t="str">
        <f>IF(SP_SUL!B586="","*",SP_SUL!B586)</f>
        <v>*</v>
      </c>
      <c r="D582" s="93" t="str">
        <f>IF(SP_SUL!D586="","*",SP_SUL!D586)</f>
        <v>*</v>
      </c>
      <c r="E582" s="93" t="str">
        <f>IF(SP_SUL!H586="","*",SP_SUL!H586)</f>
        <v>*</v>
      </c>
      <c r="F582" s="99" t="str">
        <f>IF(SP_SUL!M586="","*",SP_SUL!M586)</f>
        <v>-</v>
      </c>
      <c r="G582" s="94" t="str">
        <f>IF(SP_SUL!I586="","*",SP_SUL!I586)</f>
        <v>*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*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 t="str">
        <f>IF(SP_SUL!B587="","*",SP_SUL!B587)</f>
        <v>*</v>
      </c>
      <c r="D583" s="93" t="str">
        <f>IF(SP_SUL!D587="","*",SP_SUL!D587)</f>
        <v>*</v>
      </c>
      <c r="E583" s="93" t="str">
        <f>IF(SP_SUL!H587="","*",SP_SUL!H587)</f>
        <v>*</v>
      </c>
      <c r="F583" s="99" t="str">
        <f>IF(SP_SUL!M587="","*",SP_SUL!M587)</f>
        <v>-</v>
      </c>
      <c r="G583" s="94" t="str">
        <f>IF(SP_SUL!I587="","*",SP_SUL!I587)</f>
        <v>*</v>
      </c>
      <c r="H583" s="94" t="str">
        <f>IF(SP_SUL!AB587="","*",SP_SUL!AB587)</f>
        <v>*</v>
      </c>
      <c r="I583" s="94" t="str">
        <f>IF(SP_SUL!AC587="","*",SP_SUL!AC587)</f>
        <v>*</v>
      </c>
      <c r="J583" s="95" t="str">
        <f>IF(SP_SUL!AA587="","*",SP_SUL!AA587)</f>
        <v>*</v>
      </c>
      <c r="K583" s="96" t="str">
        <f>IF(SP_SUL!AD587="","*",SP_SUL!AD587)</f>
        <v>*</v>
      </c>
    </row>
    <row r="584" spans="2:11" hidden="1">
      <c r="B584" s="93" t="str">
        <f>IF(SP_SUL!Y588="","*",SP_SUL!Y588)</f>
        <v>*</v>
      </c>
      <c r="C584" s="94" t="str">
        <f>IF(SP_SUL!B588="","*",SP_SUL!B588)</f>
        <v>*</v>
      </c>
      <c r="D584" s="93" t="str">
        <f>IF(SP_SUL!D588="","*",SP_SUL!D588)</f>
        <v>*</v>
      </c>
      <c r="E584" s="93" t="str">
        <f>IF(SP_SUL!H588="","*",SP_SUL!H588)</f>
        <v>*</v>
      </c>
      <c r="F584" s="99" t="str">
        <f>IF(SP_SUL!M588="","*",SP_SUL!M588)</f>
        <v>-</v>
      </c>
      <c r="G584" s="94" t="str">
        <f>IF(SP_SUL!I588="","*",SP_SUL!I588)</f>
        <v>*</v>
      </c>
      <c r="H584" s="94" t="str">
        <f>IF(SP_SUL!AB588="","*",SP_SUL!AB588)</f>
        <v>*</v>
      </c>
      <c r="I584" s="94" t="str">
        <f>IF(SP_SUL!AC588="","*",SP_SUL!AC588)</f>
        <v>*</v>
      </c>
      <c r="J584" s="95" t="str">
        <f>IF(SP_SUL!AA588="","*",SP_SUL!AA588)</f>
        <v>*</v>
      </c>
      <c r="K584" s="96" t="str">
        <f>IF(SP_SUL!AD588="","*",SP_SUL!AD588)</f>
        <v>*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 t="str">
        <f>IF(SP_SUL!B590="","*",SP_SUL!B590)</f>
        <v>*</v>
      </c>
      <c r="D586" s="93" t="str">
        <f>IF(SP_SUL!D590="","*",SP_SUL!D590)</f>
        <v>*</v>
      </c>
      <c r="E586" s="93" t="str">
        <f>IF(SP_SUL!H590="","*",SP_SUL!H590)</f>
        <v>*</v>
      </c>
      <c r="F586" s="99" t="str">
        <f>IF(SP_SUL!M590="","*",SP_SUL!M590)</f>
        <v>-</v>
      </c>
      <c r="G586" s="94" t="str">
        <f>IF(SP_SUL!I590="","*",SP_SUL!I590)</f>
        <v>*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*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 t="str">
        <f>IF(SP_SUL!B591="","*",SP_SUL!B591)</f>
        <v>*</v>
      </c>
      <c r="D587" s="93" t="str">
        <f>IF(SP_SUL!D591="","*",SP_SUL!D591)</f>
        <v>*</v>
      </c>
      <c r="E587" s="93" t="str">
        <f>IF(SP_SUL!H591="","*",SP_SUL!H591)</f>
        <v>*</v>
      </c>
      <c r="F587" s="99" t="str">
        <f>IF(SP_SUL!M591="","*",SP_SUL!M591)</f>
        <v>-</v>
      </c>
      <c r="G587" s="94" t="str">
        <f>IF(SP_SUL!I591="","*",SP_SUL!I591)</f>
        <v>*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*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 t="str">
        <f>IF(SP_SUL!B592="","*",SP_SUL!B592)</f>
        <v>*</v>
      </c>
      <c r="D588" s="93" t="str">
        <f>IF(SP_SUL!D592="","*",SP_SUL!D592)</f>
        <v>*</v>
      </c>
      <c r="E588" s="93" t="str">
        <f>IF(SP_SUL!H592="","*",SP_SUL!H592)</f>
        <v>*</v>
      </c>
      <c r="F588" s="99" t="str">
        <f>IF(SP_SUL!M592="","*",SP_SUL!M592)</f>
        <v>-</v>
      </c>
      <c r="G588" s="94" t="str">
        <f>IF(SP_SUL!I592="","*",SP_SUL!I592)</f>
        <v>*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*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 t="str">
        <f>IF(SP_SUL!B594="","*",SP_SUL!B594)</f>
        <v>*</v>
      </c>
      <c r="D590" s="93" t="str">
        <f>IF(SP_SUL!D594="","*",SP_SUL!D594)</f>
        <v>*</v>
      </c>
      <c r="E590" s="93" t="str">
        <f>IF(SP_SUL!H594="","*",SP_SUL!H594)</f>
        <v>*</v>
      </c>
      <c r="F590" s="99" t="str">
        <f>IF(SP_SUL!M594="","*",SP_SUL!M594)</f>
        <v>-</v>
      </c>
      <c r="G590" s="94" t="str">
        <f>IF(SP_SUL!I594="","*",SP_SUL!I594)</f>
        <v>*</v>
      </c>
      <c r="H590" s="94" t="str">
        <f>IF(SP_SUL!AB594="","*",SP_SUL!AB594)</f>
        <v>*</v>
      </c>
      <c r="I590" s="94" t="str">
        <f>IF(SP_SUL!AC594="","*",SP_SUL!AC594)</f>
        <v>*</v>
      </c>
      <c r="J590" s="95" t="str">
        <f>IF(SP_SUL!AA594="","*",SP_SUL!AA594)</f>
        <v>*</v>
      </c>
      <c r="K590" s="96" t="str">
        <f>IF(SP_SUL!AD594="","*",SP_SUL!AD594)</f>
        <v>*</v>
      </c>
    </row>
    <row r="591" spans="2:11" hidden="1">
      <c r="B591" s="93" t="str">
        <f>IF(SP_SUL!Y595="","*",SP_SUL!Y595)</f>
        <v>*</v>
      </c>
      <c r="C591" s="94" t="str">
        <f>IF(SP_SUL!B595="","*",SP_SUL!B595)</f>
        <v>*</v>
      </c>
      <c r="D591" s="93" t="str">
        <f>IF(SP_SUL!D595="","*",SP_SUL!D595)</f>
        <v>*</v>
      </c>
      <c r="E591" s="93" t="str">
        <f>IF(SP_SUL!H595="","*",SP_SUL!H595)</f>
        <v>*</v>
      </c>
      <c r="F591" s="99" t="str">
        <f>IF(SP_SUL!M595="","*",SP_SUL!M595)</f>
        <v>-</v>
      </c>
      <c r="G591" s="94" t="str">
        <f>IF(SP_SUL!I595="","*",SP_SUL!I595)</f>
        <v>*</v>
      </c>
      <c r="H591" s="94" t="str">
        <f>IF(SP_SUL!AB595="","*",SP_SUL!AB595)</f>
        <v>*</v>
      </c>
      <c r="I591" s="94" t="str">
        <f>IF(SP_SUL!AC595="","*",SP_SUL!AC595)</f>
        <v>*</v>
      </c>
      <c r="J591" s="95" t="str">
        <f>IF(SP_SUL!AA595="","*",SP_SUL!AA595)</f>
        <v>*</v>
      </c>
      <c r="K591" s="96" t="str">
        <f>IF(SP_SUL!AD595="","*",SP_SUL!AD595)</f>
        <v>*</v>
      </c>
    </row>
    <row r="592" spans="2:11" hidden="1">
      <c r="B592" s="93" t="str">
        <f>IF(SP_SUL!Y596="","*",SP_SUL!Y596)</f>
        <v>*</v>
      </c>
      <c r="C592" s="94" t="str">
        <f>IF(SP_SUL!B596="","*",SP_SUL!B596)</f>
        <v>*</v>
      </c>
      <c r="D592" s="93" t="str">
        <f>IF(SP_SUL!D596="","*",SP_SUL!D596)</f>
        <v>*</v>
      </c>
      <c r="E592" s="93" t="str">
        <f>IF(SP_SUL!H596="","*",SP_SUL!H596)</f>
        <v>*</v>
      </c>
      <c r="F592" s="99" t="str">
        <f>IF(SP_SUL!M596="","*",SP_SUL!M596)</f>
        <v>-</v>
      </c>
      <c r="G592" s="94" t="str">
        <f>IF(SP_SUL!I596="","*",SP_SUL!I596)</f>
        <v>*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*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 t="str">
        <f>IF(SP_SUL!B597="","*",SP_SUL!B597)</f>
        <v>*</v>
      </c>
      <c r="D593" s="93" t="str">
        <f>IF(SP_SUL!D597="","*",SP_SUL!D597)</f>
        <v>*</v>
      </c>
      <c r="E593" s="93" t="str">
        <f>IF(SP_SUL!H597="","*",SP_SUL!H597)</f>
        <v>*</v>
      </c>
      <c r="F593" s="99" t="str">
        <f>IF(SP_SUL!M597="","*",SP_SUL!M597)</f>
        <v>-</v>
      </c>
      <c r="G593" s="94" t="str">
        <f>IF(SP_SUL!I597="","*",SP_SUL!I597)</f>
        <v>*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*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 t="str">
        <f>IF(SP_SUL!B598="","*",SP_SUL!B598)</f>
        <v>*</v>
      </c>
      <c r="D594" s="93" t="str">
        <f>IF(SP_SUL!D598="","*",SP_SUL!D598)</f>
        <v>*</v>
      </c>
      <c r="E594" s="93" t="str">
        <f>IF(SP_SUL!H598="","*",SP_SUL!H598)</f>
        <v>*</v>
      </c>
      <c r="F594" s="99" t="str">
        <f>IF(SP_SUL!M598="","*",SP_SUL!M598)</f>
        <v>-</v>
      </c>
      <c r="G594" s="94" t="str">
        <f>IF(SP_SUL!I598="","*",SP_SUL!I598)</f>
        <v>*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*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1809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2026-02-20T14:37:59Z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