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93" documentId="8_{B6337239-1A00-434D-AAD0-422EA1FEB5AE}" xr6:coauthVersionLast="47" xr6:coauthVersionMax="47" xr10:uidLastSave="{0DC50375-A5AF-4A3F-ACD7-64314F9EF9C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29" i="1" a="1"/>
  <c r="M429" i="1"/>
  <c r="N429" i="1" a="1"/>
  <c r="N429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<sst xmlns="http://schemas.openxmlformats.org/spreadsheetml/2006/main" count="7434" uniqueCount="1870">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</sst>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3">
      <filters>
        <filter val="V4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Q417" activePane="bottomRight" state="frozen"/>
      <selection pane="bottomRight" activeCell="W426" sqref="W4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1806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1807</v>
      </c>
      <c r="N401" s="199" t="s">
        <v>1808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1809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1809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1810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1811</v>
      </c>
      <c r="N411" s="199" t="s">
        <v>1812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1813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1814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1816</v>
      </c>
      <c r="N420" s="199" t="s">
        <v>1817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1818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 t="str">
        <f>IF(BS_CONTROLE[[#This Row],[DATA]]="","",WEEKNUM(BS_CONTROLE[[#This Row],[DATA]]))</f>
        <v/>
      </c>
      <c r="D429" s="51"/>
      <c r="E429" s="309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0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1819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1820</v>
      </c>
      <c r="E3" s="311" t="s">
        <v>1821</v>
      </c>
      <c r="F3" s="311" t="s">
        <v>1822</v>
      </c>
      <c r="G3" s="311" t="s">
        <v>1823</v>
      </c>
      <c r="H3" s="311" t="s">
        <v>1824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1825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1826</v>
      </c>
      <c r="G10" s="312" t="s">
        <v>1827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1828</v>
      </c>
      <c r="G11" s="312" t="s">
        <v>1829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1830</v>
      </c>
      <c r="G12" s="312" t="s">
        <v>1829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G3008" sqref="G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1831</v>
      </c>
      <c r="W1" s="395"/>
      <c r="X1" s="395"/>
      <c r="Y1" s="103"/>
    </row>
    <row r="2" spans="1:25" s="100" customFormat="1" ht="11.25" customHeight="1">
      <c r="A2" s="104" t="s">
        <v>1832</v>
      </c>
      <c r="B2" s="104" t="s">
        <v>1833</v>
      </c>
      <c r="C2" s="104" t="s">
        <v>605</v>
      </c>
      <c r="D2" s="105" t="s">
        <v>1177</v>
      </c>
      <c r="E2" s="105" t="s">
        <v>1178</v>
      </c>
      <c r="F2" s="105" t="s">
        <v>1834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1835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*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3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1836</v>
      </c>
    </row>
  </sheetData>
  <autoFilter ref="A2:Y2999" xr:uid="{D1126E52-FA3F-4EAC-A720-DDE9797BEFF6}">
    <filterColumn colId="5">
      <filters>
        <dateGroupItem year="2026" month="1" day="24" dateTimeGrouping="day"/>
        <dateGroupItem year="2026" month="1" day="25" dateTimeGrouping="day"/>
      </filters>
    </filterColumn>
    <filterColumn colId="6">
      <filters>
        <filter val="V86"/>
        <filter val="W71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3035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1837</v>
      </c>
      <c r="C2" s="95" t="s">
        <v>1162</v>
      </c>
      <c r="D2" s="95" t="s">
        <v>1164</v>
      </c>
      <c r="E2" s="95" t="s">
        <v>1838</v>
      </c>
      <c r="F2" s="95" t="s">
        <v>1839</v>
      </c>
      <c r="G2" s="95" t="s">
        <v>1840</v>
      </c>
      <c r="H2" s="95" t="s">
        <v>1841</v>
      </c>
      <c r="I2" s="95" t="s">
        <v>1842</v>
      </c>
      <c r="J2" s="95" t="s">
        <v>1843</v>
      </c>
      <c r="K2" s="130" t="s">
        <v>1844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1845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1846</v>
      </c>
      <c r="C4" s="316" t="s">
        <v>1847</v>
      </c>
      <c r="D4" s="316" t="s">
        <v>1848</v>
      </c>
      <c r="E4" s="316" t="s">
        <v>1849</v>
      </c>
      <c r="F4" s="316" t="s">
        <v>7</v>
      </c>
      <c r="G4" s="316" t="s">
        <v>1850</v>
      </c>
      <c r="H4" s="187"/>
    </row>
    <row r="5" spans="1:8" ht="43.5">
      <c r="A5" s="187"/>
      <c r="B5" s="317" t="s">
        <v>1851</v>
      </c>
      <c r="C5" s="317">
        <v>309525</v>
      </c>
      <c r="D5" s="317" t="s">
        <v>1852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1853</v>
      </c>
      <c r="C6" s="317">
        <v>256875</v>
      </c>
      <c r="D6" s="317" t="s">
        <v>1854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1855</v>
      </c>
      <c r="C7" s="317">
        <v>257278</v>
      </c>
      <c r="D7" s="317" t="s">
        <v>1856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1857</v>
      </c>
      <c r="C8" s="317">
        <v>261794</v>
      </c>
      <c r="D8" s="317" t="s">
        <v>1858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1859</v>
      </c>
      <c r="C9" s="317">
        <v>257033</v>
      </c>
      <c r="D9" s="317" t="s">
        <v>1860</v>
      </c>
      <c r="E9" s="317" t="s">
        <v>838</v>
      </c>
      <c r="F9" s="317" t="s">
        <v>194</v>
      </c>
      <c r="G9" s="317" t="s">
        <v>1861</v>
      </c>
      <c r="H9" s="187"/>
    </row>
    <row r="10" spans="1:8" ht="43.5">
      <c r="A10" s="187"/>
      <c r="B10" s="317" t="s">
        <v>1862</v>
      </c>
      <c r="C10" s="317">
        <v>396578</v>
      </c>
      <c r="D10" s="317" t="s">
        <v>1863</v>
      </c>
      <c r="E10" s="317" t="s">
        <v>838</v>
      </c>
      <c r="F10" s="317" t="s">
        <v>194</v>
      </c>
      <c r="G10" s="317" t="s">
        <v>1861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1864</v>
      </c>
      <c r="D5" s="399"/>
      <c r="E5" s="399"/>
      <c r="F5" s="399"/>
      <c r="G5" s="399"/>
      <c r="H5" s="399"/>
      <c r="I5" s="399"/>
      <c r="J5" s="400"/>
      <c r="K5" s="401" t="s">
        <v>1865</v>
      </c>
      <c r="L5" s="402"/>
      <c r="M5" s="402"/>
      <c r="N5" s="402"/>
      <c r="O5" s="403" t="s">
        <v>1866</v>
      </c>
      <c r="P5" s="404"/>
      <c r="Q5" s="405"/>
    </row>
    <row r="6" spans="1:17" s="93" customFormat="1" ht="15.75" customHeight="1">
      <c r="A6" s="87" t="s">
        <v>1834</v>
      </c>
      <c r="B6" s="94" t="s">
        <v>1833</v>
      </c>
      <c r="C6" s="95" t="s">
        <v>1177</v>
      </c>
      <c r="D6" s="96" t="s">
        <v>1178</v>
      </c>
      <c r="E6" s="95" t="s">
        <v>1867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1868</v>
      </c>
      <c r="M6" s="138" t="s">
        <v>628</v>
      </c>
      <c r="N6" s="139" t="s">
        <v>1172</v>
      </c>
      <c r="O6" s="241" t="s">
        <v>1215</v>
      </c>
      <c r="P6" s="152"/>
      <c r="Q6" s="188" t="s">
        <v>1869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*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1869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2026-01-23T18:59:13Z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