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25" documentId="8_{B6337239-1A00-434D-AAD0-422EA1FEB5AE}" xr6:coauthVersionLast="47" xr6:coauthVersionMax="47" xr10:uidLastSave="{FE0E9BF5-E599-40B3-8C58-AE53078A605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7" i="1" l="1" a="1"/>
  <c r="N487" i="1"/>
  <c r="N488" i="1" a="1"/>
  <c r="N488" i="1"/>
  <c r="A488" i="1"/>
  <c r="C488" i="1"/>
  <c r="G488" i="1"/>
  <c r="R488" i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R502" i="12"/>
  <c r="M491" i="1" a="1"/>
  <c r="M491" i="1"/>
  <c r="G502" i="12"/>
  <c r="G500" i="12"/>
  <c r="G497" i="12"/>
  <c r="G495" i="12"/>
  <c r="G492" i="12"/>
  <c r="G488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A514" i="1"/>
  <c r="C514" i="1"/>
  <c r="G498" i="1"/>
  <c r="G499" i="1"/>
  <c r="G500" i="1"/>
  <c r="G501" i="1"/>
  <c r="G502" i="1"/>
  <c r="G503" i="1"/>
  <c r="G504" i="1"/>
  <c r="G505" i="1"/>
  <c r="G506" i="1"/>
  <c r="A499" i="1"/>
  <c r="M497" i="1" a="1"/>
  <c r="M497" i="1"/>
  <c r="N497" i="1" a="1"/>
  <c r="N497" i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/>
  <c r="N485" i="1" a="1"/>
  <c r="N485" i="1"/>
  <c r="M486" i="1" a="1"/>
  <c r="M486" i="1"/>
  <c r="N486" i="1" a="1"/>
  <c r="N486" i="1"/>
  <c r="A531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G490" i="1"/>
  <c r="M490" i="1" a="1"/>
  <c r="M490" i="1"/>
  <c r="N490" i="1" a="1"/>
  <c r="N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N492" i="1" a="1"/>
  <c r="N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K503" i="12" s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K504" i="12" s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K505" i="12" s="1"/>
  <c r="N504" i="1" a="1"/>
  <c r="N504" i="1"/>
  <c r="L505" i="12" s="1"/>
  <c r="R504" i="1"/>
  <c r="S505" i="12" s="1"/>
  <c r="S504" i="1" a="1"/>
  <c r="S504" i="1"/>
  <c r="D505" i="12" s="1"/>
  <c r="T504" i="1" a="1"/>
  <c r="T504" i="1"/>
  <c r="E505" i="12" s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K506" i="12" s="1"/>
  <c r="N505" i="1" a="1"/>
  <c r="N505" i="1"/>
  <c r="L506" i="12" s="1"/>
  <c r="R505" i="1"/>
  <c r="S505" i="1" a="1"/>
  <c r="S505" i="1"/>
  <c r="D506" i="12" s="1"/>
  <c r="T505" i="1" a="1"/>
  <c r="T505" i="1"/>
  <c r="E506" i="12" s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M506" i="1" a="1"/>
  <c r="M506" i="1"/>
  <c r="K507" i="12" s="1"/>
  <c r="N506" i="1" a="1"/>
  <c r="N506" i="1"/>
  <c r="L507" i="12" s="1"/>
  <c r="R506" i="1"/>
  <c r="S506" i="1" a="1"/>
  <c r="S506" i="1"/>
  <c r="D507" i="12" s="1"/>
  <c r="T506" i="1" a="1"/>
  <c r="T506" i="1"/>
  <c r="E507" i="12" s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K508" i="12" s="1"/>
  <c r="N507" i="1" a="1"/>
  <c r="N507" i="1"/>
  <c r="L508" i="12" s="1"/>
  <c r="R507" i="1"/>
  <c r="S507" i="1" a="1"/>
  <c r="S507" i="1"/>
  <c r="D508" i="12" s="1"/>
  <c r="T507" i="1" a="1"/>
  <c r="T507" i="1"/>
  <c r="E508" i="12" s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K509" i="12" s="1"/>
  <c r="N508" i="1" a="1"/>
  <c r="N508" i="1"/>
  <c r="L509" i="12" s="1"/>
  <c r="R508" i="1"/>
  <c r="S508" i="1" a="1"/>
  <c r="S508" i="1"/>
  <c r="D509" i="12" s="1"/>
  <c r="T508" i="1" a="1"/>
  <c r="T508" i="1"/>
  <c r="E509" i="12" s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K510" i="12" s="1"/>
  <c r="N509" i="1" a="1"/>
  <c r="N509" i="1"/>
  <c r="L510" i="12" s="1"/>
  <c r="R509" i="1"/>
  <c r="S509" i="1" a="1"/>
  <c r="S509" i="1"/>
  <c r="D510" i="12" s="1"/>
  <c r="T509" i="1" a="1"/>
  <c r="T509" i="1"/>
  <c r="E510" i="12" s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K511" i="12" s="1"/>
  <c r="N510" i="1" a="1"/>
  <c r="N510" i="1"/>
  <c r="L511" i="12" s="1"/>
  <c r="R510" i="1"/>
  <c r="S510" i="1" a="1"/>
  <c r="S510" i="1"/>
  <c r="D511" i="12" s="1"/>
  <c r="T510" i="1" a="1"/>
  <c r="T510" i="1"/>
  <c r="E511" i="12" s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K512" i="12" s="1"/>
  <c r="N511" i="1" a="1"/>
  <c r="N511" i="1"/>
  <c r="L512" i="12" s="1"/>
  <c r="R511" i="1"/>
  <c r="S511" i="1" a="1"/>
  <c r="S511" i="1"/>
  <c r="D512" i="12" s="1"/>
  <c r="T511" i="1" a="1"/>
  <c r="T511" i="1"/>
  <c r="E512" i="12" s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K513" i="12" s="1"/>
  <c r="N512" i="1" a="1"/>
  <c r="N512" i="1"/>
  <c r="L513" i="12" s="1"/>
  <c r="R512" i="1"/>
  <c r="S512" i="1" a="1"/>
  <c r="S512" i="1"/>
  <c r="D513" i="12" s="1"/>
  <c r="T512" i="1" a="1"/>
  <c r="T512" i="1"/>
  <c r="E513" i="12" s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K514" i="12" s="1"/>
  <c r="N513" i="1" a="1"/>
  <c r="N513" i="1"/>
  <c r="L514" i="12" s="1"/>
  <c r="R513" i="1"/>
  <c r="S513" i="1" a="1"/>
  <c r="S513" i="1"/>
  <c r="D514" i="12" s="1"/>
  <c r="T513" i="1" a="1"/>
  <c r="T513" i="1"/>
  <c r="E514" i="12" s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K515" i="12" s="1"/>
  <c r="N514" i="1" a="1"/>
  <c r="N514" i="1"/>
  <c r="L515" i="12" s="1"/>
  <c r="R514" i="1"/>
  <c r="S514" i="1" a="1"/>
  <c r="S514" i="1"/>
  <c r="D515" i="12" s="1"/>
  <c r="T514" i="1" a="1"/>
  <c r="T514" i="1"/>
  <c r="E515" i="12" s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A525" i="1"/>
  <c r="A526" i="1"/>
  <c r="A527" i="1"/>
  <c r="A528" i="1"/>
  <c r="A529" i="1"/>
  <c r="A530" i="1"/>
  <c r="A515" i="1"/>
  <c r="A516" i="1"/>
  <c r="A517" i="1"/>
  <c r="A518" i="1"/>
  <c r="A519" i="1"/>
  <c r="A520" i="1"/>
  <c r="A521" i="1"/>
  <c r="A522" i="1"/>
  <c r="A523" i="1"/>
  <c r="A524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/>
  <c r="K469" i="12" s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79" i="12" s="1"/>
  <c r="K467" i="12"/>
  <c r="L467" i="12"/>
  <c r="M470" i="1" a="1"/>
  <c r="M470" i="1"/>
  <c r="K468" i="12" s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S487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Q469" i="1" s="1"/>
  <c r="BB469" i="1"/>
  <c r="BC469" i="1" a="1"/>
  <c r="BC469" i="1"/>
  <c r="BD469" i="1" a="1"/>
  <c r="BD469" i="1"/>
  <c r="BE469" i="1"/>
  <c r="BF469" i="1"/>
  <c r="AI470" i="1"/>
  <c r="AJ470" i="1"/>
  <c r="AK470" i="1"/>
  <c r="AL470" i="1"/>
  <c r="AO470" i="1"/>
  <c r="AP470" i="1"/>
  <c r="AQ470" i="1"/>
  <c r="AY470" i="1"/>
  <c r="BR470" i="1" s="1"/>
  <c r="BQ470" i="1" s="1"/>
  <c r="BB470" i="1"/>
  <c r="BC470" i="1" a="1"/>
  <c r="BC470" i="1"/>
  <c r="BD470" i="1" a="1"/>
  <c r="BD470" i="1"/>
  <c r="BE470" i="1"/>
  <c r="BF470" i="1"/>
  <c r="AI472" i="1"/>
  <c r="AJ472" i="1"/>
  <c r="AK472" i="1"/>
  <c r="AL472" i="1"/>
  <c r="AO472" i="1"/>
  <c r="AP472" i="1"/>
  <c r="AQ472" i="1"/>
  <c r="AY472" i="1"/>
  <c r="BR472" i="1" s="1"/>
  <c r="BQ472" i="1" s="1"/>
  <c r="BB472" i="1"/>
  <c r="BC472" i="1" a="1"/>
  <c r="BC472" i="1"/>
  <c r="BD472" i="1" a="1"/>
  <c r="BD472" i="1"/>
  <c r="BE472" i="1"/>
  <c r="BF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R487" i="1" s="1"/>
  <c r="BB487" i="1"/>
  <c r="BC487" i="1" a="1"/>
  <c r="BC487" i="1"/>
  <c r="BD487" i="1" a="1"/>
  <c r="BD487" i="1"/>
  <c r="BE487" i="1"/>
  <c r="BF487" i="1"/>
  <c r="BQ48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2" i="1"/>
  <c r="AN472" i="1"/>
  <c r="M473" i="1" a="1"/>
  <c r="M473" i="1"/>
  <c r="K471" i="12" s="1"/>
  <c r="N473" i="1" a="1"/>
  <c r="N473" i="1"/>
  <c r="L471" i="12" s="1"/>
  <c r="M474" i="1" a="1"/>
  <c r="M474" i="1"/>
  <c r="K472" i="12" s="1"/>
  <c r="N474" i="1" a="1"/>
  <c r="N474" i="1"/>
  <c r="L472" i="12" s="1"/>
  <c r="M476" i="1" a="1"/>
  <c r="M476" i="1"/>
  <c r="K474" i="12" s="1"/>
  <c r="N476" i="1" a="1"/>
  <c r="N476" i="1"/>
  <c r="L474" i="12" s="1"/>
  <c r="K475" i="12"/>
  <c r="L475" i="12"/>
  <c r="M477" i="1" a="1"/>
  <c r="M477" i="1"/>
  <c r="N477" i="1" a="1"/>
  <c r="N477" i="1"/>
  <c r="AM478" i="1"/>
  <c r="AN478" i="1"/>
  <c r="AM479" i="1"/>
  <c r="AN479" i="1"/>
  <c r="AM480" i="1"/>
  <c r="A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K496" i="12"/>
  <c r="L496" i="12"/>
  <c r="K497" i="12"/>
  <c r="L497" i="12"/>
  <c r="K498" i="12"/>
  <c r="L498" i="12"/>
  <c r="K499" i="12"/>
  <c r="L499" i="12"/>
  <c r="A490" i="1"/>
  <c r="A491" i="1"/>
  <c r="A492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S487" i="12"/>
  <c r="S486" i="1" a="1"/>
  <c r="S486" i="1"/>
  <c r="D487" i="12" s="1"/>
  <c r="T486" i="1" a="1"/>
  <c r="T486" i="1"/>
  <c r="E487" i="12" s="1"/>
  <c r="U486" i="1"/>
  <c r="D488" i="12"/>
  <c r="E488" i="12"/>
  <c r="S489" i="12"/>
  <c r="D489" i="12"/>
  <c r="E489" i="12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 s="1"/>
  <c r="K424" i="12" s="1"/>
  <c r="N427" i="1" a="1"/>
  <c r="N427" i="1" s="1"/>
  <c r="L424" i="12" s="1"/>
  <c r="M428" i="1" a="1"/>
  <c r="M428" i="1" s="1"/>
  <c r="K425" i="12" s="1"/>
  <c r="N428" i="1" a="1"/>
  <c r="N428" i="1" s="1"/>
  <c r="L425" i="12" s="1"/>
  <c r="M430" i="1" a="1"/>
  <c r="M430" i="1" s="1"/>
  <c r="K427" i="12" s="1"/>
  <c r="M431" i="1" a="1"/>
  <c r="M431" i="1" s="1"/>
  <c r="K428" i="12" s="1"/>
  <c r="N431" i="1" a="1"/>
  <c r="N431" i="1" s="1"/>
  <c r="L428" i="12" s="1"/>
  <c r="M432" i="1" a="1"/>
  <c r="M432" i="1"/>
  <c r="K429" i="12" s="1"/>
  <c r="N432" i="1" a="1"/>
  <c r="N432" i="1" s="1"/>
  <c r="L429" i="12" s="1"/>
  <c r="M437" i="1" a="1"/>
  <c r="M437" i="1" s="1"/>
  <c r="K434" i="12" s="1"/>
  <c r="N437" i="1" a="1"/>
  <c r="N437" i="1"/>
  <c r="L434" i="12" s="1"/>
  <c r="M438" i="1" a="1"/>
  <c r="M438" i="1" s="1"/>
  <c r="K435" i="12" s="1"/>
  <c r="N438" i="1" a="1"/>
  <c r="N438" i="1" s="1"/>
  <c r="L435" i="12" s="1"/>
  <c r="M439" i="1" a="1"/>
  <c r="M439" i="1" s="1"/>
  <c r="K436" i="12" s="1"/>
  <c r="N439" i="1" a="1"/>
  <c r="N439" i="1" s="1"/>
  <c r="L436" i="12" s="1"/>
  <c r="M440" i="1" a="1"/>
  <c r="M440" i="1" s="1"/>
  <c r="K437" i="12" s="1"/>
  <c r="N440" i="1" a="1"/>
  <c r="N440" i="1"/>
  <c r="L437" i="12" s="1"/>
  <c r="M447" i="1" a="1"/>
  <c r="M447" i="1" s="1"/>
  <c r="N447" i="1" a="1"/>
  <c r="N447" i="1" s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 s="1"/>
  <c r="L446" i="12" s="1"/>
  <c r="M450" i="1" a="1"/>
  <c r="M450" i="1" s="1"/>
  <c r="N450" i="1" a="1"/>
  <c r="N450" i="1" s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 s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 s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 s="1"/>
  <c r="K396" i="12" s="1"/>
  <c r="N399" i="1" a="1"/>
  <c r="N399" i="1" s="1"/>
  <c r="L396" i="12" s="1"/>
  <c r="M400" i="1" a="1"/>
  <c r="M400" i="1" s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Q471" i="1" l="1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E356" i="1"/>
  <c r="BE367" i="1"/>
  <c r="K356" i="12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L489" i="12"/>
  <c r="AM487" i="1"/>
  <c r="K489" i="12"/>
  <c r="L488" i="12"/>
  <c r="K488" i="12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69" i="12" l="1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69" i="12" l="1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<sst xmlns="http://schemas.openxmlformats.org/spreadsheetml/2006/main" count="8276" uniqueCount="2002">
  <si>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</si>
  <si>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</si>
  <si>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</si>
  <si>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</si>
  <si>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</si>
  <si>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</si>
  <si>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</si>
  <si>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</si>
  <si>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</si>
  <si>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</si>
  <si>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</si>
  <si>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</si>
  <si>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</si>
  <si>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</si>
  <si>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</si>
  <si>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</si>
  <si>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</si>
  <si>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</si>
  <si>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</si>
  <si>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</si>
  <si>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</si>
  <si>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</si>
  <si>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</si>
  <si>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</si>
  <si>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</si>
  <si>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</si>
  <si>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</si>
  <si>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</si>
  <si>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</si>
  <si>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</si>
  <si>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</si>
  <si>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</si>
  <si>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</si>
  <si>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</si>
  <si>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</si>
  <si>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</si>
  <si>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</si>
  <si>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</si>
  <si>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</si>
  <si>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</si>
  <si>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</si>
  <si>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</si>
  <si>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</si>
  <si>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</si>
  <si>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</si>
  <si>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</si>
  <si>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</si>
  <si>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</si>
  <si>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</si>
  <si>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</si>
  <si>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</si>
  <si>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</si>
  <si>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</si>
  <si>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</si>
  <si>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</si>
  <si>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</si>
  <si>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</si>
  <si>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</si>
  <si>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</si>
  <si>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</si>
  <si>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</si>
  <si>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</si>
  <si>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</si>
  <si>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</si>
  <si>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</si>
  <si>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</si>
  <si>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</si>
  <si>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</si>
  <si>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</si>
  <si>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</si>
  <si>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</si>
  <si>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</si>
  <si>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</si>
  <si>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</si>
  <si>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</si>
  <si>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</si>
  <si>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</si>
  <si>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</si>
  <si>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</si>
  <si>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</si>
  <si>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</si>
  <si>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</si>
  <si>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</si>
  <si>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</si>
  <si>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</si>
  <si>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</si>
  <si>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</si>
  <si>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</si>
  <si>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</si>
  <si>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</si>
  <si>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</si>
  <si>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</si>
  <si>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</si>
  <si>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</si>
  <si>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</si>
  <si>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</si>
  <si>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</si>
  <si>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</si>
  <si>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</si>
  <si>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</si>
  <si>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</si>
  <si>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</si>
  <si>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</si>
  <si>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</si>
  <si>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</si>
  <si>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</si>
  <si>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</si>
  <si>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</si>
  <si>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</si>
  <si>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</si>
  <si>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</si>
  <si>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</si>
  <si>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</si>
  <si>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</si>
  <si>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</si>
  <si>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</si>
  <si>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</si>
  <si>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</si>
  <si>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</si>
  <si>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</si>
  <si>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</si>
  <si>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</si>
  <si>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</si>
  <si>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</si>
  <si>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</si>
  <si>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</si>
  <si>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</si>
  <si>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</si>
  <si>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</si>
  <si>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</si>
  <si>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</si>
  <si>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</si>
  <si>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</si>
  <si>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</si>
  <si>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</si>
  <si>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</si>
  <si>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</si>
  <si>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</si>
  <si>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</si>
  <si>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</si>
  <si>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</si>
  <si>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</si>
  <si>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</si>
  <si>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</si>
  <si>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</si>
  <si>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</si>
  <si>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</si>
  <si>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</si>
  <si>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</si>
  <si>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</si>
  <si>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</si>
  <si>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</si>
  <si>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</si>
  <si>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</si>
  <si>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</si>
  <si>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</si>
  <si>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</si>
  <si>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</si>
  <si>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</si>
  <si>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</si>
  <si>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</si>
  <si>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</si>
  <si>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</si>
  <si>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</si>
  <si>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</si>
  <si>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</si>
  <si>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</si>
  <si>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</si>
  <si>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</si>
  <si>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</si>
  <si>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</si>
  <si>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</si>
  <si>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</si>
  <si>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</si>
  <si>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</si>
  <si>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</si>
  <si>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</si>
  <si>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</si>
  <si>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</si>
  <si>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</si>
  <si>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</si>
  <si>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</si>
  <si>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</si>
  <si>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</si>
  <si>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</si>
  <si>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</si>
  <si>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</si>
  <si>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</si>
  <si>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</si>
  <si>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</si>
  <si>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</si>
  <si>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</si>
  <si>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</si>
  <si>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</si>
  <si>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</si>
  <si>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</si>
  <si>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</si>
  <si>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</si>
  <si>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</si>
  <si>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</si>
  <si>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</si>
  <si>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</si>
  <si>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</si>
  <si>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</si>
  <si>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</si>
  <si>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</si>
  <si>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</si>
  <si>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</si>
  <si>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</si>
  <si>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</si>
  <si>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</si>
  <si>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</si>
  <si>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</si>
  <si>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</si>
  <si>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</si>
  <si>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</si>
  <si>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</si>
  <si>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</si>
  <si>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</si>
  <si>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</si>
  <si>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</si>
  <si>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</si>
  <si>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</si>
  <si>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</si>
  <si>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</si>
  <si>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</si>
  <si>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</si>
  <si>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</si>
  <si>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</si>
  <si>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</si>
  <si>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</si>
  <si>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</si>
  <si>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</si>
  <si>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</si>
  <si>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</si>
  <si>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</si>
  <si>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</si>
  <si>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</si>
  <si>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</si>
  <si>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</si>
  <si>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</si>
  <si>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</si>
  <si>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</si>
  <si>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</si>
  <si>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</si>
  <si>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</si>
  <si>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</si>
  <si>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</si>
  <si>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</si>
  <si>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</si>
  <si>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</si>
  <si>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</si>
  <si>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</si>
  <si>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</si>
  <si>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</si>
  <si>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</si>
  <si>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</si>
  <si>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</si>
  <si>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</si>
  <si>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</si>
  <si>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</si>
  <si>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</si>
  <si>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</si>
  <si>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</si>
  <si>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</si>
  <si>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</si>
  <si>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</si>
  <si>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</si>
  <si>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</si>
  <si>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</si>
  <si>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</si>
  <si>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</si>
  <si>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</si>
  <si>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</si>
  <si>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</si>
  <si>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</si>
  <si>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</si>
  <si>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</si>
  <si>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</si>
  <si>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</si>
  <si>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</si>
  <si>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</si>
  <si>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</si>
  <si>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</si>
  <si>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</si>
  <si>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</si>
  <si>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</si>
  <si>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</si>
  <si>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</si>
  <si>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</si>
  <si>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</si>
  <si>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</si>
  <si>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</si>
  <si>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</si>
  <si>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</si>
  <si>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</si>
  <si>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</si>
  <si>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</si>
  <si>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</si>
  <si>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</si>
  <si>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</si>
  <si>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</si>
  <si>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</si>
  <si>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</si>
  <si>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</si>
  <si>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</si>
  <si>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</si>
  <si>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</si>
  <si>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</si>
  <si>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</si>
  <si>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</si>
  <si>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</si>
  <si>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</si>
  <si>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</si>
  <si>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</si>
  <si>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</si>
  <si>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</si>
  <si>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</si>
  <si>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</si>
  <si>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</si>
  <si>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</si>
  <si>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</si>
  <si>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</si>
  <si>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</si>
  <si>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</si>
  <si>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</si>
  <si>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</si>
  <si>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</si>
  <si>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</si>
  <si>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</si>
  <si>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</si>
  <si>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</si>
  <si>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</si>
  <si>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</si>
  <si>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</si>
  <si>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</si>
  <si>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</si>
  <si>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</si>
  <si>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</si>
  <si>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</si>
  <si>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</si>
  <si>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</si>
  <si>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</si>
  <si>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</si>
  <si>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</si>
  <si>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</si>
  <si>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</si>
  <si>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</si>
  <si>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</si>
  <si>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</si>
  <si>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</si>
  <si>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</si>
  <si>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</si>
  <si>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</si>
  <si>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</si>
  <si>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</si>
  <si>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</si>
  <si>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</si>
  <si>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</si>
  <si>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</si>
  <si>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</si>
  <si>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</si>
  <si>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</si>
  <si>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</si>
  <si>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</si>
  <si>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</si>
  <si>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</si>
  <si>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</si>
  <si>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</si>
  <si>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</si>
  <si>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</si>
  <si>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</si>
  <si>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</si>
  <si>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</si>
  <si>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</si>
  <si>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</si>
  <si>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</si>
  <si>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</si>
  <si>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</si>
  <si>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</si>
  <si>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</si>
  <si>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</si>
  <si>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</si>
  <si>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</si>
  <si>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</si>
  <si>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</si>
  <si>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</si>
  <si>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</si>
  <si>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</si>
  <si>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</si>
  <si>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</si>
  <si>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</si>
  <si>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</si>
  <si>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</si>
  <si>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</si>
  <si>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</si>
  <si>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</si>
  <si>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</si>
  <si>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</si>
  <si>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</si>
  <si>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</si>
  <si>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</si>
  <si>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</si>
  <si>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</si>
  <si>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</si>
  <si>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</si>
  <si>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</si>
  <si>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</si>
  <si>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</si>
  <si>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</si>
  <si>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</si>
  <si>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</si>
  <si>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</si>
  <si>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</si>
  <si>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</si>
  <si>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</si>
  <si>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</si>
  <si>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</si>
  <si>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</si>
  <si>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</si>
  <si>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</si>
  <si>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</si>
  <si>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</si>
  <si>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</si>
  <si>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</si>
  <si>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</si>
  <si>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</si>
  <si>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</si>
  <si>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</si>
  <si>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</si>
  <si>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</si>
  <si>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</si>
  <si>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</si>
  <si>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</si>
  <si>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</si>
  <si>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</si>
  <si>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</si>
  <si>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</si>
  <si>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</si>
  <si>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</si>
  <si>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</si>
  <si>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</si>
  <si>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</si>
  <si>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</si>
  <si>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</si>
  <si>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</si>
  <si>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</si>
  <si>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</si>
  <si>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</si>
  <si>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</si>
  <si>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</si>
  <si>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</si>
  <si>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</si>
  <si>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</si>
  <si>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</si>
  <si>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</si>
  <si>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</si>
  <si>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</si>
  <si>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</si>
  <si>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</si>
  <si>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</si>
  <si>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</si>
  <si>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</si>
  <si>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</si>
  <si>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</si>
  <si>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</si>
  <si>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</si>
  <si>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</si>
  <si>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</si>
  <si>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</si>
  <si>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</si>
  <si>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</si>
  <si>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</si>
  <si>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</si>
  <si>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</si>
  <si>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</si>
  <si>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</si>
  <si>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</si>
  <si>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</si>
  <si>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</si>
  <si>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</si>
  <si>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</si>
  <si>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</si>
  <si>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</si>
  <si>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</si>
  <si>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</si>
  <si>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</si>
  <si>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</si>
  <si>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</si>
  <si>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</si>
  <si>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</si>
  <si>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</si>
  <si>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</si>
  <si>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</si>
  <si>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</si>
  <si>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</si>
  <si>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</si>
  <si>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</si>
  <si>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</si>
  <si>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</si>
  <si>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</si>
  <si>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</si>
  <si>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</si>
  <si>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</si>
  <si>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</si>
  <si>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</si>
  <si>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</si>
  <si>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</si>
  <si>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</si>
  <si>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</si>
  <si>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</si>
  <si>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</si>
  <si>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</si>
  <si>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</si>
  <si>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</si>
  <si>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</si>
  <si>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</si>
  <si>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</si>
  <si>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</si>
  <si>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</si>
  <si>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</si>
  <si>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</si>
  <si>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</si>
  <si>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</si>
  <si>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</si>
  <si>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</si>
  <si>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</si>
  <si>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</si>
  <si>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</si>
  <si>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</si>
  <si>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</si>
  <si>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</si>
  <si>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</si>
  <si>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</si>
  <si>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</si>
  <si>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</si>
  <si>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</si>
  <si>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</si>
  <si>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</si>
  <si>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</si>
  <si>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</si>
  <si>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</si>
  <si>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</si>
  <si>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</si>
  <si>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</si>
  <si>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</si>
  <si>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</si>
  <si>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</si>
  <si>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</si>
  <si>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</si>
  <si>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</si>
  <si>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</si>
  <si>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</si>
  <si>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</si>
  <si>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</si>
  <si>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</si>
  <si>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</si>
  <si>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</si>
  <si>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</si>
  <si>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</si>
  <si>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</si>
  <si>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</si>
  <si>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</si>
  <si>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</si>
  <si>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</si>
  <si>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</si>
  <si>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</si>
  <si>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</si>
  <si>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</si>
  <si>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</si>
  <si>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</si>
  <si>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</si>
  <si>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</si>
  <si>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</si>
  <si>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</si>
  <si>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</si>
  <si>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</si>
  <si>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</si>
  <si>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</si>
  <si>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</si>
  <si>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</si>
  <si>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</si>
  <si>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</si>
  <si>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</si>
  <si>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</si>
  <si>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</si>
  <si>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</si>
  <si>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</si>
  <si>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</si>
  <si>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</si>
  <si>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</si>
  <si>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</si>
  <si>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</si>
  <si>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</si>
  <si>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</si>
  <si>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</si>
  <si>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</si>
  <si>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</si>
  <si>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</si>
  <si>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</si>
  <si>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</si>
  <si>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</si>
  <si>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</si>
  <si>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</si>
  <si>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</si>
  <si>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</si>
  <si>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</si>
  <si>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</si>
  <si>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</si>
  <si>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</si>
  <si>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</si>
  <si>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</si>
  <si>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</si>
  <si>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</si>
  <si>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</si>
  <si>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</si>
  <si>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</si>
  <si>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</si>
  <si>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</si>
  <si>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</si>
  <si>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</si>
  <si>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</si>
  <si>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</si>
  <si>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</si>
  <si>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</si>
  <si>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</si>
  <si>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</si>
  <si>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</si>
  <si>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</si>
  <si>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</si>
  <si>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</si>
  <si>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</si>
  <si>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</si>
  <si>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</si>
  <si>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</si>
  <si>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</si>
  <si>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</si>
  <si>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</si>
  <si>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</si>
  <si>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</si>
  <si>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</si>
  <si>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</si>
  <si>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</si>
  <si>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</si>
  <si>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</si>
  <si>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</si>
  <si>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</si>
  <si>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</si>
  <si>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</si>
  <si>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</si>
  <si>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</si>
  <si>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</si>
  <si>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</si>
  <si>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</si>
  <si>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</si>
  <si>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</si>
  <si>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</si>
  <si>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</si>
  <si>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</si>
  <si>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</si>
  <si>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</si>
  <si>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</si>
  <si>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</si>
  <si>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</si>
  <si>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</si>
  <si>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</si>
  <si>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</si>
  <si>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</si>
  <si>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</si>
  <si>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</si>
  <si>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</si>
  <si>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</si>
  <si>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</si>
  <si>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</si>
  <si>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</si>
  <si>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</si>
  <si>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</si>
  <si>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</si>
  <si>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</si>
  <si>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</si>
  <si>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</si>
  <si>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</si>
  <si>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</si>
  <si>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</si>
  <si>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</si>
  <si>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</si>
  <si>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</si>
  <si>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</si>
  <si>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</si>
  <si>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</si>
  <si>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</si>
  <si>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</si>
  <si>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</si>
  <si>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</si>
  <si>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</si>
  <si>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</si>
  <si>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</si>
  <si>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</si>
  <si>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</si>
  <si>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</si>
  <si>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</si>
  <si>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</si>
  <si>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</si>
  <si>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</si>
  <si>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</si>
  <si>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</si>
  <si>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</si>
  <si>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</si>
  <si>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</si>
  <si>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</si>
  <si>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</si>
  <si>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</si>
  <si>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</si>
  <si>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</si>
  <si>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</si>
  <si>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</si>
  <si>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</si>
  <si>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</si>
  <si>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</si>
  <si>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</si>
  <si>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</si>
  <si>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</si>
  <si>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</si>
  <si>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</si>
  <si>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</si>
  <si>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</si>
  <si>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</si>
  <si>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</si>
  <si>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</si>
  <si>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</si>
  <si>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</si>
  <si>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</si>
  <si>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</si>
  <si>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</si>
  <si>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</si>
  <si>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</si>
  <si>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</si>
  <si>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</si>
  <si>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</si>
  <si>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</si>
  <si>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</si>
  <si>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</si>
  <si>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</si>
  <si>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</si>
  <si>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</si>
  <si>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</si>
  <si>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</si>
  <si>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</si>
  <si>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</si>
  <si>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</si>
  <si>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</si>
  <si>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</si>
  <si>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</si>
  <si>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</si>
  <si>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</si>
  <si>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</si>
  <si>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</si>
  <si>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</si>
  <si>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</si>
  <si>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</si>
  <si>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</si>
  <si>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</si>
  <si>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</si>
  <si>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</si>
  <si>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</si>
  <si>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</si>
  <si>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</si>
  <si>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</si>
  <si>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</si>
  <si>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</si>
  <si>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</si>
  <si>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</si>
  <si>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</si>
  <si>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</si>
  <si>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</si>
  <si>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</si>
  <si>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</si>
  <si>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</si>
  <si>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</si>
  <si>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</si>
  <si>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</si>
  <si>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</si>
  <si>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</si>
  <si>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</si>
  <si>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</si>
  <si>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</si>
  <si>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</si>
  <si>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</si>
  <si>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</si>
  <si>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</si>
  <si>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</si>
  <si>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</si>
  <si>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</si>
  <si>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</si>
  <si>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</si>
  <si>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</si>
  <si>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</si>
  <si>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</si>
  <si>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</si>
  <si>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</si>
  <si>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</si>
  <si>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</si>
  <si>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</si>
  <si>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</si>
  <si>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</si>
  <si>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</si>
  <si>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</si>
  <si>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</si>
  <si>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</si>
  <si>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</si>
  <si>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</si>
  <si>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</si>
  <si>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</si>
  <si>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</si>
  <si>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</si>
  <si>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</si>
  <si>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</si>
  <si>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</si>
  <si>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</si>
  <si>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</si>
  <si>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</si>
  <si>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</si>
  <si>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</si>
  <si>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</si>
  <si>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</si>
  <si>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</si>
  <si>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</si>
  <si>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</si>
  <si>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</si>
  <si>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</si>
  <si>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</si>
  <si>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</si>
  <si>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</si>
  <si>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</si>
  <si>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</si>
  <si>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</si>
  <si>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</si>
  <si>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</si>
  <si>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</si>
  <si>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</si>
  <si>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</si>
  <si>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</si>
  <si>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</si>
  <si>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</si>
  <si>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</si>
  <si>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</si>
  <si>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</si>
  <si>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</si>
  <si>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</si>
  <si>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</si>
  <si>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</si>
  <si>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</si>
  <si>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</si>
  <si>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</si>
  <si>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</si>
  <si>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</si>
  <si>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</si>
  <si>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</si>
  <si>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</si>
  <si>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</si>
  <si>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</si>
  <si>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</si>
  <si>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</si>
  <si>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</si>
  <si>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</si>
  <si>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</si>
  <si>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</si>
  <si>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</si>
  <si>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</si>
  <si>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</si>
  <si>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</si>
  <si>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</si>
  <si>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</si>
  <si>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</si>
  <si>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</si>
  <si>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</si>
  <si>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</si>
  <si>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</si>
  <si>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</si>
  <si>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</si>
  <si>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</si>
  <si>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</si>
  <si>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</si>
  <si>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</si>
  <si>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</si>
  <si>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</si>
  <si>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</si>
  <si>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</si>
  <si>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</si>
  <si>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</si>
  <si>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</si>
  <si>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</si>
  <si>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</si>
  <si>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</si>
  <si>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</si>
  <si>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</si>
  <si>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</si>
  <si>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</si>
  <si>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</si>
  <si>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</si>
  <si>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</si>
  <si>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</si>
  <si>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</si>
  <si>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</si>
  <si>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</si>
  <si>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</si>
  <si>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</si>
  <si>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</si>
  <si>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</si>
  <si>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</si>
  <si>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</si>
  <si>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</si>
  <si>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</si>
  <si>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</si>
  <si>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</si>
  <si>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</si>
  <si>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</si>
  <si>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</si>
  <si>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</si>
  <si>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</si>
  <si>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</si>
  <si>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</si>
  <si>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</si>
  <si>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</si>
  <si>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</si>
  <si>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</si>
  <si>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</si>
  <si>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</si>
  <si>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</si>
  <si>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</si>
  <si>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</si>
  <si>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</si>
  <si>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</si>
  <si>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</si>
  <si>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</si>
  <si>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</si>
  <si>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</si>
  <si>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</si>
  <si>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</si>
  <si>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</si>
  <si>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</si>
  <si>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</si>
  <si>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</si>
  <si>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</si>
  <si>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</si>
  <si>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</si>
  <si>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</si>
  <si>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</si>
  <si>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</si>
  <si>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</si>
  <si>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</si>
  <si>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</si>
  <si>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</si>
  <si>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</si>
  <si>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</si>
  <si>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</si>
  <si>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</si>
  <si>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</si>
  <si>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</si>
  <si>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</si>
  <si>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</si>
  <si>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</si>
  <si>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</si>
  <si>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</si>
  <si>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</si>
  <si>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</si>
  <si>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</si>
  <si>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</si>
  <si>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</si>
  <si>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</si>
  <si>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</si>
  <si>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</si>
  <si>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</si>
  <si>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</si>
  <si>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</si>
  <si>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</si>
  <si>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</si>
  <si>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</si>
  <si>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</si>
  <si>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</si>
  <si>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</si>
  <si>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</si>
  <si>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</si>
  <si>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</si>
  <si>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</si>
  <si>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</si>
  <si>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</si>
  <si>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</si>
  <si>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</si>
  <si>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</si>
  <si>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</si>
  <si>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</si>
  <si>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</si>
  <si>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</si>
  <si>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</si>
  <si>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</si>
  <si>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</si>
  <si>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</si>
  <si>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</si>
  <si>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</si>
  <si>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</si>
  <si>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</si>
  <si>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</si>
  <si>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</si>
  <si>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</si>
  <si>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</si>
  <si>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</si>
  <si>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</si>
  <si>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</si>
  <si>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</si>
  <si>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</si>
  <si>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</si>
  <si>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</si>
  <si>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</si>
  <si>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</si>
  <si>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</si>
  <si>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</si>
  <si>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</si>
  <si>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</si>
  <si>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</si>
  <si>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</si>
  <si>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</si>
  <si>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</si>
  <si>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</si>
  <si>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</si>
  <si>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</si>
  <si>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</si>
  <si>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</si>
  <si>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</si>
  <si>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</si>
  <si>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</si>
  <si>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</si>
  <si>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</si>
  <si>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</si>
  <si>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</si>
  <si>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</si>
  <si>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</si>
  <si>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</si>
  <si>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</si>
  <si>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</si>
  <si>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</si>
  <si>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</si>
  <si>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</si>
  <si>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</si>
  <si>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</si>
  <si>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</si>
  <si>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</si>
  <si>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</si>
  <si>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</si>
  <si>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</si>
  <si>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</si>
  <si>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</si>
  <si>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</si>
  <si>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</si>
  <si>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</si>
  <si>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</si>
  <si>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</si>
  <si>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</si>
  <si>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</si>
  <si>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</si>
  <si>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</si>
  <si>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</si>
  <si>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</si>
  <si>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</si>
  <si>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</si>
  <si>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</si>
  <si>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</si>
  <si>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</si>
  <si>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</si>
  <si>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</si>
  <si>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</si>
  <si>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</si>
  <si>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</si>
  <si>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</si>
  <si>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</si>
  <si>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</si>
  <si>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</si>
  <si>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</si>
  <si>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</si>
  <si>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</si>
  <si>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</si>
  <si>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</si>
  <si>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</si>
  <si>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</si>
  <si>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</si>
  <si>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</si>
  <si>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</si>
  <si>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</si>
  <si>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</si>
  <si>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</si>
  <si>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</si>
  <si>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</si>
  <si>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</si>
  <si>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</si>
  <si>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</si>
  <si>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</si>
  <si>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</si>
  <si>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</si>
  <si>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</si>
  <si>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</si>
  <si>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</si>
  <si>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</si>
  <si>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</si>
  <si>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</si>
  <si>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</si>
  <si>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</si>
  <si>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</si>
  <si>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</si>
  <si>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</si>
  <si>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</si>
  <si>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</si>
  <si>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</si>
  <si>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</si>
  <si>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</si>
  <si>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</si>
  <si>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</si>
  <si>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</si>
  <si>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</si>
  <si>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</si>
  <si>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</si>
  <si>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</si>
  <si>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</si>
  <si>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</si>
  <si>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</si>
  <si>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</si>
  <si>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</si>
  <si>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</si>
  <si>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</si>
  <si>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</si>
  <si>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</si>
  <si>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</si>
  <si>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</si>
  <si>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</si>
  <si>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</si>
  <si>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</si>
  <si>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</si>
  <si>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</si>
  <si>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</si>
  <si>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</si>
  <si>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</si>
  <si>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</si>
  <si>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</si>
  <si>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</si>
  <si>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</si>
  <si>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</si>
  <si>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</si>
  <si>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</si>
  <si>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</si>
  <si>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</si>
  <si>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</si>
  <si>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</si>
  <si>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</si>
  <si>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</si>
  <si>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</si>
  <si>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</si>
  <si>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</si>
  <si>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</si>
  <si>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</si>
  <si>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</si>
  <si>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</si>
  <si>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</si>
  <si>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</si>
  <si>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</si>
  <si>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</si>
  <si>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</si>
  <si>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</si>
  <si>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</si>
  <si>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</si>
  <si>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</si>
  <si>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</si>
  <si>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</si>
  <si>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</si>
  <si>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</si>
  <si>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</si>
  <si>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</si>
  <si>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</si>
  <si>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</si>
  <si>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</si>
  <si>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</si>
  <si>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</si>
  <si>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</si>
  <si>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</si>
  <si>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</si>
  <si>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</si>
  <si>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</si>
  <si>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</si>
  <si>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</si>
  <si>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</si>
  <si>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</si>
  <si>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</si>
  <si>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</si>
  <si>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</si>
  <si>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</si>
  <si>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</si>
  <si>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</si>
  <si>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</si>
  <si>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</si>
  <si>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</si>
  <si>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</si>
  <si>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</si>
  <si>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</si>
  <si>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</si>
  <si>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</si>
  <si>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</si>
  <si>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</si>
  <si>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</si>
  <si>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</si>
  <si>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</si>
  <si>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</si>
  <si>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</si>
  <si>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</si>
  <si>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</si>
  <si>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</si>
  <si>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</si>
  <si>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</si>
  <si>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</si>
  <si>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</si>
  <si>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</si>
  <si>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</si>
  <si>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</si>
  <si>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</si>
  <si>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</si>
  <si>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</si>
  <si>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</si>
  <si>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</si>
  <si>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</si>
  <si>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</si>
  <si>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</si>
  <si>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</si>
  <si>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</si>
  <si>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</si>
  <si>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</si>
  <si>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</si>
  <si>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</si>
  <si>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</si>
  <si>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</si>
  <si>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</si>
  <si>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</si>
  <si>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</si>
  <si>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</si>
  <si>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</si>
  <si>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</si>
  <si>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</si>
  <si>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</si>
  <si>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</si>
  <si>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</si>
  <si>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</si>
  <si>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</si>
  <si>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</si>
  <si>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</si>
  <si>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</si>
  <si>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</si>
  <si>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</si>
  <si>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</si>
  <si>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</si>
  <si>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</si>
  <si>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</si>
  <si>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</si>
  <si>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</si>
  <si>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</si>
  <si>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</si>
  <si>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</si>
  <si>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</si>
  <si>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</si>
  <si>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</si>
  <si>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</si>
  <si>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</si>
  <si>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</si>
  <si>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</si>
  <si>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</si>
  <si>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</si>
  <si>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</si>
  <si>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</si>
  <si>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</si>
  <si>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</si>
  <si>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</si>
  <si>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</si>
  <si>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</si>
  <si>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</si>
  <si>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</si>
  <si>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</si>
  <si>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</si>
  <si>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</si>
  <si>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</si>
  <si>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</si>
  <si>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</si>
  <si>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</si>
  <si>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</si>
  <si>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</si>
  <si>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</si>
  <si>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</si>
  <si>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</si>
  <si>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</si>
  <si>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</si>
  <si>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</si>
  <si>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</si>
  <si>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</si>
  <si>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</si>
  <si>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</si>
  <si>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</si>
  <si>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</si>
  <si>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</si>
  <si>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</si>
  <si>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</si>
  <si>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</si>
  <si>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</si>
  <si>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</si>
  <si>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</si>
  <si>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</si>
  <si>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</si>
  <si>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</si>
  <si>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</si>
  <si>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</si>
  <si>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</si>
  <si>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</si>
  <si>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</si>
  <si>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</si>
  <si>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</si>
  <si>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</si>
  <si>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</si>
  <si>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</si>
  <si>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</si>
  <si>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</si>
  <si>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</si>
  <si>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</si>
  <si>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</si>
  <si>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</si>
  <si>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</si>
  <si>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</si>
  <si>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</si>
  <si>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</si>
  <si>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</si>
  <si>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</si>
  <si>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</si>
  <si>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</si>
  <si>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</si>
  <si>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</si>
  <si>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</si>
  <si>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</si>
  <si>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</si>
  <si>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</si>
  <si>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</si>
  <si>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</si>
  <si>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</si>
  <si>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</si>
  <si>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</si>
  <si>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</si>
  <si>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</si>
  <si>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</si>
  <si>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</si>
  <si>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</si>
  <si>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</si>
  <si>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</si>
  <si>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</si>
  <si>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</si>
  <si>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</si>
  <si>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</si>
  <si>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</si>
  <si>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</si>
  <si>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</si>
  <si>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</si>
  <si>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</si>
  <si>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</si>
  <si>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</si>
  <si>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</si>
  <si>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</si>
  <si>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</si>
  <si>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</si>
  <si>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</si>
  <si>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</si>
  <si>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</si>
  <si>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</si>
  <si>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</si>
  <si>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</si>
  <si>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</si>
  <si>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</si>
  <si>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</si>
  <si>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</si>
  <si>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</si>
  <si>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</si>
  <si>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</si>
  <si>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</si>
  <si>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</si>
  <si>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</si>
  <si>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</si>
  <si>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</si>
  <si>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</si>
  <si>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</si>
  <si>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</si>
  <si>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</si>
  <si>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</si>
  <si>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</si>
  <si>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</si>
  <si>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</si>
  <si>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</si>
  <si>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</si>
  <si>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</si>
  <si>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</si>
  <si>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</si>
  <si>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</si>
  <si>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</si>
  <si>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</si>
  <si>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</si>
  <si>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</si>
  <si>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</si>
  <si>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</si>
  <si>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</si>
  <si>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</si>
  <si>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</si>
  <si>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</si>
  <si>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</si>
  <si>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</si>
  <si>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</si>
  <si>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</si>
  <si>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</si>
  <si>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</si>
  <si>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</si>
  <si>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</si>
  <si>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</si>
  <si>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</si>
  <si>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</si>
  <si>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</si>
  <si>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</si>
  <si>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</si>
  <si>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</si>
  <si>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</si>
  <si>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</si>
  <si>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</si>
  <si>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</si>
  <si>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</si>
  <si>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</si>
  <si>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</si>
  <si>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</si>
  <si>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</si>
  <si>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</si>
  <si>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</si>
  <si>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</si>
  <si>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</si>
  <si>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</si>
  <si>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</si>
  <si>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</si>
  <si>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</si>
  <si>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</si>
  <si>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</si>
  <si>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</si>
  <si>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</si>
  <si>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</si>
  <si>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</si>
  <si>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</si>
  <si>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</si>
  <si>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</si>
  <si>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</si>
  <si>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</si>
  <si>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</si>
  <si>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</si>
  <si>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</si>
  <si>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</si>
  <si>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</si>
  <si>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</si>
  <si>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</si>
  <si>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</si>
  <si>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</si>
  <si>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</si>
  <si>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</si>
  <si>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</si>
  <si>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</si>
  <si>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</si>
  <si>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</si>
  <si>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</si>
  <si>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</si>
  <si>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</si>
  <si>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</si>
  <si>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</si>
  <si>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</si>
  <si>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</si>
  <si>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</si>
  <si>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</si>
  <si>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</si>
  <si>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</si>
  <si>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</si>
  <si>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</si>
  <si>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</si>
  <si>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</si>
  <si>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</si>
  <si>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</si>
  <si>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</si>
  <si>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</si>
  <si>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</si>
  <si>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</si>
  <si>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</si>
  <si>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</si>
  <si>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</si>
  <si>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</si>
  <si>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</si>
  <si>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</si>
  <si>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</si>
  <si>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</si>
  <si>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</si>
  <si>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</si>
  <si>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</si>
  <si>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</si>
  <si>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</si>
  <si>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</si>
  <si>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</si>
  <si>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</si>
  <si>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</si>
  <si>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</si>
  <si>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</si>
  <si>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</si>
  <si>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</si>
  <si>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</si>
  <si>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</si>
  <si>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</si>
  <si>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</si>
  <si>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</si>
  <si>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</si>
  <si>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</si>
  <si>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</si>
  <si>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</si>
  <si>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</si>
  <si>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</si>
  <si>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</si>
  <si>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</si>
  <si>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</si>
  <si>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</si>
  <si>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</si>
  <si>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</si>
  <si>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</si>
  <si>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</si>
  <si>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</si>
  <si>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</si>
  <si>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</si>
  <si>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</si>
  <si>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</si>
  <si>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</si>
  <si>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</si>
  <si>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</si>
  <si>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</si>
  <si>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</si>
  <si>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</si>
  <si>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</si>
  <si>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</si>
  <si>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</si>
  <si>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</si>
  <si>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</si>
  <si>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</si>
  <si>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</si>
  <si>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</si>
  <si>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</si>
  <si>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</si>
  <si>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</si>
  <si>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</si>
  <si>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</si>
  <si>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</si>
  <si>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</si>
  <si>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</si>
  <si>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</si>
  <si>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</si>
  <si>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</si>
  <si>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</si>
  <si>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</si>
  <si>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</si>
  <si>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</si>
  <si>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</si>
  <si>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</si>
  <si>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</si>
  <si>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</si>
  <si>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</si>
  <si>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</si>
  <si>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</si>
  <si>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</si>
  <si>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</si>
  <si>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</si>
  <si>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</si>
  <si>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</si>
  <si>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</si>
  <si>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</si>
  <si>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</si>
  <si>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</si>
  <si>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</si>
  <si>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</si>
  <si>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</si>
  <si>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</si>
  <si>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</si>
  <si>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</si>
  <si>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</si>
  <si>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</si>
  <si>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</si>
  <si>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</si>
  <si>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</si>
  <si>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</si>
  <si>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</si>
  <si>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</si>
  <si>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</si>
  <si>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</si>
  <si>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</si>
  <si>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</si>
  <si>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</si>
  <si>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</si>
  <si>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</si>
  <si>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</si>
  <si>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</si>
  <si>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</si>
  <si>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</si>
  <si>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</si>
  <si>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</si>
  <si>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</si>
  <si>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</si>
  <si>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</si>
  <si>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</si>
  <si>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</si>
  <si>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</si>
  <si>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</si>
  <si>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</si>
  <si>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</si>
  <si>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</si>
  <si>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</si>
  <si>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</si>
  <si>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</si>
  <si>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</si>
  <si>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</si>
  <si>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</si>
  <si>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</si>
  <si>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</si>
  <si>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</si>
  <si>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</si>
  <si>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</si>
  <si>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</si>
  <si>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</si>
  <si>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</si>
  <si>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</si>
  <si>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</si>
  <si>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</si>
  <si>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</si>
  <si>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</si>
  <si>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</si>
  <si>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</si>
  <si>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</si>
  <si>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</si>
  <si>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</si>
  <si>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</si>
  <si>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</si>
  <si>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</si>
  <si>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</si>
  <si>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</si>
  <si>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</si>
  <si>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</si>
  <si>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</si>
  <si>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</si>
  <si>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</si>
  <si>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</si>
  <si>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</si>
  <si>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</si>
  <si>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</si>
  <si>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</si>
  <si>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</si>
  <si>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</si>
  <si>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</si>
  <si>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</si>
  <si>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</si>
  <si>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</si>
  <si>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</si>
  <si>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</si>
  <si>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</si>
  <si>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</si>
  <si>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</si>
  <si>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</si>
  <si>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</si>
  <si>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</si>
  <si>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</si>
  <si>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</si>
  <si>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</si>
  <si>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</si>
  <si>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</si>
  <si>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</si>
  <si>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</si>
  <si>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</si>
  <si>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</si>
  <si>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</si>
  <si>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</si>
  <si>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</si>
  <si>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</si>
  <si>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</si>
  <si>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</si>
  <si>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</si>
  <si>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</si>
  <si>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</si>
  <si>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</si>
  <si>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</si>
  <si>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</si>
  <si>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</si>
  <si>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</si>
  <si>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</si>
  <si>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</si>
  <si>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</si>
  <si>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</si>
  <si>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</si>
  <si>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</si>
  <si>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</si>
  <si>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</si>
  <si>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</si>
  <si>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</si>
  <si>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</si>
  <si>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</si>
  <si>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</si>
  <si>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</si>
  <si>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</si>
  <si>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</si>
  <si>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</si>
  <si>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</si>
  <si>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</si>
  <si>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</si>
  <si>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</si>
  <si>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</si>
  <si>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</si>
  <si>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</si>
  <si>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</si>
  <si>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</si>
  <si>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</si>
  <si>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</si>
  <si>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</si>
  <si>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</si>
  <si>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</si>
  <si>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</si>
  <si>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</si>
  <si>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</si>
  <si>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</si>
  <si>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</si>
  <si>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</si>
  <si>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</si>
  <si>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</si>
  <si>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</si>
  <si>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</si>
  <si>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</si>
  <si>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</si>
  <si>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</si>
  <si>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</si>
  <si>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</si>
  <si>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</si>
  <si>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</si>
  <si>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</si>
  <si>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</si>
  <si>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</si>
  <si>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</si>
  <si>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</si>
  <si>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</si>
  <si>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</si>
  <si>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</si>
  <si>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</si>
  <si>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</si>
  <si>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</si>
  <si>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</si>
  <si>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</si>
  <si>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</si>
  <si>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</si>
  <si>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</si>
  <si>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</si>
  <si>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</si>
  <si>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</si>
  <si>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</si>
  <si>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</si>
  <si>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</si>
  <si>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</si>
  <si>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</si>
  <si>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</si>
  <si>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</si>
  <si>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</si>
  <si>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</si>
  <si>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</si>
  <si>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</si>
  <si>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</si>
  <si>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</si>
  <si>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</si>
  <si>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</si>
  <si>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</si>
  <si>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</si>
  <si>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</si>
  <si>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</si>
  <si>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</si>
  <si>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</si>
  <si>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</si>
  <si>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</si>
  <si>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</si>
  <si>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</si>
  <si>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</si>
  <si>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</si>
  <si>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</si>
  <si>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</si>
  <si>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</si>
  <si>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</si>
  <si>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</si>
  <si>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</si>
  <si>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</si>
  <si>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</si>
  <si>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</si>
  <si>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</si>
  <si>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</si>
  <si>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</si>
  <si>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</si>
  <si>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</si>
  <si>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</si>
  <si>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</si>
  <si>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</si>
  <si>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</si>
  <si>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</si>
  <si>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</si>
  <si>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</si>
  <si>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</si>
  <si>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</si>
  <si>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</si>
  <si>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</si>
  <si>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</si>
  <si>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</si>
  <si>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</si>
  <si>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</si>
  <si>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</si>
  <si>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</si>
  <si>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</si>
  <si>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</si>
  <si>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</si>
  <si>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</si>
  <si>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</si>
  <si>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</si>
  <si>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</si>
  <si>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</si>
  <si>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</si>
  <si>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</si>
  <si>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</si>
  <si>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</si>
  <si>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</si>
  <si>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</si>
  <si>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</si>
  <si>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</si>
  <si>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</si>
  <si>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</si>
  <si>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</si>
  <si>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</si>
  <si>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</si>
  <si>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</si>
  <si>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</si>
  <si>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</si>
  <si>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</si>
  <si>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</si>
  <si>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</si>
  <si>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</si>
  <si>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</si>
  <si>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</si>
  <si>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</si>
  <si>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</si>
  <si>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</si>
  <si>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</si>
  <si>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</si>
  <si>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</si>
  <si>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</si>
  <si>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</si>
  <si>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</si>
  <si>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</si>
  <si>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</si>
  <si>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</si>
  <si>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</si>
  <si>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</si>
  <si>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</si>
  <si>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</si>
  <si>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</si>
  <si>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</si>
  <si>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</si>
  <si>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</si>
  <si>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</si>
  <si>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</si>
  <si>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</si>
  <si>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</si>
  <si>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</si>
  <si>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</si>
  <si>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</si>
  <si>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</si>
  <si>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</si>
  <si>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</si>
  <si>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</si>
  <si>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</si>
  <si>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</si>
  <si>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</si>
  <si>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</si>
  <si>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</si>
  <si>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</si>
  <si>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</si>
  <si>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</si>
  <si>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</si>
  <si>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</si>
  <si>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</si>
  <si>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</si>
  <si>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</si>
  <si>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</si>
  <si>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</si>
  <si>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</si>
  <si>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</si>
  <si>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</si>
  <si>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</si>
  <si>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</si>
  <si>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</si>
  <si>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</si>
  <si>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</si>
  <si>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</si>
  <si>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</si>
  <si>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</si>
  <si>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</si>
  <si>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</si>
  <si>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</si>
  <si>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</si>
  <si>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</si>
  <si>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</si>
  <si>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</si>
  <si>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</si>
  <si>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</si>
  <si>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</si>
  <si>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</si>
  <si>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</si>
  <si>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</si>
  <si>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</si>
  <si>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</si>
  <si>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</si>
  <si>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</si>
  <si>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</si>
  <si>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</si>
  <si>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</si>
  <si>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</si>
  <si>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</si>
  <si>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</si>
  <si>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</si>
  <si>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</si>
  <si>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</si>
  <si>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</si>
  <si>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</si>
  <si>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</si>
  <si>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</si>
  <si>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</si>
  <si>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</si>
  <si>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</si>
  <si>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</si>
  <si>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</si>
  <si>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</si>
  <si>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</si>
  <si>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</si>
  <si>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</si>
  <si>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</si>
  <si>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BRUNO (TF-525)46052</t>
  </si>
  <si>
    <t>Execução de solda km 489,9 linha desviada</t>
  </si>
  <si>
    <t>Substituição de trilho - 30m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</si>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</sst>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8" fillId="14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9" fillId="17" borderId="13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1" totalsRowShown="0" headerRowDxfId="105" totalsRowDxfId="104" tableBorderDxfId="103">
  <autoFilter ref="A5:BS53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G481" activePane="topRight" state="frozen"/>
      <selection pane="topRight" activeCell="L488" sqref="L48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8" t="s">
        <v>1139</v>
      </c>
      <c r="AJ1" s="349"/>
      <c r="AK1" s="349"/>
      <c r="AL1" s="349"/>
      <c r="AM1" s="349"/>
      <c r="AN1" s="349"/>
      <c r="AO1" s="349"/>
      <c r="AP1" s="349"/>
      <c r="AQ1" s="349"/>
      <c r="AR1" s="350"/>
      <c r="AS1" s="350"/>
      <c r="AT1" s="350"/>
      <c r="AU1" s="350"/>
      <c r="AV1" s="350"/>
      <c r="AW1" s="350"/>
      <c r="AX1" s="349"/>
      <c r="AY1" s="349"/>
      <c r="AZ1" s="349"/>
      <c r="BA1" s="349"/>
      <c r="BB1" s="349"/>
      <c r="BC1" s="349"/>
      <c r="BD1" s="349"/>
      <c r="BE1" s="349"/>
      <c r="BF1" s="351"/>
      <c r="BG1" s="3"/>
      <c r="BH1" s="352" t="s">
        <v>1140</v>
      </c>
      <c r="BI1" s="353"/>
      <c r="BJ1" s="354"/>
      <c r="BK1" s="355"/>
      <c r="BL1" s="49"/>
      <c r="BM1" s="345" t="s">
        <v>1141</v>
      </c>
      <c r="BN1" s="346"/>
      <c r="BO1" s="346"/>
      <c r="BP1" s="346"/>
      <c r="BQ1" s="346"/>
      <c r="BR1" s="346"/>
      <c r="BS1" s="34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8" t="s">
        <v>1142</v>
      </c>
      <c r="AJ2" s="349"/>
      <c r="AK2" s="349"/>
      <c r="AL2" s="349"/>
      <c r="AM2" s="349"/>
      <c r="AN2" s="349"/>
      <c r="AO2" s="349"/>
      <c r="AP2" s="349"/>
      <c r="AQ2" s="351"/>
      <c r="AR2" s="226"/>
      <c r="AS2" s="363" t="s">
        <v>1145</v>
      </c>
      <c r="AT2" s="350"/>
      <c r="AU2" s="350"/>
      <c r="AV2" s="350"/>
      <c r="AW2" s="350"/>
      <c r="AX2" s="349"/>
      <c r="AY2" s="351"/>
      <c r="AZ2" s="4"/>
      <c r="BA2" s="342" t="s">
        <v>1146</v>
      </c>
      <c r="BB2" s="344"/>
      <c r="BC2" s="348" t="s">
        <v>1143</v>
      </c>
      <c r="BD2" s="349"/>
      <c r="BE2" s="349"/>
      <c r="BF2" s="351"/>
      <c r="BG2" s="3"/>
      <c r="BH2" s="356"/>
      <c r="BI2" s="357"/>
      <c r="BJ2" s="358"/>
      <c r="BK2" s="359"/>
      <c r="BL2" s="49"/>
      <c r="BM2" s="360"/>
      <c r="BN2" s="361"/>
      <c r="BO2" s="361"/>
      <c r="BP2" s="361"/>
      <c r="BQ2" s="361"/>
      <c r="BR2" s="361"/>
      <c r="BS2" s="36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2" t="s">
        <v>1147</v>
      </c>
      <c r="AJ3" s="344"/>
      <c r="AK3" s="342" t="s">
        <v>1148</v>
      </c>
      <c r="AL3" s="343"/>
      <c r="AM3" s="343"/>
      <c r="AN3" s="343"/>
      <c r="AO3" s="343"/>
      <c r="AP3" s="343"/>
      <c r="AQ3" s="344"/>
      <c r="AR3" s="227"/>
      <c r="AS3" s="366" t="s">
        <v>1154</v>
      </c>
      <c r="AT3" s="367"/>
      <c r="AU3" s="366" t="s">
        <v>1155</v>
      </c>
      <c r="AV3" s="367"/>
      <c r="AW3" s="366" t="s">
        <v>1156</v>
      </c>
      <c r="AX3" s="368"/>
      <c r="AY3" s="63" t="s">
        <v>1157</v>
      </c>
      <c r="AZ3" s="63"/>
      <c r="BA3" s="364"/>
      <c r="BB3" s="365"/>
      <c r="BC3" s="342" t="s">
        <v>1150</v>
      </c>
      <c r="BD3" s="343"/>
      <c r="BE3" s="343"/>
      <c r="BF3" s="344"/>
      <c r="BG3" s="62"/>
      <c r="BH3" s="356"/>
      <c r="BI3" s="357"/>
      <c r="BJ3" s="358"/>
      <c r="BK3" s="359"/>
      <c r="BL3" s="49"/>
      <c r="BM3" s="345" t="s">
        <v>1158</v>
      </c>
      <c r="BN3" s="346"/>
      <c r="BO3" s="346"/>
      <c r="BP3" s="347"/>
      <c r="BQ3" s="345" t="s">
        <v>759</v>
      </c>
      <c r="BR3" s="346"/>
      <c r="BS3" s="347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7" si="11">IF(AND(BR447&lt;1,BS447&lt;1),"Produção e Intervalo",IF(BR447&lt;1,"Intervalo",IF(BS447&lt;1,"Produção","Aderente")))</f>
        <v>Aderente</v>
      </c>
      <c r="BR447" s="18" t="str">
        <f t="shared" ref="BR447:BR487" si="12">IF(OR(B447="",F447=""),"*",AY447/P447)</f>
        <v>*</v>
      </c>
      <c r="BS447" s="18" t="str">
        <f t="shared" ref="BS447:BS487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990</v>
      </c>
      <c r="BN469" s="173" t="s">
        <v>1020</v>
      </c>
      <c r="BO469" s="203" t="s">
        <v>1098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/>
      <c r="AU470" s="285"/>
      <c r="AV470" s="285"/>
      <c r="AW470" s="285"/>
      <c r="AX470" s="175"/>
      <c r="AY470" s="288" t="str">
        <f t="shared" si="10"/>
        <v>ERRO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1924</v>
      </c>
      <c r="BK470" s="179" t="s">
        <v>1925</v>
      </c>
      <c r="BL470" s="177"/>
      <c r="BM470" s="173"/>
      <c r="BN470" s="173"/>
      <c r="BO470" s="203"/>
      <c r="BP470" s="179"/>
      <c r="BQ470" s="12" t="e">
        <f t="shared" si="11"/>
        <v>#VALUE!</v>
      </c>
      <c r="BR470" s="18" t="e">
        <f t="shared" si="12"/>
        <v>#VALUE!</v>
      </c>
      <c r="BS470" s="18">
        <f t="shared" si="13"/>
        <v>0</v>
      </c>
      <c r="BT470" s="212" t="str">
        <f t="shared" si="14"/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783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/>
      <c r="AU471" s="285"/>
      <c r="AV471" s="285"/>
      <c r="AW471" s="285"/>
      <c r="AX471" s="175"/>
      <c r="AY471" s="288" t="str">
        <f t="shared" ref="AY471" si="15">IF(D471="","*",IFERROR(IF(ISODD(COUNT(AS471:AX471)),"ERRO",SUM((AT471-AS471),(AV471-AU471),(AX471-AW471))),"ERRO"))</f>
        <v>ERRO</v>
      </c>
      <c r="AZ471" s="156"/>
      <c r="BA471" s="176"/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1</v>
      </c>
      <c r="BI471" s="178"/>
      <c r="BJ471" s="336" t="s">
        <v>1541</v>
      </c>
      <c r="BK471" s="336" t="s">
        <v>1541</v>
      </c>
      <c r="BL471" s="177"/>
      <c r="BM471" s="173" t="s">
        <v>994</v>
      </c>
      <c r="BN471" s="173" t="s">
        <v>1023</v>
      </c>
      <c r="BO471" s="203" t="s">
        <v>1135</v>
      </c>
      <c r="BP471" s="179" t="s">
        <v>1927</v>
      </c>
      <c r="BQ471" s="12" t="e">
        <f t="shared" si="11"/>
        <v>#VALUE!</v>
      </c>
      <c r="BR471" s="18" t="e">
        <f t="shared" ref="BR471" si="16">IF(OR(B471="",F471=""),"*",AY471/P471)</f>
        <v>#VALUE!</v>
      </c>
      <c r="BS471" s="18">
        <f t="shared" ref="BS471" si="17">IF(OR(B471="",F471=""),"*",BA471/Q471)</f>
        <v>0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/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/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1</v>
      </c>
      <c r="BI472" s="178"/>
      <c r="BJ472" s="336" t="s">
        <v>1928</v>
      </c>
      <c r="BK472" s="336" t="s">
        <v>1929</v>
      </c>
      <c r="BL472" s="177"/>
      <c r="BM472" s="173"/>
      <c r="BN472" s="173"/>
      <c r="BO472" s="203"/>
      <c r="BP472" s="179"/>
      <c r="BQ472" s="12" t="str">
        <f t="shared" si="11"/>
        <v>Produção e Intervalo</v>
      </c>
      <c r="BR472" s="18">
        <f t="shared" si="12"/>
        <v>0</v>
      </c>
      <c r="BS472" s="18">
        <f t="shared" si="13"/>
        <v>0</v>
      </c>
      <c r="BT472" s="212" t="str">
        <f t="shared" si="14"/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1930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1931</v>
      </c>
      <c r="BK473" s="179" t="s">
        <v>1932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1933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1934</v>
      </c>
      <c r="BK476" s="179" t="s">
        <v>1935</v>
      </c>
      <c r="BL476" s="177"/>
      <c r="BM476" s="173" t="s">
        <v>996</v>
      </c>
      <c r="BN476" s="173" t="s">
        <v>1023</v>
      </c>
      <c r="BO476" s="203" t="s">
        <v>1132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1936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1937</v>
      </c>
      <c r="BK477" s="179" t="s">
        <v>1938</v>
      </c>
      <c r="BL477" s="177"/>
      <c r="BM477" s="173" t="s">
        <v>998</v>
      </c>
      <c r="BN477" s="173" t="s">
        <v>998</v>
      </c>
      <c r="BO477" s="203" t="s">
        <v>998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623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1939</v>
      </c>
      <c r="BL478" s="177"/>
      <c r="BM478" s="173" t="s">
        <v>989</v>
      </c>
      <c r="BN478" s="173" t="s">
        <v>1009</v>
      </c>
      <c r="BO478" s="203" t="s">
        <v>1076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1</v>
      </c>
      <c r="BI479" s="178"/>
      <c r="BJ479" s="336" t="s">
        <v>1940</v>
      </c>
      <c r="BK479" s="336" t="s">
        <v>1940</v>
      </c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1941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0.4826388888888889</v>
      </c>
      <c r="AT480" s="284"/>
      <c r="AU480" s="285"/>
      <c r="AV480" s="285"/>
      <c r="AW480" s="285"/>
      <c r="AX480" s="175"/>
      <c r="AY480" s="288" t="str">
        <f t="shared" si="10"/>
        <v>ERRO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1</v>
      </c>
      <c r="BI480" s="178"/>
      <c r="BJ480" s="336" t="s">
        <v>1942</v>
      </c>
      <c r="BK480" s="179" t="s">
        <v>1943</v>
      </c>
      <c r="BL480" s="177"/>
      <c r="BM480" s="173"/>
      <c r="BN480" s="173"/>
      <c r="BO480" s="203"/>
      <c r="BP480" s="179"/>
      <c r="BQ480" s="12" t="e">
        <f t="shared" si="11"/>
        <v>#VALUE!</v>
      </c>
      <c r="BR480" s="18" t="e">
        <f t="shared" si="12"/>
        <v>#VALUE!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73"/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969</v>
      </c>
      <c r="Y486" s="173"/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969</v>
      </c>
      <c r="Y487" s="173"/>
      <c r="Z487" s="173"/>
      <c r="AA487" s="171"/>
      <c r="AB487" s="70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Produção e Intervalo</v>
      </c>
      <c r="BR487" s="18">
        <f t="shared" si="12"/>
        <v>0</v>
      </c>
      <c r="BS487" s="18">
        <f t="shared" si="13"/>
        <v>0</v>
      </c>
      <c r="BT487" s="212" t="str">
        <f>IF(BN487="","",SUBSTITUTE(BM487," ","")&amp;SUBSTITUTE(BN487," ",""))</f>
        <v/>
      </c>
    </row>
    <row r="488" spans="1:72">
      <c r="A488" s="169" t="str">
        <f>D488&amp;B488</f>
        <v>FRANCISCO (TF-19)46053</v>
      </c>
      <c r="B488" s="170">
        <v>46053</v>
      </c>
      <c r="C488" s="8">
        <f>IF(BS_CONTROLE[[#This Row],[DATA]]="","",WEEKNUM(BS_CONTROLE[[#This Row],[DATA]]))</f>
        <v>5</v>
      </c>
      <c r="D488" s="51" t="s">
        <v>959</v>
      </c>
      <c r="E488" s="289">
        <v>595</v>
      </c>
      <c r="F488" s="166" t="s">
        <v>792</v>
      </c>
      <c r="G488" s="154" t="str">
        <f>IF(D488="","*",VLOOKUP(F488,BS_ATIVIDADE[#All],3,FALSE))</f>
        <v>SOLDA</v>
      </c>
      <c r="H488" s="158"/>
      <c r="I488" s="158"/>
      <c r="J488" s="219">
        <v>98</v>
      </c>
      <c r="K488" s="219">
        <v>617.88800000000003</v>
      </c>
      <c r="L488" s="171">
        <v>708.2</v>
      </c>
      <c r="M488" s="193" t="s">
        <v>69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488" s="158">
        <v>0.41666666666666669</v>
      </c>
      <c r="P488" s="158">
        <v>0.125</v>
      </c>
      <c r="Q488" s="171">
        <v>27</v>
      </c>
      <c r="R488" s="10" t="str">
        <f>IFERROR(_xlfn.XLOOKUP(F488, BS_ATIVIDADE[ATIVIDADE],BS_ATIVIDADE[UNIDADE] ), "*")</f>
        <v>Nº DE SOLDA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1710</v>
      </c>
      <c r="X488" s="205" t="s">
        <v>969</v>
      </c>
      <c r="Y488" s="173"/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/>
      <c r="AJ488" s="9"/>
      <c r="AK488" s="283"/>
      <c r="AL488" s="283"/>
      <c r="AM488" s="283"/>
      <c r="AN488" s="283"/>
      <c r="AO488" s="267"/>
      <c r="AP488" s="268"/>
      <c r="AQ488" s="268"/>
      <c r="AR488" s="284"/>
      <c r="AS488" s="284"/>
      <c r="AT488" s="284"/>
      <c r="AU488" s="285"/>
      <c r="AV488" s="285"/>
      <c r="AW488" s="285"/>
      <c r="AX488" s="175"/>
      <c r="AY488" s="288"/>
      <c r="AZ488" s="156"/>
      <c r="BA488" s="386"/>
      <c r="BB488" s="172"/>
      <c r="BC488" s="271"/>
      <c r="BD488" s="271"/>
      <c r="BE488" s="157"/>
      <c r="BF488" s="269"/>
      <c r="BG488" s="177"/>
      <c r="BH488" s="16"/>
      <c r="BI488" s="178"/>
      <c r="BJ488" s="287"/>
      <c r="BK488" s="179"/>
      <c r="BL488" s="177"/>
      <c r="BM488" s="173"/>
      <c r="BN488" s="173"/>
      <c r="BO488" s="203"/>
      <c r="BP488" s="179"/>
      <c r="BQ488" s="12"/>
      <c r="BR488" s="18"/>
      <c r="BS488" s="18"/>
      <c r="BT488" s="212"/>
    </row>
    <row r="489" spans="1:72">
      <c r="A489" s="161" t="s">
        <v>1944</v>
      </c>
      <c r="B489" s="162">
        <v>46052</v>
      </c>
      <c r="C489" s="8">
        <v>5</v>
      </c>
      <c r="D489" s="51" t="s">
        <v>875</v>
      </c>
      <c r="E489" s="339">
        <v>593</v>
      </c>
      <c r="F489" s="166" t="s">
        <v>792</v>
      </c>
      <c r="G489" s="154" t="s">
        <v>767</v>
      </c>
      <c r="H489" s="158" t="s">
        <v>24</v>
      </c>
      <c r="I489" s="158" t="s">
        <v>609</v>
      </c>
      <c r="J489" s="219">
        <v>98</v>
      </c>
      <c r="K489" s="219">
        <v>538.24</v>
      </c>
      <c r="L489" s="171" t="s">
        <v>609</v>
      </c>
      <c r="M489" s="193" t="s">
        <v>23</v>
      </c>
      <c r="N489" s="193" t="s">
        <v>24</v>
      </c>
      <c r="O489" s="158">
        <v>0.375</v>
      </c>
      <c r="P489" s="158">
        <v>8.3333333333333329E-2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969</v>
      </c>
      <c r="Y489" s="173"/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>
        <f t="shared" ref="AY489:AY531" si="18">IF(D489="","*",IFERROR(IF(ISODD(COUNT(AS489:AX489)),"ERRO",SUM((AT489-AS489),(AV489-AU489),(AX489-AW489))),"ERRO"))</f>
        <v>0</v>
      </c>
      <c r="AZ489" s="156"/>
      <c r="BA489" s="176"/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ref="BQ489:BQ531" si="19">IF(AND(BR489&lt;1,BS489&lt;1),"Produção e Intervalo",IF(BR489&lt;1,"Intervalo",IF(BS489&lt;1,"Produção","Aderente")))</f>
        <v>Produção e Intervalo</v>
      </c>
      <c r="BR489" s="18">
        <f t="shared" ref="BR489:BR531" si="20">IF(OR(B489="",F489=""),"*",AY489/P489)</f>
        <v>0</v>
      </c>
      <c r="BS489" s="18">
        <f t="shared" ref="BS489:BS531" si="21">IF(OR(B489="",F489=""),"*",BA489/Q489)</f>
        <v>0</v>
      </c>
      <c r="BT489" s="212" t="str">
        <f t="shared" ref="BT489:BT531" si="22">IF(BN489="","",SUBSTITUTE(BM489," ","")&amp;SUBSTITUTE(BN489," ",""))</f>
        <v/>
      </c>
    </row>
    <row r="490" spans="1:72">
      <c r="A490" s="161" t="str">
        <f t="shared" ref="A490:A497" si="23">D490&amp;B490</f>
        <v/>
      </c>
      <c r="B490" s="162"/>
      <c r="C490" s="8" t="str">
        <f>IF(BS_CONTROLE[[#This Row],[DATA]]="","",WEEKNUM(BS_CONTROLE[[#This Row],[DATA]]))</f>
        <v/>
      </c>
      <c r="D490" s="51"/>
      <c r="E490" s="339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8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9"/>
        <v>Aderente</v>
      </c>
      <c r="BR490" s="18" t="str">
        <f t="shared" si="20"/>
        <v>*</v>
      </c>
      <c r="BS490" s="18" t="str">
        <f t="shared" si="21"/>
        <v>*</v>
      </c>
      <c r="BT490" s="212" t="str">
        <f t="shared" si="22"/>
        <v/>
      </c>
    </row>
    <row r="491" spans="1:72">
      <c r="A491" s="161" t="str">
        <f t="shared" si="23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9"/>
      <c r="F491" s="166" t="s">
        <v>792</v>
      </c>
      <c r="G491" s="154" t="str">
        <f>IF(D491="","*",VLOOKUP(F491,BS_ATIVIDADE[#All],3,FALSE))</f>
        <v>SOLDA</v>
      </c>
      <c r="H491" s="158" t="s">
        <v>594</v>
      </c>
      <c r="I491" s="158" t="s">
        <v>609</v>
      </c>
      <c r="J491" s="219">
        <v>74</v>
      </c>
      <c r="K491" s="219">
        <v>498.9</v>
      </c>
      <c r="L491" s="171" t="s">
        <v>609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1945</v>
      </c>
      <c r="X491" s="205" t="s">
        <v>974</v>
      </c>
      <c r="Y491" s="173"/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>
        <f t="shared" si="18"/>
        <v>0</v>
      </c>
      <c r="AZ491" s="156"/>
      <c r="BA491" s="176"/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9"/>
        <v>Produção e Intervalo</v>
      </c>
      <c r="BR491" s="18">
        <f t="shared" si="20"/>
        <v>0</v>
      </c>
      <c r="BS491" s="18">
        <f t="shared" si="21"/>
        <v>0</v>
      </c>
      <c r="BT491" s="212" t="str">
        <f t="shared" si="22"/>
        <v/>
      </c>
    </row>
    <row r="492" spans="1:72">
      <c r="A492" s="161" t="str">
        <f t="shared" si="23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8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9"/>
        <v>Aderente</v>
      </c>
      <c r="BR492" s="18" t="str">
        <f t="shared" si="20"/>
        <v>*</v>
      </c>
      <c r="BS492" s="18" t="str">
        <f t="shared" si="21"/>
        <v>*</v>
      </c>
      <c r="BT492" s="212" t="str">
        <f t="shared" si="22"/>
        <v/>
      </c>
    </row>
    <row r="493" spans="1:72">
      <c r="A493" s="161" t="str">
        <f t="shared" si="23"/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9"/>
        <v>Aderente</v>
      </c>
      <c r="BR493" s="18" t="str">
        <f t="shared" si="20"/>
        <v>*</v>
      </c>
      <c r="BS493" s="18" t="str">
        <f t="shared" si="21"/>
        <v>*</v>
      </c>
      <c r="BT493" s="212" t="str">
        <f t="shared" si="22"/>
        <v/>
      </c>
    </row>
    <row r="494" spans="1:72">
      <c r="A494" s="161" t="str">
        <f t="shared" si="23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838</v>
      </c>
      <c r="E494" s="339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969</v>
      </c>
      <c r="Y494" s="173"/>
      <c r="Z494" s="173"/>
      <c r="AA494" s="171"/>
      <c r="AB494" s="70"/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/>
      <c r="AS494" s="284"/>
      <c r="AT494" s="284"/>
      <c r="AU494" s="285"/>
      <c r="AV494" s="285"/>
      <c r="AW494" s="285"/>
      <c r="AX494" s="175"/>
      <c r="AY494" s="288" t="e">
        <f>IF(#REF!="","*",IFERROR(IF(ISODD(COUNT(AS494:AX494)),"ERRO",SUM((AT494-AS494),(AV494-AU494),(AX494-AW494))),"ERRO"))</f>
        <v>#REF!</v>
      </c>
      <c r="AZ494" s="156"/>
      <c r="BA494" s="176"/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e">
        <f t="shared" si="19"/>
        <v>#REF!</v>
      </c>
      <c r="BR494" s="18" t="e">
        <f t="shared" si="20"/>
        <v>#REF!</v>
      </c>
      <c r="BS494" s="18">
        <f t="shared" si="21"/>
        <v>0</v>
      </c>
      <c r="BT494" s="212" t="str">
        <f t="shared" si="22"/>
        <v/>
      </c>
    </row>
    <row r="495" spans="1:72">
      <c r="A495" s="161" t="str">
        <f t="shared" si="23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8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9"/>
        <v>Aderente</v>
      </c>
      <c r="BR495" s="18" t="str">
        <f t="shared" si="20"/>
        <v>*</v>
      </c>
      <c r="BS495" s="18" t="str">
        <f t="shared" si="21"/>
        <v>*</v>
      </c>
      <c r="BT495" s="212" t="str">
        <f t="shared" si="22"/>
        <v/>
      </c>
    </row>
    <row r="496" spans="1:72">
      <c r="A496" s="161" t="str">
        <f t="shared" si="23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9"/>
      <c r="F496" s="166" t="s">
        <v>792</v>
      </c>
      <c r="G496" s="154" t="str">
        <f>IF(D496="","*",VLOOKUP(F496,BS_ATIVIDADE[#All],3,FALSE))</f>
        <v>SOLDA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974</v>
      </c>
      <c r="Y496" s="173"/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8"/>
        <v>0</v>
      </c>
      <c r="AZ496" s="156"/>
      <c r="BA496" s="176"/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9"/>
        <v>Produção e Intervalo</v>
      </c>
      <c r="BR496" s="18">
        <f t="shared" si="20"/>
        <v>0</v>
      </c>
      <c r="BS496" s="18">
        <f t="shared" si="21"/>
        <v>0</v>
      </c>
      <c r="BT496" s="212" t="str">
        <f t="shared" si="22"/>
        <v/>
      </c>
    </row>
    <row r="497" spans="1:72">
      <c r="A497" s="161" t="str">
        <f t="shared" si="23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900</v>
      </c>
      <c r="E497" s="339"/>
      <c r="F497" s="166" t="s">
        <v>799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609</v>
      </c>
      <c r="J497" s="219">
        <v>74</v>
      </c>
      <c r="K497" s="219">
        <v>234.5</v>
      </c>
      <c r="L497" s="171" t="s">
        <v>609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1946</v>
      </c>
      <c r="X497" s="205" t="s">
        <v>974</v>
      </c>
      <c r="Y497" s="173"/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 t="shared" si="18"/>
        <v>0</v>
      </c>
      <c r="AZ497" s="156"/>
      <c r="BA497" s="176"/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9"/>
        <v>Produção e Intervalo</v>
      </c>
      <c r="BR497" s="18">
        <f t="shared" si="20"/>
        <v>0</v>
      </c>
      <c r="BS497" s="18">
        <f t="shared" si="21"/>
        <v>0</v>
      </c>
      <c r="BT497" s="212" t="str">
        <f t="shared" si="22"/>
        <v/>
      </c>
    </row>
    <row r="498" spans="1:72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9"/>
        <v>Aderente</v>
      </c>
      <c r="BR498" s="18" t="str">
        <f t="shared" si="20"/>
        <v>*</v>
      </c>
      <c r="BS498" s="18" t="str">
        <f t="shared" si="21"/>
        <v>*</v>
      </c>
      <c r="BT498" s="212" t="str">
        <f t="shared" si="22"/>
        <v/>
      </c>
    </row>
    <row r="499" spans="1:72">
      <c r="A499" s="161" t="str">
        <f t="shared" ref="A499:A502" si="24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788</v>
      </c>
      <c r="E499" s="339"/>
      <c r="F499" s="166" t="s">
        <v>834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974</v>
      </c>
      <c r="Y499" s="173"/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/>
      <c r="AS499" s="284"/>
      <c r="AT499" s="284"/>
      <c r="AU499" s="285"/>
      <c r="AV499" s="285"/>
      <c r="AW499" s="285"/>
      <c r="AX499" s="175"/>
      <c r="AY499" s="288" t="e">
        <f>IF(#REF!="","*",IFERROR(IF(ISODD(COUNT(AS499:AX499)),"ERRO",SUM((AT499-AS499),(AV499-AU499),(AX499-AW499))),"ERRO"))</f>
        <v>#REF!</v>
      </c>
      <c r="AZ499" s="156"/>
      <c r="BA499" s="176"/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e">
        <f t="shared" si="19"/>
        <v>#REF!</v>
      </c>
      <c r="BR499" s="18" t="e">
        <f t="shared" si="20"/>
        <v>#REF!</v>
      </c>
      <c r="BS499" s="18">
        <f t="shared" si="21"/>
        <v>0</v>
      </c>
      <c r="BT499" s="212" t="str">
        <f t="shared" si="22"/>
        <v/>
      </c>
    </row>
    <row r="500" spans="1:72">
      <c r="A500" s="161"/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8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19"/>
        <v>Aderente</v>
      </c>
      <c r="BR500" s="18" t="str">
        <f t="shared" si="20"/>
        <v>*</v>
      </c>
      <c r="BS500" s="18" t="str">
        <f t="shared" si="21"/>
        <v>*</v>
      </c>
      <c r="BT500" s="212" t="str">
        <f t="shared" si="22"/>
        <v/>
      </c>
    </row>
    <row r="501" spans="1:72">
      <c r="A501" s="161" t="str">
        <f t="shared" ref="A501:A514" si="25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757</v>
      </c>
      <c r="E501" s="339"/>
      <c r="F501" s="166" t="s">
        <v>623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1947</v>
      </c>
      <c r="X501" s="205" t="s">
        <v>974</v>
      </c>
      <c r="Y501" s="173"/>
      <c r="Z501" s="173"/>
      <c r="AA501" s="171">
        <v>1</v>
      </c>
      <c r="AB501" s="70" t="s">
        <v>971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/>
      <c r="AS501" s="284"/>
      <c r="AT501" s="284"/>
      <c r="AU501" s="285"/>
      <c r="AV501" s="285"/>
      <c r="AW501" s="285"/>
      <c r="AX501" s="175"/>
      <c r="AY501" s="288">
        <f t="shared" si="18"/>
        <v>0</v>
      </c>
      <c r="AZ501" s="156"/>
      <c r="BA501" s="176"/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e">
        <f t="shared" si="19"/>
        <v>#DIV/0!</v>
      </c>
      <c r="BR501" s="18" t="e">
        <f>IF(OR(B501="",F501=""),"*",AY501/P502)</f>
        <v>#DIV/0!</v>
      </c>
      <c r="BS501" s="18">
        <f t="shared" si="21"/>
        <v>0</v>
      </c>
      <c r="BT501" s="212" t="str">
        <f t="shared" si="22"/>
        <v/>
      </c>
    </row>
    <row r="502" spans="1:72">
      <c r="A502" s="161" t="str">
        <f t="shared" si="25"/>
        <v/>
      </c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8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19"/>
        <v>Aderente</v>
      </c>
      <c r="BR502" s="18" t="str">
        <f>IF(OR(B502="",F502=""),"*",AY502/#REF!)</f>
        <v>*</v>
      </c>
      <c r="BS502" s="18" t="str">
        <f t="shared" si="21"/>
        <v>*</v>
      </c>
      <c r="BT502" s="212" t="str">
        <f t="shared" si="22"/>
        <v/>
      </c>
    </row>
    <row r="503" spans="1:72">
      <c r="A503" s="161"/>
      <c r="B503" s="162"/>
      <c r="C503" s="8" t="str">
        <f>IF(BS_CONTROLE[[#This Row],[DATA]]="","",WEEKNUM(BS_CONTROLE[[#This Row],[DATA]]))</f>
        <v/>
      </c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8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19"/>
        <v>Aderente</v>
      </c>
      <c r="BR503" s="18" t="str">
        <f t="shared" si="20"/>
        <v>*</v>
      </c>
      <c r="BS503" s="18" t="str">
        <f t="shared" si="21"/>
        <v>*</v>
      </c>
      <c r="BT503" s="212" t="str">
        <f t="shared" si="22"/>
        <v/>
      </c>
    </row>
    <row r="504" spans="1:72" ht="21.75" customHeight="1">
      <c r="A504" s="161" t="str">
        <f t="shared" si="25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742</v>
      </c>
      <c r="E504" s="339"/>
      <c r="F504" s="166" t="s">
        <v>753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1948</v>
      </c>
      <c r="X504" s="205" t="s">
        <v>974</v>
      </c>
      <c r="Y504" s="173"/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/>
      <c r="AS504" s="284"/>
      <c r="AT504" s="284"/>
      <c r="AU504" s="285"/>
      <c r="AV504" s="285"/>
      <c r="AW504" s="285"/>
      <c r="AX504" s="175"/>
      <c r="AY504" s="288">
        <f t="shared" si="18"/>
        <v>0</v>
      </c>
      <c r="AZ504" s="156"/>
      <c r="BA504" s="176"/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19"/>
        <v>Produção e Intervalo</v>
      </c>
      <c r="BR504" s="18">
        <f t="shared" si="20"/>
        <v>0</v>
      </c>
      <c r="BS504" s="18">
        <f t="shared" si="21"/>
        <v>0</v>
      </c>
      <c r="BT504" s="212" t="str">
        <f t="shared" si="22"/>
        <v/>
      </c>
    </row>
    <row r="505" spans="1:72">
      <c r="A505" s="161" t="str">
        <f t="shared" si="25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8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19"/>
        <v>Aderente</v>
      </c>
      <c r="BR505" s="18" t="str">
        <f t="shared" si="20"/>
        <v>*</v>
      </c>
      <c r="BS505" s="18" t="str">
        <f t="shared" si="21"/>
        <v>*</v>
      </c>
      <c r="BT505" s="212" t="str">
        <f t="shared" si="22"/>
        <v/>
      </c>
    </row>
    <row r="506" spans="1:72">
      <c r="A506" s="161" t="str">
        <f t="shared" si="25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8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19"/>
        <v>Aderente</v>
      </c>
      <c r="BR506" s="18" t="str">
        <f t="shared" si="20"/>
        <v>*</v>
      </c>
      <c r="BS506" s="18" t="str">
        <f t="shared" si="21"/>
        <v>*</v>
      </c>
      <c r="BT506" s="212" t="str">
        <f t="shared" si="22"/>
        <v/>
      </c>
    </row>
    <row r="507" spans="1:72">
      <c r="A507" s="161" t="str">
        <f t="shared" si="25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8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19"/>
        <v>Aderente</v>
      </c>
      <c r="BR507" s="18" t="str">
        <f t="shared" si="20"/>
        <v>*</v>
      </c>
      <c r="BS507" s="18" t="str">
        <f t="shared" si="21"/>
        <v>*</v>
      </c>
      <c r="BT507" s="212" t="str">
        <f t="shared" si="22"/>
        <v/>
      </c>
    </row>
    <row r="508" spans="1:72">
      <c r="A508" s="161" t="str">
        <f t="shared" si="25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8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19"/>
        <v>Aderente</v>
      </c>
      <c r="BR508" s="18" t="str">
        <f t="shared" si="20"/>
        <v>*</v>
      </c>
      <c r="BS508" s="18" t="str">
        <f t="shared" si="21"/>
        <v>*</v>
      </c>
      <c r="BT508" s="212" t="str">
        <f t="shared" si="22"/>
        <v/>
      </c>
    </row>
    <row r="509" spans="1:72">
      <c r="A509" s="161" t="str">
        <f t="shared" si="25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8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19"/>
        <v>Aderente</v>
      </c>
      <c r="BR509" s="18" t="str">
        <f t="shared" si="20"/>
        <v>*</v>
      </c>
      <c r="BS509" s="18" t="str">
        <f t="shared" si="21"/>
        <v>*</v>
      </c>
      <c r="BT509" s="212" t="str">
        <f t="shared" si="22"/>
        <v/>
      </c>
    </row>
    <row r="510" spans="1:72">
      <c r="A510" s="161" t="str">
        <f t="shared" si="25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0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8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19"/>
        <v>Aderente</v>
      </c>
      <c r="BR510" s="18" t="str">
        <f t="shared" si="20"/>
        <v>*</v>
      </c>
      <c r="BS510" s="18" t="str">
        <f t="shared" si="21"/>
        <v>*</v>
      </c>
      <c r="BT510" s="212" t="str">
        <f t="shared" si="22"/>
        <v/>
      </c>
    </row>
    <row r="511" spans="1:72">
      <c r="A511" s="161" t="str">
        <f t="shared" si="25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8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19"/>
        <v>Aderente</v>
      </c>
      <c r="BR511" s="18" t="str">
        <f t="shared" si="20"/>
        <v>*</v>
      </c>
      <c r="BS511" s="18" t="str">
        <f t="shared" si="21"/>
        <v>*</v>
      </c>
      <c r="BT511" s="212" t="str">
        <f t="shared" si="22"/>
        <v/>
      </c>
    </row>
    <row r="512" spans="1:72">
      <c r="A512" s="161" t="str">
        <f t="shared" si="25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0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8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19"/>
        <v>Aderente</v>
      </c>
      <c r="BR512" s="18" t="str">
        <f t="shared" si="20"/>
        <v>*</v>
      </c>
      <c r="BS512" s="18" t="str">
        <f t="shared" si="21"/>
        <v>*</v>
      </c>
      <c r="BT512" s="212" t="str">
        <f t="shared" si="22"/>
        <v/>
      </c>
    </row>
    <row r="513" spans="1:72">
      <c r="A513" s="161" t="str">
        <f t="shared" si="25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8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19"/>
        <v>Aderente</v>
      </c>
      <c r="BR513" s="18" t="str">
        <f t="shared" si="20"/>
        <v>*</v>
      </c>
      <c r="BS513" s="18" t="str">
        <f t="shared" si="21"/>
        <v>*</v>
      </c>
      <c r="BT513" s="212" t="str">
        <f t="shared" si="22"/>
        <v/>
      </c>
    </row>
    <row r="514" spans="1:72">
      <c r="A514" s="161" t="str">
        <f t="shared" si="25"/>
        <v/>
      </c>
      <c r="B514" s="162"/>
      <c r="C514" s="8" t="str">
        <f>IF(BS_CONTROLE[[#This Row],[DATA]]="","",WEEKNUM(BS_CONTROLE[[#This Row],[DATA]]))</f>
        <v/>
      </c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0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8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19"/>
        <v>Aderente</v>
      </c>
      <c r="BR514" s="18" t="str">
        <f t="shared" si="20"/>
        <v>*</v>
      </c>
      <c r="BS514" s="18" t="str">
        <f t="shared" si="21"/>
        <v>*</v>
      </c>
      <c r="BT514" s="212" t="str">
        <f t="shared" si="22"/>
        <v/>
      </c>
    </row>
    <row r="515" spans="1:72">
      <c r="A515" s="161" t="str">
        <f t="shared" ref="A503:A524" si="26">D515&amp;B515</f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8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19"/>
        <v>Aderente</v>
      </c>
      <c r="BR515" s="18" t="str">
        <f t="shared" si="20"/>
        <v>*</v>
      </c>
      <c r="BS515" s="18" t="str">
        <f t="shared" si="21"/>
        <v>*</v>
      </c>
      <c r="BT515" s="212" t="str">
        <f t="shared" si="22"/>
        <v/>
      </c>
    </row>
    <row r="516" spans="1:72">
      <c r="A516" s="161" t="str">
        <f t="shared" si="26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0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8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19"/>
        <v>Aderente</v>
      </c>
      <c r="BR516" s="18" t="str">
        <f t="shared" si="20"/>
        <v>*</v>
      </c>
      <c r="BS516" s="18" t="str">
        <f t="shared" si="21"/>
        <v>*</v>
      </c>
      <c r="BT516" s="212" t="str">
        <f t="shared" si="22"/>
        <v/>
      </c>
    </row>
    <row r="517" spans="1:72">
      <c r="A517" s="161" t="str">
        <f t="shared" si="26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8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19"/>
        <v>Aderente</v>
      </c>
      <c r="BR517" s="18" t="str">
        <f t="shared" si="20"/>
        <v>*</v>
      </c>
      <c r="BS517" s="18" t="str">
        <f t="shared" si="21"/>
        <v>*</v>
      </c>
      <c r="BT517" s="212" t="str">
        <f t="shared" si="22"/>
        <v/>
      </c>
    </row>
    <row r="518" spans="1:72">
      <c r="A518" s="161" t="str">
        <f t="shared" si="26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8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19"/>
        <v>Aderente</v>
      </c>
      <c r="BR518" s="18" t="str">
        <f t="shared" si="20"/>
        <v>*</v>
      </c>
      <c r="BS518" s="18" t="str">
        <f t="shared" si="21"/>
        <v>*</v>
      </c>
      <c r="BT518" s="212" t="str">
        <f t="shared" si="22"/>
        <v/>
      </c>
    </row>
    <row r="519" spans="1:72">
      <c r="A519" s="161" t="str">
        <f t="shared" si="26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8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19"/>
        <v>Aderente</v>
      </c>
      <c r="BR519" s="18" t="str">
        <f t="shared" si="20"/>
        <v>*</v>
      </c>
      <c r="BS519" s="18" t="str">
        <f t="shared" si="21"/>
        <v>*</v>
      </c>
      <c r="BT519" s="212" t="str">
        <f t="shared" si="22"/>
        <v/>
      </c>
    </row>
    <row r="520" spans="1:72">
      <c r="A520" s="161" t="str">
        <f t="shared" si="26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8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19"/>
        <v>Aderente</v>
      </c>
      <c r="BR520" s="18" t="str">
        <f t="shared" si="20"/>
        <v>*</v>
      </c>
      <c r="BS520" s="18" t="str">
        <f t="shared" si="21"/>
        <v>*</v>
      </c>
      <c r="BT520" s="212" t="str">
        <f t="shared" si="22"/>
        <v/>
      </c>
    </row>
    <row r="521" spans="1:72">
      <c r="A521" s="161" t="str">
        <f t="shared" si="26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8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19"/>
        <v>Aderente</v>
      </c>
      <c r="BR521" s="18" t="str">
        <f t="shared" si="20"/>
        <v>*</v>
      </c>
      <c r="BS521" s="18" t="str">
        <f t="shared" si="21"/>
        <v>*</v>
      </c>
      <c r="BT521" s="212" t="str">
        <f t="shared" si="22"/>
        <v/>
      </c>
    </row>
    <row r="522" spans="1:72">
      <c r="A522" s="161" t="str">
        <f t="shared" si="26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8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19"/>
        <v>Aderente</v>
      </c>
      <c r="BR522" s="18" t="str">
        <f t="shared" si="20"/>
        <v>*</v>
      </c>
      <c r="BS522" s="18" t="str">
        <f t="shared" si="21"/>
        <v>*</v>
      </c>
      <c r="BT522" s="212" t="str">
        <f t="shared" si="22"/>
        <v/>
      </c>
    </row>
    <row r="523" spans="1:72">
      <c r="A523" s="161" t="str">
        <f t="shared" si="26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8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19"/>
        <v>Aderente</v>
      </c>
      <c r="BR523" s="18" t="str">
        <f t="shared" si="20"/>
        <v>*</v>
      </c>
      <c r="BS523" s="18" t="str">
        <f t="shared" si="21"/>
        <v>*</v>
      </c>
      <c r="BT523" s="212" t="str">
        <f t="shared" si="22"/>
        <v/>
      </c>
    </row>
    <row r="524" spans="1:72">
      <c r="A524" s="161" t="str">
        <f t="shared" si="26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8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19"/>
        <v>Aderente</v>
      </c>
      <c r="BR524" s="18" t="str">
        <f t="shared" si="20"/>
        <v>*</v>
      </c>
      <c r="BS524" s="18" t="str">
        <f t="shared" si="21"/>
        <v>*</v>
      </c>
      <c r="BT524" s="212" t="str">
        <f t="shared" si="22"/>
        <v/>
      </c>
    </row>
    <row r="525" spans="1:72">
      <c r="A525" s="161" t="str">
        <f t="shared" ref="A525:A530" si="27">D525&amp;B525</f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8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19"/>
        <v>Aderente</v>
      </c>
      <c r="BR525" s="18" t="str">
        <f t="shared" si="20"/>
        <v>*</v>
      </c>
      <c r="BS525" s="18" t="str">
        <f t="shared" si="21"/>
        <v>*</v>
      </c>
      <c r="BT525" s="212" t="str">
        <f t="shared" si="22"/>
        <v/>
      </c>
    </row>
    <row r="526" spans="1:72">
      <c r="A526" s="161" t="str">
        <f t="shared" si="27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8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19"/>
        <v>Aderente</v>
      </c>
      <c r="BR526" s="18" t="str">
        <f t="shared" si="20"/>
        <v>*</v>
      </c>
      <c r="BS526" s="18" t="str">
        <f t="shared" si="21"/>
        <v>*</v>
      </c>
      <c r="BT526" s="212" t="str">
        <f t="shared" si="22"/>
        <v/>
      </c>
    </row>
    <row r="527" spans="1:72">
      <c r="A527" s="161" t="str">
        <f t="shared" si="27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8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19"/>
        <v>Aderente</v>
      </c>
      <c r="BR527" s="18" t="str">
        <f t="shared" si="20"/>
        <v>*</v>
      </c>
      <c r="BS527" s="18" t="str">
        <f t="shared" si="21"/>
        <v>*</v>
      </c>
      <c r="BT527" s="212" t="str">
        <f t="shared" si="22"/>
        <v/>
      </c>
    </row>
    <row r="528" spans="1:72">
      <c r="A528" s="161" t="str">
        <f t="shared" si="27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8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19"/>
        <v>Aderente</v>
      </c>
      <c r="BR528" s="18" t="str">
        <f t="shared" si="20"/>
        <v>*</v>
      </c>
      <c r="BS528" s="18" t="str">
        <f t="shared" si="21"/>
        <v>*</v>
      </c>
      <c r="BT528" s="212" t="str">
        <f t="shared" si="22"/>
        <v/>
      </c>
    </row>
    <row r="529" spans="1:72">
      <c r="A529" s="161" t="str">
        <f t="shared" si="27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8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19"/>
        <v>Aderente</v>
      </c>
      <c r="BR529" s="18" t="str">
        <f t="shared" si="20"/>
        <v>*</v>
      </c>
      <c r="BS529" s="18" t="str">
        <f t="shared" si="21"/>
        <v>*</v>
      </c>
      <c r="BT529" s="212" t="str">
        <f t="shared" si="22"/>
        <v/>
      </c>
    </row>
    <row r="530" spans="1:72">
      <c r="A530" s="161" t="str">
        <f t="shared" si="27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8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19"/>
        <v>Aderente</v>
      </c>
      <c r="BR530" s="18" t="str">
        <f t="shared" si="20"/>
        <v>*</v>
      </c>
      <c r="BS530" s="18" t="str">
        <f t="shared" si="21"/>
        <v>*</v>
      </c>
      <c r="BT530" s="212" t="str">
        <f t="shared" si="22"/>
        <v/>
      </c>
    </row>
    <row r="531" spans="1:72">
      <c r="A531" s="161" t="str">
        <f>D531&amp;B531</f>
        <v/>
      </c>
      <c r="B531" s="162"/>
      <c r="C531" s="338"/>
      <c r="D531" s="341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8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19"/>
        <v>Aderente</v>
      </c>
      <c r="BR531" s="18" t="str">
        <f t="shared" si="20"/>
        <v>*</v>
      </c>
      <c r="BS531" s="18" t="str">
        <f t="shared" si="21"/>
        <v>*</v>
      </c>
      <c r="BT531" s="212" t="str">
        <f t="shared" si="22"/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516" name="Range1_11_1"/>
    <protectedRange sqref="Z6:AD344 AA435:AD436 AA441:AD441 AA444:AD446 AA433:AD433 AB447:AB468 AB482:AB528" name="Range1_12_1"/>
    <protectedRange sqref="BF6:BF531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531 BE6:BE531 U6:U531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31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31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507:Y1048576">
    <cfRule type="cellIs" dxfId="140" priority="18270" operator="equal">
      <formula>"OPORTUNIDADE"</formula>
    </cfRule>
  </conditionalFormatting>
  <conditionalFormatting sqref="Y1048507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76:Y480 Y470:Y473">
    <cfRule type="cellIs" dxfId="108" priority="3" operator="equal">
      <formula>"OPORTUNIDADE"</formula>
    </cfRule>
  </conditionalFormatting>
  <conditionalFormatting sqref="Y476:Y480 Y470:Y473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1">
    <cfRule type="iconSet" priority="21565">
      <iconSet showValue="0">
        <cfvo type="percent" val="0"/>
        <cfvo type="num" val="1"/>
        <cfvo type="num" val="1" gte="0"/>
      </iconSet>
    </cfRule>
  </conditionalFormatting>
  <conditionalFormatting sqref="BK480:BK531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602">
      <iconSet showValue="0">
        <cfvo type="percent" val="0"/>
        <cfvo type="num" val="1"/>
        <cfvo type="num" val="1" gte="0"/>
      </iconSet>
    </cfRule>
  </conditionalFormatting>
  <conditionalFormatting sqref="BH443:BH531">
    <cfRule type="iconSet" priority="21665">
      <iconSet showValue="0">
        <cfvo type="percent" val="0"/>
        <cfvo type="num" val="1"/>
        <cfvo type="num" val="1" gte="0"/>
      </iconSet>
    </cfRule>
    <cfRule type="iconSet" priority="2166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1">
    <cfRule type="iconSet" priority="21669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1">
    <cfRule type="iconSet" priority="2168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1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1" xr:uid="{0374E4CD-E1C2-4373-A381-0828C9AFF6FF}">
      <formula1>IMPCAUSADOR</formula1>
    </dataValidation>
    <dataValidation type="list" allowBlank="1" showInputMessage="1" showErrorMessage="1" sqref="BO33:BO45 BO6:BO31 BO48:BO286 BO288:BO367 BO369:BO531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AI6:AI531 F487:F531" xr:uid="{476B5A40-7A3E-4687-84DB-2A754471F1B3}">
      <formula1>DIN_ATIVIDADE</formula1>
    </dataValidation>
    <dataValidation type="list" allowBlank="1" showInputMessage="1" showErrorMessage="1" sqref="D6:D483 D487:D531" xr:uid="{3543C376-D522-40FC-94BB-748DF2500AFC}">
      <formula1>ATIVOS</formula1>
    </dataValidation>
    <dataValidation allowBlank="1" showInputMessage="1" showErrorMessage="1" sqref="BC6:BD53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X484:X516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9" t="s">
        <v>1949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291" t="s">
        <v>703</v>
      </c>
      <c r="D3" s="291" t="s">
        <v>1950</v>
      </c>
      <c r="E3" s="291" t="s">
        <v>1951</v>
      </c>
      <c r="F3" s="291" t="s">
        <v>1952</v>
      </c>
      <c r="G3" s="291" t="s">
        <v>1953</v>
      </c>
      <c r="H3" s="291" t="s">
        <v>1954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1955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1956</v>
      </c>
      <c r="G10" s="292" t="s">
        <v>1957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1958</v>
      </c>
      <c r="G11" s="292" t="s">
        <v>1959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1960</v>
      </c>
      <c r="G12" s="292" t="s">
        <v>1959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0" t="s">
        <v>1961</v>
      </c>
      <c r="C2" s="370"/>
      <c r="D2" s="370"/>
      <c r="E2" s="370"/>
      <c r="F2" s="370"/>
      <c r="G2" s="370"/>
      <c r="H2" s="181"/>
    </row>
    <row r="3" spans="1:8">
      <c r="A3" s="181"/>
      <c r="B3" s="371"/>
      <c r="C3" s="371"/>
      <c r="D3" s="371"/>
      <c r="E3" s="371"/>
      <c r="F3" s="371"/>
      <c r="G3" s="371"/>
      <c r="H3" s="181"/>
    </row>
    <row r="4" spans="1:8" ht="40.5">
      <c r="A4" s="181"/>
      <c r="B4" s="296" t="s">
        <v>1962</v>
      </c>
      <c r="C4" s="296" t="s">
        <v>1963</v>
      </c>
      <c r="D4" s="296" t="s">
        <v>1964</v>
      </c>
      <c r="E4" s="296" t="s">
        <v>1965</v>
      </c>
      <c r="F4" s="296" t="s">
        <v>7</v>
      </c>
      <c r="G4" s="296" t="s">
        <v>1966</v>
      </c>
      <c r="H4" s="181"/>
    </row>
    <row r="5" spans="1:8">
      <c r="A5" s="181"/>
      <c r="B5" s="297" t="s">
        <v>1967</v>
      </c>
      <c r="C5" s="297">
        <v>309525</v>
      </c>
      <c r="D5" s="297" t="s">
        <v>1968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1969</v>
      </c>
      <c r="C6" s="297">
        <v>257410</v>
      </c>
      <c r="D6" s="297" t="s">
        <v>1970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1971</v>
      </c>
      <c r="C7" s="297">
        <v>256875</v>
      </c>
      <c r="D7" s="297" t="s">
        <v>1972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1973</v>
      </c>
      <c r="C8" s="297">
        <v>257278</v>
      </c>
      <c r="D8" s="297" t="s">
        <v>1974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1975</v>
      </c>
      <c r="C9" s="297">
        <v>261794</v>
      </c>
      <c r="D9" s="297" t="s">
        <v>1976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1977</v>
      </c>
      <c r="C10" s="297">
        <v>257033</v>
      </c>
      <c r="D10" s="297" t="s">
        <v>1978</v>
      </c>
      <c r="E10" s="297" t="s">
        <v>838</v>
      </c>
      <c r="F10" s="297" t="s">
        <v>194</v>
      </c>
      <c r="G10" s="297" t="s">
        <v>1979</v>
      </c>
      <c r="H10" s="181"/>
    </row>
    <row r="11" spans="1:8">
      <c r="A11" s="181"/>
      <c r="B11" s="297" t="s">
        <v>1980</v>
      </c>
      <c r="C11" s="297">
        <v>396578</v>
      </c>
      <c r="D11" s="297" t="s">
        <v>1981</v>
      </c>
      <c r="E11" s="297" t="s">
        <v>838</v>
      </c>
      <c r="F11" s="297" t="s">
        <v>194</v>
      </c>
      <c r="G11" s="297" t="s">
        <v>1979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1" sqref="D301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2"/>
      <c r="B1" s="373"/>
      <c r="C1" s="374"/>
      <c r="L1" s="301"/>
      <c r="M1" s="123"/>
      <c r="N1" s="276"/>
      <c r="O1" s="276"/>
      <c r="P1" s="164"/>
      <c r="Q1" s="375" t="s">
        <v>1227</v>
      </c>
      <c r="R1" s="376"/>
      <c r="U1" s="101"/>
      <c r="V1" s="377" t="s">
        <v>1982</v>
      </c>
      <c r="W1" s="377"/>
      <c r="X1" s="377"/>
      <c r="Y1" s="103"/>
    </row>
    <row r="2" spans="1:25" s="100" customFormat="1" ht="11.25" customHeight="1">
      <c r="A2" s="104" t="s">
        <v>1983</v>
      </c>
      <c r="B2" s="104" t="s">
        <v>1984</v>
      </c>
      <c r="C2" s="104" t="s">
        <v>605</v>
      </c>
      <c r="D2" s="105" t="s">
        <v>1179</v>
      </c>
      <c r="E2" s="105" t="s">
        <v>1180</v>
      </c>
      <c r="F2" s="105" t="s">
        <v>1985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1986</v>
      </c>
      <c r="U2" s="107" t="s">
        <v>1182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Contrato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 hidden="1">
      <c r="A488" s="108" t="e">
        <f>IF(FN_MC!#REF!="","*",FN_MC!#REF!)</f>
        <v>#REF!</v>
      </c>
      <c r="B488" s="108" t="e">
        <f>IF(FN_MC!#REF!="","*",FN_MC!#REF!)</f>
        <v>#REF!</v>
      </c>
      <c r="C488" s="108" t="e">
        <f>IF(FN_MC!#REF!="","*",FN_MC!#REF!)</f>
        <v>#REF!</v>
      </c>
      <c r="D488" s="109" t="e">
        <f>IF(FN_MC!#REF!="","*",FN_MC!#REF!)</f>
        <v>#REF!</v>
      </c>
      <c r="E488" s="109" t="e">
        <f>IF(FN_MC!#REF!="","*",FN_MC!#REF!)</f>
        <v>#REF!</v>
      </c>
      <c r="F488" s="109" t="e">
        <f>IF(FN_MC!#REF!="","*",FN_MC!#REF!)</f>
        <v>#REF!</v>
      </c>
      <c r="G488" s="109" t="e">
        <f>IF(FN_MC!#REF!="","*",FN_MC!#REF!)</f>
        <v>#REF!</v>
      </c>
      <c r="H488" s="109" t="e">
        <f>IF(FN_MC!#REF!="","*",FN_MC!#REF!)</f>
        <v>#REF!</v>
      </c>
      <c r="I488" s="109" t="e">
        <f>IF(FN_MC!#REF!="","*",FN_MC!#REF!)</f>
        <v>#REF!</v>
      </c>
      <c r="J488" s="109" t="e">
        <f>IF(FN_MC!#REF!="","*",FN_MC!#REF!)</f>
        <v>#REF!</v>
      </c>
      <c r="K488" s="109" t="e">
        <f>IF(FN_MC!#REF!="","*",FN_MC!#REF!)</f>
        <v>#REF!</v>
      </c>
      <c r="L488" s="303" t="e">
        <f>IF(FN_MC!#REF!="","*",FN_MC!#REF!)</f>
        <v>#REF!</v>
      </c>
      <c r="M488" s="110" t="e">
        <f>IF(FN_MC!#REF!="","*",FN_MC!#REF!)</f>
        <v>#REF!</v>
      </c>
      <c r="N488" s="278" t="e">
        <f>IF(FN_MC!#REF!="","*",FN_MC!#REF!)</f>
        <v>#REF!</v>
      </c>
      <c r="O488" s="278" t="e">
        <f>IF(FN_MC!#REF!="","*",FN_MC!#REF!)</f>
        <v>#REF!</v>
      </c>
      <c r="P488" s="110"/>
      <c r="Q488" s="127" t="e">
        <f>IF(FN_MC!#REF!="","*",FN_MC!#REF!)</f>
        <v>#REF!</v>
      </c>
      <c r="R488" s="127" t="e">
        <f>IF(FN_MC!#REF!="","*",FN_MC!#REF!)</f>
        <v>#REF!</v>
      </c>
      <c r="S488" s="109" t="e">
        <f>IF(FN_MC!#REF!="","*",CONCATENATE(FN_MC!#REF!," ",FN_MC!#REF!))</f>
        <v>#REF!</v>
      </c>
      <c r="T488" s="109" t="e">
        <f>IF(FN_MC!#REF!="","*",FN_MC!#REF!)</f>
        <v>#REF!</v>
      </c>
      <c r="U488" s="109" t="e">
        <f>IF(FN_MC!#REF!="","*",FN_MC!#REF!)</f>
        <v>#REF!</v>
      </c>
      <c r="V488" s="111" t="e">
        <f ca="1">_xlfn.XLOOKUP(G488&amp;$V$2,BS_CONTROLE[CHAVE],BS_CONTROLE[Quantidade_11],"-")</f>
        <v>#REF!</v>
      </c>
      <c r="W488" s="111" t="e">
        <f ca="1">_xlfn.XLOOKUP(G488&amp;$W$2,BS_CONTROLE[CHAVE],BS_CONTROLE[Quantidade_11],"-")</f>
        <v>#REF!</v>
      </c>
      <c r="X488" s="111" t="e">
        <f ca="1">_xlfn.XLOOKUP(G488&amp;$X$2,BS_CONTROLE[CHAVE],BS_CONTROLE[Quantidade_11],"-")</f>
        <v>#REF!</v>
      </c>
    </row>
    <row r="489" spans="1:24" s="112" customFormat="1" hidden="1">
      <c r="A489" s="108" t="str">
        <f>IF(FN_MC!Y487="","*",FN_MC!Y487)</f>
        <v>*</v>
      </c>
      <c r="B489" s="108" t="str">
        <f>IF(FN_MC!X487="","*",FN_MC!X487)</f>
        <v>Contrato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IF(FN_MC!D487="","*",FN_MC!D487)</f>
        <v>W70</v>
      </c>
      <c r="H489" s="109" t="str">
        <f>IF(FN_MC!F487="","*",FN_MC!F487)</f>
        <v>PDM - PEDRA - DESCARGA</v>
      </c>
      <c r="I489" s="109" t="str">
        <f>IF(FN_MC!H487="","*",FN_MC!H487)</f>
        <v>TGR2</v>
      </c>
      <c r="J489" s="109" t="str">
        <f>IF(FN_MC!I487="","*",FN_MC!I487)</f>
        <v>TGR2</v>
      </c>
      <c r="K489" s="109" t="str">
        <f>IF(FN_MC!M487="","*",FN_MC!M487)</f>
        <v>TAL-TSF</v>
      </c>
      <c r="L489" s="303" t="str">
        <f>IF(FN_MC!N487="","*",FN_MC!N487)</f>
        <v>TAL699</v>
      </c>
      <c r="M489" s="110">
        <f>IF(FN_MC!J487="","*",FN_MC!J487)</f>
        <v>98</v>
      </c>
      <c r="N489" s="278">
        <f>IF(FN_MC!K487="","*",FN_MC!K487)</f>
        <v>695</v>
      </c>
      <c r="O489" s="278">
        <f>IF(FN_MC!L487="","*",FN_MC!L487)</f>
        <v>697</v>
      </c>
      <c r="P489" s="110"/>
      <c r="Q489" s="127">
        <f>IF(FN_MC!O487="","*",FN_MC!O487)</f>
        <v>0.41666666666666669</v>
      </c>
      <c r="R489" s="127">
        <f>IF(FN_MC!P487="","*",FN_MC!P487)</f>
        <v>0.125</v>
      </c>
      <c r="S489" s="109" t="str">
        <f>IF(FN_MC!Q487="","*",CONCATENATE(FN_MC!Q487," ",FN_MC!R487))</f>
        <v>26 VAGÕES</v>
      </c>
      <c r="T489" s="109" t="str">
        <f>IF(FN_MC!V487="","*",FN_MC!V487)</f>
        <v>Camila</v>
      </c>
      <c r="U489" s="109" t="str">
        <f>IF(FN_MC!W487="","*",FN_MC!W487)</f>
        <v>Descarga de brita</v>
      </c>
      <c r="V489" s="111" t="str">
        <f ca="1">_xlfn.XLOOKUP(G489&amp;$V$2,BS_CONTROLE[CHAVE],BS_CONTROLE[Quantidade_11],"-")</f>
        <v>-</v>
      </c>
      <c r="W489" s="111">
        <f ca="1">_xlfn.XLOOKUP(G489&amp;$W$2,BS_CONTROLE[CHAVE],BS_CONTROLE[Quantidade_11],"-")</f>
        <v>27</v>
      </c>
      <c r="X489" s="111">
        <f ca="1">_xlfn.XLOOKUP(G489&amp;$X$2,BS_CONTROLE[CHAVE],BS_CONTROLE[Quantidade_11],"-")</f>
        <v>0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Contrato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8.3333333333333329E-2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>
      <c r="A495" s="108" t="str">
        <f>IF(FN_MC!Y494="","*",FN_MC!Y494)</f>
        <v>*</v>
      </c>
      <c r="B495" s="108" t="str">
        <f>IF(FN_MC!X494="","*",FN_MC!X494)</f>
        <v>Contrato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655</v>
      </c>
      <c r="W495" s="111">
        <f ca="1">_xlfn.XLOOKUP(G495&amp;$W$2,BS_CONTROLE[CHAVE],BS_CONTROLE[Quantidade_11],"-")</f>
        <v>624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>
        <f ca="1">_xlfn.XLOOKUP(G505&amp;$V$2,BS_CONTROLE[CHAVE],BS_CONTROLE[Quantidade_11],"-")</f>
        <v>0</v>
      </c>
      <c r="W505" s="111">
        <f ca="1">_xlfn.XLOOKUP(G505&amp;$W$2,BS_CONTROLE[CHAVE],BS_CONTROLE[Quantidade_11],"-")</f>
        <v>0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03" t="str">
        <f>IF(FN_MC!N510="","*",FN_MC!N510)</f>
        <v>-</v>
      </c>
      <c r="M511" s="110" t="str">
        <f>IF(FN_MC!J510="","*",FN_MC!J510)</f>
        <v>*</v>
      </c>
      <c r="N511" s="278" t="str">
        <f>IF(FN_MC!K510="","*",FN_MC!K510)</f>
        <v>*</v>
      </c>
      <c r="O511" s="278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03" t="str">
        <f>IF(FN_MC!N512="","*",FN_MC!N512)</f>
        <v>-</v>
      </c>
      <c r="M513" s="110" t="str">
        <f>IF(FN_MC!J512="","*",FN_MC!J512)</f>
        <v>*</v>
      </c>
      <c r="N513" s="278" t="str">
        <f>IF(FN_MC!K512="","*",FN_MC!K512)</f>
        <v>*</v>
      </c>
      <c r="O513" s="278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03" t="str">
        <f>IF(FN_MC!N513="","*",FN_MC!N513)</f>
        <v>-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03" t="str">
        <f>IF(FN_MC!N514="","*",FN_MC!N514)</f>
        <v>-</v>
      </c>
      <c r="M515" s="110" t="str">
        <f>IF(FN_MC!J514="","*",FN_MC!J514)</f>
        <v>*</v>
      </c>
      <c r="N515" s="278" t="str">
        <f>IF(FN_MC!K514="","*",FN_MC!K514)</f>
        <v>*</v>
      </c>
      <c r="O515" s="278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IF(FN_MC!Y557="","*",FN_MC!Y557)</f>
        <v>*</v>
      </c>
      <c r="B516" s="108" t="str">
        <f>IF(FN_MC!X557="","*",FN_MC!X557)</f>
        <v>*</v>
      </c>
      <c r="C516" s="108" t="str">
        <f>IF(FN_MC!Z557="","*",FN_MC!Z557)</f>
        <v>*</v>
      </c>
      <c r="D516" s="109" t="str">
        <f>IF(FN_MC!S557="","*",FN_MC!S557)</f>
        <v>*</v>
      </c>
      <c r="E516" s="109" t="str">
        <f>IF(FN_MC!T557="","*",FN_MC!T557)</f>
        <v>*</v>
      </c>
      <c r="F516" s="109" t="str">
        <f>IF(FN_MC!B557="","*",FN_MC!B557)</f>
        <v>*</v>
      </c>
      <c r="G516" s="109" t="str">
        <f>IF(FN_MC!D557="","*",FN_MC!D557)</f>
        <v>*</v>
      </c>
      <c r="H516" s="109" t="str">
        <f>IF(FN_MC!F557="","*",FN_MC!F557)</f>
        <v>*</v>
      </c>
      <c r="I516" s="109" t="str">
        <f>IF(FN_MC!H557="","*",FN_MC!H557)</f>
        <v>*</v>
      </c>
      <c r="J516" s="109" t="str">
        <f>IF(FN_MC!I557="","*",FN_MC!I557)</f>
        <v>*</v>
      </c>
      <c r="K516" s="109" t="str">
        <f>IF(FN_MC!M557="","*",FN_MC!M557)</f>
        <v>*</v>
      </c>
      <c r="L516" s="303" t="str">
        <f>IF(FN_MC!N557="","*",FN_MC!N557)</f>
        <v>*</v>
      </c>
      <c r="M516" s="110" t="str">
        <f>IF(FN_MC!J557="","*",FN_MC!J557)</f>
        <v>*</v>
      </c>
      <c r="N516" s="278" t="str">
        <f>IF(FN_MC!K557="","*",FN_MC!K557)</f>
        <v>*</v>
      </c>
      <c r="O516" s="278" t="str">
        <f>IF(FN_MC!L557="","*",FN_MC!L557)</f>
        <v>*</v>
      </c>
      <c r="P516" s="110"/>
      <c r="Q516" s="127" t="str">
        <f>IF(FN_MC!O557="","*",FN_MC!O557)</f>
        <v>*</v>
      </c>
      <c r="R516" s="127" t="str">
        <f>IF(FN_MC!P557="","*",FN_MC!P557)</f>
        <v>*</v>
      </c>
      <c r="S516" s="109" t="str">
        <f>IF(FN_MC!Q557="","*",CONCATENATE(FN_MC!Q557," ",FN_MC!R557))</f>
        <v>*</v>
      </c>
      <c r="T516" s="109" t="str">
        <f>IF(FN_MC!V557="","*",FN_MC!V557)</f>
        <v>*</v>
      </c>
      <c r="U516" s="109" t="str">
        <f>IF(FN_MC!W557="","*",FN_MC!W557)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IF(FN_MC!Y558="","*",FN_MC!Y558)</f>
        <v>*</v>
      </c>
      <c r="B517" s="108" t="str">
        <f>IF(FN_MC!X558="","*",FN_MC!X558)</f>
        <v>*</v>
      </c>
      <c r="C517" s="108" t="str">
        <f>IF(FN_MC!Z558="","*",FN_MC!Z558)</f>
        <v>*</v>
      </c>
      <c r="D517" s="109" t="str">
        <f>IF(FN_MC!S558="","*",FN_MC!S558)</f>
        <v>*</v>
      </c>
      <c r="E517" s="109" t="str">
        <f>IF(FN_MC!T558="","*",FN_MC!T558)</f>
        <v>*</v>
      </c>
      <c r="F517" s="109" t="str">
        <f>IF(FN_MC!B558="","*",FN_MC!B558)</f>
        <v>*</v>
      </c>
      <c r="G517" s="109" t="str">
        <f>IF(FN_MC!D558="","*",FN_MC!D558)</f>
        <v>*</v>
      </c>
      <c r="H517" s="109" t="str">
        <f>IF(FN_MC!F558="","*",FN_MC!F558)</f>
        <v>*</v>
      </c>
      <c r="I517" s="109" t="str">
        <f>IF(FN_MC!H558="","*",FN_MC!H558)</f>
        <v>*</v>
      </c>
      <c r="J517" s="109" t="str">
        <f>IF(FN_MC!I558="","*",FN_MC!I558)</f>
        <v>*</v>
      </c>
      <c r="K517" s="109" t="str">
        <f>IF(FN_MC!M558="","*",FN_MC!M558)</f>
        <v>*</v>
      </c>
      <c r="L517" s="303" t="str">
        <f>IF(FN_MC!N558="","*",FN_MC!N558)</f>
        <v>*</v>
      </c>
      <c r="M517" s="110" t="str">
        <f>IF(FN_MC!J558="","*",FN_MC!J558)</f>
        <v>*</v>
      </c>
      <c r="N517" s="278" t="str">
        <f>IF(FN_MC!K558="","*",FN_MC!K558)</f>
        <v>*</v>
      </c>
      <c r="O517" s="278" t="str">
        <f>IF(FN_MC!L558="","*",FN_MC!L558)</f>
        <v>*</v>
      </c>
      <c r="P517" s="110"/>
      <c r="Q517" s="127" t="str">
        <f>IF(FN_MC!O558="","*",FN_MC!O558)</f>
        <v>*</v>
      </c>
      <c r="R517" s="127" t="str">
        <f>IF(FN_MC!P558="","*",FN_MC!P558)</f>
        <v>*</v>
      </c>
      <c r="S517" s="109" t="str">
        <f>IF(FN_MC!Q558="","*",CONCATENATE(FN_MC!Q558," ",FN_MC!R558))</f>
        <v>*</v>
      </c>
      <c r="T517" s="109" t="str">
        <f>IF(FN_MC!V558="","*",FN_MC!V558)</f>
        <v>*</v>
      </c>
      <c r="U517" s="109" t="str">
        <f>IF(FN_MC!W558="","*",FN_MC!W558)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IF(FN_MC!Y559="","*",FN_MC!Y559)</f>
        <v>*</v>
      </c>
      <c r="B518" s="108" t="str">
        <f>IF(FN_MC!X559="","*",FN_MC!X559)</f>
        <v>*</v>
      </c>
      <c r="C518" s="108" t="str">
        <f>IF(FN_MC!Z559="","*",FN_MC!Z559)</f>
        <v>*</v>
      </c>
      <c r="D518" s="109" t="str">
        <f>IF(FN_MC!S559="","*",FN_MC!S559)</f>
        <v>*</v>
      </c>
      <c r="E518" s="109" t="str">
        <f>IF(FN_MC!T559="","*",FN_MC!T559)</f>
        <v>*</v>
      </c>
      <c r="F518" s="109" t="str">
        <f>IF(FN_MC!B559="","*",FN_MC!B559)</f>
        <v>*</v>
      </c>
      <c r="G518" s="109" t="str">
        <f>IF(FN_MC!D559="","*",FN_MC!D559)</f>
        <v>*</v>
      </c>
      <c r="H518" s="109" t="str">
        <f>IF(FN_MC!F559="","*",FN_MC!F559)</f>
        <v>*</v>
      </c>
      <c r="I518" s="109" t="str">
        <f>IF(FN_MC!H559="","*",FN_MC!H559)</f>
        <v>*</v>
      </c>
      <c r="J518" s="109" t="str">
        <f>IF(FN_MC!I559="","*",FN_MC!I559)</f>
        <v>*</v>
      </c>
      <c r="K518" s="109" t="str">
        <f>IF(FN_MC!M559="","*",FN_MC!M559)</f>
        <v>*</v>
      </c>
      <c r="L518" s="303" t="str">
        <f>IF(FN_MC!N559="","*",FN_MC!N559)</f>
        <v>*</v>
      </c>
      <c r="M518" s="110" t="str">
        <f>IF(FN_MC!J559="","*",FN_MC!J559)</f>
        <v>*</v>
      </c>
      <c r="N518" s="278" t="str">
        <f>IF(FN_MC!K559="","*",FN_MC!K559)</f>
        <v>*</v>
      </c>
      <c r="O518" s="278" t="str">
        <f>IF(FN_MC!L559="","*",FN_MC!L559)</f>
        <v>*</v>
      </c>
      <c r="P518" s="110"/>
      <c r="Q518" s="127" t="str">
        <f>IF(FN_MC!O559="","*",FN_MC!O559)</f>
        <v>*</v>
      </c>
      <c r="R518" s="127" t="str">
        <f>IF(FN_MC!P559="","*",FN_MC!P559)</f>
        <v>*</v>
      </c>
      <c r="S518" s="109" t="str">
        <f>IF(FN_MC!Q559="","*",CONCATENATE(FN_MC!Q559," ",FN_MC!R559))</f>
        <v>*</v>
      </c>
      <c r="T518" s="109" t="str">
        <f>IF(FN_MC!V559="","*",FN_MC!V559)</f>
        <v>*</v>
      </c>
      <c r="U518" s="109" t="str">
        <f>IF(FN_MC!W559="","*",FN_MC!W559)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IF(FN_MC!Y560="","*",FN_MC!Y560)</f>
        <v>*</v>
      </c>
      <c r="B519" s="108" t="str">
        <f>IF(FN_MC!X560="","*",FN_MC!X560)</f>
        <v>*</v>
      </c>
      <c r="C519" s="108" t="str">
        <f>IF(FN_MC!Z560="","*",FN_MC!Z560)</f>
        <v>*</v>
      </c>
      <c r="D519" s="109" t="str">
        <f>IF(FN_MC!S560="","*",FN_MC!S560)</f>
        <v>*</v>
      </c>
      <c r="E519" s="109" t="str">
        <f>IF(FN_MC!T560="","*",FN_MC!T560)</f>
        <v>*</v>
      </c>
      <c r="F519" s="109" t="str">
        <f>IF(FN_MC!B560="","*",FN_MC!B560)</f>
        <v>*</v>
      </c>
      <c r="G519" s="109" t="str">
        <f>IF(FN_MC!D560="","*",FN_MC!D560)</f>
        <v>*</v>
      </c>
      <c r="H519" s="109" t="str">
        <f>IF(FN_MC!F560="","*",FN_MC!F560)</f>
        <v>*</v>
      </c>
      <c r="I519" s="109" t="str">
        <f>IF(FN_MC!H560="","*",FN_MC!H560)</f>
        <v>*</v>
      </c>
      <c r="J519" s="109" t="str">
        <f>IF(FN_MC!I560="","*",FN_MC!I560)</f>
        <v>*</v>
      </c>
      <c r="K519" s="109" t="str">
        <f>IF(FN_MC!M560="","*",FN_MC!M560)</f>
        <v>*</v>
      </c>
      <c r="L519" s="303" t="str">
        <f>IF(FN_MC!N560="","*",FN_MC!N560)</f>
        <v>*</v>
      </c>
      <c r="M519" s="110" t="str">
        <f>IF(FN_MC!J560="","*",FN_MC!J560)</f>
        <v>*</v>
      </c>
      <c r="N519" s="278" t="str">
        <f>IF(FN_MC!K560="","*",FN_MC!K560)</f>
        <v>*</v>
      </c>
      <c r="O519" s="278" t="str">
        <f>IF(FN_MC!L560="","*",FN_MC!L560)</f>
        <v>*</v>
      </c>
      <c r="P519" s="110"/>
      <c r="Q519" s="127" t="str">
        <f>IF(FN_MC!O560="","*",FN_MC!O560)</f>
        <v>*</v>
      </c>
      <c r="R519" s="127" t="str">
        <f>IF(FN_MC!P560="","*",FN_MC!P560)</f>
        <v>*</v>
      </c>
      <c r="S519" s="109" t="str">
        <f>IF(FN_MC!Q560="","*",CONCATENATE(FN_MC!Q560," ",FN_MC!R560))</f>
        <v>*</v>
      </c>
      <c r="T519" s="109" t="str">
        <f>IF(FN_MC!V560="","*",FN_MC!V560)</f>
        <v>*</v>
      </c>
      <c r="U519" s="109" t="str">
        <f>IF(FN_MC!W560="","*",FN_MC!W560)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IF(FN_MC!Y561="","*",FN_MC!Y561)</f>
        <v>*</v>
      </c>
      <c r="B520" s="108" t="str">
        <f>IF(FN_MC!X561="","*",FN_MC!X561)</f>
        <v>*</v>
      </c>
      <c r="C520" s="108" t="str">
        <f>IF(FN_MC!Z561="","*",FN_MC!Z561)</f>
        <v>*</v>
      </c>
      <c r="D520" s="109" t="str">
        <f>IF(FN_MC!S561="","*",FN_MC!S561)</f>
        <v>*</v>
      </c>
      <c r="E520" s="109" t="str">
        <f>IF(FN_MC!T561="","*",FN_MC!T561)</f>
        <v>*</v>
      </c>
      <c r="F520" s="109" t="str">
        <f>IF(FN_MC!B561="","*",FN_MC!B561)</f>
        <v>*</v>
      </c>
      <c r="G520" s="109" t="str">
        <f>IF(FN_MC!D561="","*",FN_MC!D561)</f>
        <v>*</v>
      </c>
      <c r="H520" s="109" t="str">
        <f>IF(FN_MC!F561="","*",FN_MC!F561)</f>
        <v>*</v>
      </c>
      <c r="I520" s="109" t="str">
        <f>IF(FN_MC!H561="","*",FN_MC!H561)</f>
        <v>*</v>
      </c>
      <c r="J520" s="109" t="str">
        <f>IF(FN_MC!I561="","*",FN_MC!I561)</f>
        <v>*</v>
      </c>
      <c r="K520" s="109" t="str">
        <f>IF(FN_MC!M561="","*",FN_MC!M561)</f>
        <v>*</v>
      </c>
      <c r="L520" s="303" t="str">
        <f>IF(FN_MC!N561="","*",FN_MC!N561)</f>
        <v>*</v>
      </c>
      <c r="M520" s="110" t="str">
        <f>IF(FN_MC!J561="","*",FN_MC!J561)</f>
        <v>*</v>
      </c>
      <c r="N520" s="278" t="str">
        <f>IF(FN_MC!K561="","*",FN_MC!K561)</f>
        <v>*</v>
      </c>
      <c r="O520" s="278" t="str">
        <f>IF(FN_MC!L561="","*",FN_MC!L561)</f>
        <v>*</v>
      </c>
      <c r="P520" s="110"/>
      <c r="Q520" s="127" t="str">
        <f>IF(FN_MC!O561="","*",FN_MC!O561)</f>
        <v>*</v>
      </c>
      <c r="R520" s="127" t="str">
        <f>IF(FN_MC!P561="","*",FN_MC!P561)</f>
        <v>*</v>
      </c>
      <c r="S520" s="109" t="str">
        <f>IF(FN_MC!Q561="","*",CONCATENATE(FN_MC!Q561," ",FN_MC!R561))</f>
        <v>*</v>
      </c>
      <c r="T520" s="109" t="str">
        <f>IF(FN_MC!V561="","*",FN_MC!V561)</f>
        <v>*</v>
      </c>
      <c r="U520" s="109" t="str">
        <f>IF(FN_MC!W561="","*",FN_MC!W561)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IF(FN_MC!Y562="","*",FN_MC!Y562)</f>
        <v>*</v>
      </c>
      <c r="B521" s="108" t="str">
        <f>IF(FN_MC!X562="","*",FN_MC!X562)</f>
        <v>*</v>
      </c>
      <c r="C521" s="108" t="str">
        <f>IF(FN_MC!Z562="","*",FN_MC!Z562)</f>
        <v>*</v>
      </c>
      <c r="D521" s="109" t="str">
        <f>IF(FN_MC!S562="","*",FN_MC!S562)</f>
        <v>*</v>
      </c>
      <c r="E521" s="109" t="str">
        <f>IF(FN_MC!T562="","*",FN_MC!T562)</f>
        <v>*</v>
      </c>
      <c r="F521" s="109" t="str">
        <f>IF(FN_MC!B562="","*",FN_MC!B562)</f>
        <v>*</v>
      </c>
      <c r="G521" s="109" t="str">
        <f>IF(FN_MC!D562="","*",FN_MC!D562)</f>
        <v>*</v>
      </c>
      <c r="H521" s="109" t="str">
        <f>IF(FN_MC!F562="","*",FN_MC!F562)</f>
        <v>*</v>
      </c>
      <c r="I521" s="109" t="str">
        <f>IF(FN_MC!H562="","*",FN_MC!H562)</f>
        <v>*</v>
      </c>
      <c r="J521" s="109" t="str">
        <f>IF(FN_MC!I562="","*",FN_MC!I562)</f>
        <v>*</v>
      </c>
      <c r="K521" s="109" t="str">
        <f>IF(FN_MC!M562="","*",FN_MC!M562)</f>
        <v>*</v>
      </c>
      <c r="L521" s="303" t="str">
        <f>IF(FN_MC!N562="","*",FN_MC!N562)</f>
        <v>*</v>
      </c>
      <c r="M521" s="110" t="str">
        <f>IF(FN_MC!J562="","*",FN_MC!J562)</f>
        <v>*</v>
      </c>
      <c r="N521" s="278" t="str">
        <f>IF(FN_MC!K562="","*",FN_MC!K562)</f>
        <v>*</v>
      </c>
      <c r="O521" s="278" t="str">
        <f>IF(FN_MC!L562="","*",FN_MC!L562)</f>
        <v>*</v>
      </c>
      <c r="P521" s="110"/>
      <c r="Q521" s="127" t="str">
        <f>IF(FN_MC!O562="","*",FN_MC!O562)</f>
        <v>*</v>
      </c>
      <c r="R521" s="127" t="str">
        <f>IF(FN_MC!P562="","*",FN_MC!P562)</f>
        <v>*</v>
      </c>
      <c r="S521" s="109" t="str">
        <f>IF(FN_MC!Q562="","*",CONCATENATE(FN_MC!Q562," ",FN_MC!R562))</f>
        <v>*</v>
      </c>
      <c r="T521" s="109" t="str">
        <f>IF(FN_MC!V562="","*",FN_MC!V562)</f>
        <v>*</v>
      </c>
      <c r="U521" s="109" t="str">
        <f>IF(FN_MC!W562="","*",FN_MC!W562)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IF(FN_MC!Y563="","*",FN_MC!Y563)</f>
        <v>*</v>
      </c>
      <c r="B522" s="108" t="str">
        <f>IF(FN_MC!X563="","*",FN_MC!X563)</f>
        <v>*</v>
      </c>
      <c r="C522" s="108" t="str">
        <f>IF(FN_MC!Z563="","*",FN_MC!Z563)</f>
        <v>*</v>
      </c>
      <c r="D522" s="109" t="str">
        <f>IF(FN_MC!S563="","*",FN_MC!S563)</f>
        <v>*</v>
      </c>
      <c r="E522" s="109" t="str">
        <f>IF(FN_MC!T563="","*",FN_MC!T563)</f>
        <v>*</v>
      </c>
      <c r="F522" s="109" t="str">
        <f>IF(FN_MC!B563="","*",FN_MC!B563)</f>
        <v>*</v>
      </c>
      <c r="G522" s="109" t="str">
        <f>IF(FN_MC!D563="","*",FN_MC!D563)</f>
        <v>*</v>
      </c>
      <c r="H522" s="109" t="str">
        <f>IF(FN_MC!F563="","*",FN_MC!F563)</f>
        <v>*</v>
      </c>
      <c r="I522" s="109" t="str">
        <f>IF(FN_MC!H563="","*",FN_MC!H563)</f>
        <v>*</v>
      </c>
      <c r="J522" s="109" t="str">
        <f>IF(FN_MC!I563="","*",FN_MC!I563)</f>
        <v>*</v>
      </c>
      <c r="K522" s="109" t="str">
        <f>IF(FN_MC!M563="","*",FN_MC!M563)</f>
        <v>*</v>
      </c>
      <c r="L522" s="303" t="str">
        <f>IF(FN_MC!N563="","*",FN_MC!N563)</f>
        <v>*</v>
      </c>
      <c r="M522" s="110" t="str">
        <f>IF(FN_MC!J563="","*",FN_MC!J563)</f>
        <v>*</v>
      </c>
      <c r="N522" s="278" t="str">
        <f>IF(FN_MC!K563="","*",FN_MC!K563)</f>
        <v>*</v>
      </c>
      <c r="O522" s="278" t="str">
        <f>IF(FN_MC!L563="","*",FN_MC!L563)</f>
        <v>*</v>
      </c>
      <c r="P522" s="110"/>
      <c r="Q522" s="127" t="str">
        <f>IF(FN_MC!O563="","*",FN_MC!O563)</f>
        <v>*</v>
      </c>
      <c r="R522" s="127" t="str">
        <f>IF(FN_MC!P563="","*",FN_MC!P563)</f>
        <v>*</v>
      </c>
      <c r="S522" s="109" t="str">
        <f>IF(FN_MC!Q563="","*",CONCATENATE(FN_MC!Q563," ",FN_MC!R563))</f>
        <v>*</v>
      </c>
      <c r="T522" s="109" t="str">
        <f>IF(FN_MC!V563="","*",FN_MC!V563)</f>
        <v>*</v>
      </c>
      <c r="U522" s="109" t="str">
        <f>IF(FN_MC!W563="","*",FN_MC!W563)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IF(FN_MC!Y564="","*",FN_MC!Y564)</f>
        <v>*</v>
      </c>
      <c r="B523" s="108" t="str">
        <f>IF(FN_MC!X564="","*",FN_MC!X564)</f>
        <v>*</v>
      </c>
      <c r="C523" s="108" t="str">
        <f>IF(FN_MC!Z564="","*",FN_MC!Z564)</f>
        <v>*</v>
      </c>
      <c r="D523" s="109" t="str">
        <f>IF(FN_MC!S564="","*",FN_MC!S564)</f>
        <v>*</v>
      </c>
      <c r="E523" s="109" t="str">
        <f>IF(FN_MC!T564="","*",FN_MC!T564)</f>
        <v>*</v>
      </c>
      <c r="F523" s="109" t="str">
        <f>IF(FN_MC!B564="","*",FN_MC!B564)</f>
        <v>*</v>
      </c>
      <c r="G523" s="109" t="str">
        <f>IF(FN_MC!D564="","*",FN_MC!D564)</f>
        <v>*</v>
      </c>
      <c r="H523" s="109" t="str">
        <f>IF(FN_MC!F564="","*",FN_MC!F564)</f>
        <v>*</v>
      </c>
      <c r="I523" s="109" t="str">
        <f>IF(FN_MC!H564="","*",FN_MC!H564)</f>
        <v>*</v>
      </c>
      <c r="J523" s="109" t="str">
        <f>IF(FN_MC!I564="","*",FN_MC!I564)</f>
        <v>*</v>
      </c>
      <c r="K523" s="109" t="str">
        <f>IF(FN_MC!M564="","*",FN_MC!M564)</f>
        <v>*</v>
      </c>
      <c r="L523" s="303" t="str">
        <f>IF(FN_MC!N564="","*",FN_MC!N564)</f>
        <v>*</v>
      </c>
      <c r="M523" s="110" t="str">
        <f>IF(FN_MC!J564="","*",FN_MC!J564)</f>
        <v>*</v>
      </c>
      <c r="N523" s="278" t="str">
        <f>IF(FN_MC!K564="","*",FN_MC!K564)</f>
        <v>*</v>
      </c>
      <c r="O523" s="278" t="str">
        <f>IF(FN_MC!L564="","*",FN_MC!L564)</f>
        <v>*</v>
      </c>
      <c r="P523" s="110"/>
      <c r="Q523" s="127" t="str">
        <f>IF(FN_MC!O564="","*",FN_MC!O564)</f>
        <v>*</v>
      </c>
      <c r="R523" s="127" t="str">
        <f>IF(FN_MC!P564="","*",FN_MC!P564)</f>
        <v>*</v>
      </c>
      <c r="S523" s="109" t="str">
        <f>IF(FN_MC!Q564="","*",CONCATENATE(FN_MC!Q564," ",FN_MC!R564))</f>
        <v>*</v>
      </c>
      <c r="T523" s="109" t="str">
        <f>IF(FN_MC!V564="","*",FN_MC!V564)</f>
        <v>*</v>
      </c>
      <c r="U523" s="109" t="str">
        <f>IF(FN_MC!W564="","*",FN_MC!W564)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IF(FN_MC!Y565="","*",FN_MC!Y565)</f>
        <v>*</v>
      </c>
      <c r="B524" s="108" t="str">
        <f>IF(FN_MC!X565="","*",FN_MC!X565)</f>
        <v>*</v>
      </c>
      <c r="C524" s="108" t="str">
        <f>IF(FN_MC!Z565="","*",FN_MC!Z565)</f>
        <v>*</v>
      </c>
      <c r="D524" s="109" t="str">
        <f>IF(FN_MC!S565="","*",FN_MC!S565)</f>
        <v>*</v>
      </c>
      <c r="E524" s="109" t="str">
        <f>IF(FN_MC!T565="","*",FN_MC!T565)</f>
        <v>*</v>
      </c>
      <c r="F524" s="109" t="str">
        <f>IF(FN_MC!B565="","*",FN_MC!B565)</f>
        <v>*</v>
      </c>
      <c r="G524" s="109" t="str">
        <f>IF(FN_MC!D565="","*",FN_MC!D565)</f>
        <v>*</v>
      </c>
      <c r="H524" s="109" t="str">
        <f>IF(FN_MC!F565="","*",FN_MC!F565)</f>
        <v>*</v>
      </c>
      <c r="I524" s="109" t="str">
        <f>IF(FN_MC!H565="","*",FN_MC!H565)</f>
        <v>*</v>
      </c>
      <c r="J524" s="109" t="str">
        <f>IF(FN_MC!I565="","*",FN_MC!I565)</f>
        <v>*</v>
      </c>
      <c r="K524" s="109" t="str">
        <f>IF(FN_MC!M565="","*",FN_MC!M565)</f>
        <v>*</v>
      </c>
      <c r="L524" s="303" t="str">
        <f>IF(FN_MC!N565="","*",FN_MC!N565)</f>
        <v>*</v>
      </c>
      <c r="M524" s="110" t="str">
        <f>IF(FN_MC!J565="","*",FN_MC!J565)</f>
        <v>*</v>
      </c>
      <c r="N524" s="278" t="str">
        <f>IF(FN_MC!K565="","*",FN_MC!K565)</f>
        <v>*</v>
      </c>
      <c r="O524" s="278" t="str">
        <f>IF(FN_MC!L565="","*",FN_MC!L565)</f>
        <v>*</v>
      </c>
      <c r="P524" s="110"/>
      <c r="Q524" s="127" t="str">
        <f>IF(FN_MC!O565="","*",FN_MC!O565)</f>
        <v>*</v>
      </c>
      <c r="R524" s="127" t="str">
        <f>IF(FN_MC!P565="","*",FN_MC!P565)</f>
        <v>*</v>
      </c>
      <c r="S524" s="109" t="str">
        <f>IF(FN_MC!Q565="","*",CONCATENATE(FN_MC!Q565," ",FN_MC!R565))</f>
        <v>*</v>
      </c>
      <c r="T524" s="109" t="str">
        <f>IF(FN_MC!V565="","*",FN_MC!V565)</f>
        <v>*</v>
      </c>
      <c r="U524" s="109" t="str">
        <f>IF(FN_MC!W565="","*",FN_MC!W565)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IF(FN_MC!Y566="","*",FN_MC!Y566)</f>
        <v>*</v>
      </c>
      <c r="B525" s="108" t="str">
        <f>IF(FN_MC!X566="","*",FN_MC!X566)</f>
        <v>*</v>
      </c>
      <c r="C525" s="108" t="str">
        <f>IF(FN_MC!Z566="","*",FN_MC!Z566)</f>
        <v>*</v>
      </c>
      <c r="D525" s="109" t="str">
        <f>IF(FN_MC!S566="","*",FN_MC!S566)</f>
        <v>*</v>
      </c>
      <c r="E525" s="109" t="str">
        <f>IF(FN_MC!T566="","*",FN_MC!T566)</f>
        <v>*</v>
      </c>
      <c r="F525" s="109" t="str">
        <f>IF(FN_MC!B566="","*",FN_MC!B566)</f>
        <v>*</v>
      </c>
      <c r="G525" s="109" t="str">
        <f>IF(FN_MC!D566="","*",FN_MC!D566)</f>
        <v>*</v>
      </c>
      <c r="H525" s="109" t="str">
        <f>IF(FN_MC!F566="","*",FN_MC!F566)</f>
        <v>*</v>
      </c>
      <c r="I525" s="109" t="str">
        <f>IF(FN_MC!H566="","*",FN_MC!H566)</f>
        <v>*</v>
      </c>
      <c r="J525" s="109" t="str">
        <f>IF(FN_MC!I566="","*",FN_MC!I566)</f>
        <v>*</v>
      </c>
      <c r="K525" s="109" t="str">
        <f>IF(FN_MC!M566="","*",FN_MC!M566)</f>
        <v>*</v>
      </c>
      <c r="L525" s="303" t="str">
        <f>IF(FN_MC!N566="","*",FN_MC!N566)</f>
        <v>*</v>
      </c>
      <c r="M525" s="110" t="str">
        <f>IF(FN_MC!J566="","*",FN_MC!J566)</f>
        <v>*</v>
      </c>
      <c r="N525" s="278" t="str">
        <f>IF(FN_MC!K566="","*",FN_MC!K566)</f>
        <v>*</v>
      </c>
      <c r="O525" s="278" t="str">
        <f>IF(FN_MC!L566="","*",FN_MC!L566)</f>
        <v>*</v>
      </c>
      <c r="P525" s="110"/>
      <c r="Q525" s="127" t="str">
        <f>IF(FN_MC!O566="","*",FN_MC!O566)</f>
        <v>*</v>
      </c>
      <c r="R525" s="127" t="str">
        <f>IF(FN_MC!P566="","*",FN_MC!P566)</f>
        <v>*</v>
      </c>
      <c r="S525" s="109" t="str">
        <f>IF(FN_MC!Q566="","*",CONCATENATE(FN_MC!Q566," ",FN_MC!R566))</f>
        <v>*</v>
      </c>
      <c r="T525" s="109" t="str">
        <f>IF(FN_MC!V566="","*",FN_MC!V566)</f>
        <v>*</v>
      </c>
      <c r="U525" s="109" t="str">
        <f>IF(FN_MC!W566="","*",FN_MC!W566)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IF(FN_MC!Y567="","*",FN_MC!Y567)</f>
        <v>*</v>
      </c>
      <c r="B526" s="108" t="str">
        <f>IF(FN_MC!X567="","*",FN_MC!X567)</f>
        <v>*</v>
      </c>
      <c r="C526" s="108" t="str">
        <f>IF(FN_MC!Z567="","*",FN_MC!Z567)</f>
        <v>*</v>
      </c>
      <c r="D526" s="109" t="str">
        <f>IF(FN_MC!S567="","*",FN_MC!S567)</f>
        <v>*</v>
      </c>
      <c r="E526" s="109" t="str">
        <f>IF(FN_MC!T567="","*",FN_MC!T567)</f>
        <v>*</v>
      </c>
      <c r="F526" s="109" t="str">
        <f>IF(FN_MC!B567="","*",FN_MC!B567)</f>
        <v>*</v>
      </c>
      <c r="G526" s="109" t="str">
        <f>IF(FN_MC!D567="","*",FN_MC!D567)</f>
        <v>*</v>
      </c>
      <c r="H526" s="109" t="str">
        <f>IF(FN_MC!F567="","*",FN_MC!F567)</f>
        <v>*</v>
      </c>
      <c r="I526" s="109" t="str">
        <f>IF(FN_MC!H567="","*",FN_MC!H567)</f>
        <v>*</v>
      </c>
      <c r="J526" s="109" t="str">
        <f>IF(FN_MC!I567="","*",FN_MC!I567)</f>
        <v>*</v>
      </c>
      <c r="K526" s="109" t="str">
        <f>IF(FN_MC!M567="","*",FN_MC!M567)</f>
        <v>*</v>
      </c>
      <c r="L526" s="303" t="str">
        <f>IF(FN_MC!N567="","*",FN_MC!N567)</f>
        <v>*</v>
      </c>
      <c r="M526" s="110" t="str">
        <f>IF(FN_MC!J567="","*",FN_MC!J567)</f>
        <v>*</v>
      </c>
      <c r="N526" s="278" t="str">
        <f>IF(FN_MC!K567="","*",FN_MC!K567)</f>
        <v>*</v>
      </c>
      <c r="O526" s="278" t="str">
        <f>IF(FN_MC!L567="","*",FN_MC!L567)</f>
        <v>*</v>
      </c>
      <c r="P526" s="110"/>
      <c r="Q526" s="127" t="str">
        <f>IF(FN_MC!O567="","*",FN_MC!O567)</f>
        <v>*</v>
      </c>
      <c r="R526" s="127" t="str">
        <f>IF(FN_MC!P567="","*",FN_MC!P567)</f>
        <v>*</v>
      </c>
      <c r="S526" s="109" t="str">
        <f>IF(FN_MC!Q567="","*",CONCATENATE(FN_MC!Q567," ",FN_MC!R567))</f>
        <v>*</v>
      </c>
      <c r="T526" s="109" t="str">
        <f>IF(FN_MC!V567="","*",FN_MC!V567)</f>
        <v>*</v>
      </c>
      <c r="U526" s="109" t="str">
        <f>IF(FN_MC!W567="","*",FN_MC!W567)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IF(FN_MC!Y568="","*",FN_MC!Y568)</f>
        <v>*</v>
      </c>
      <c r="B527" s="108" t="str">
        <f>IF(FN_MC!X568="","*",FN_MC!X568)</f>
        <v>*</v>
      </c>
      <c r="C527" s="108" t="str">
        <f>IF(FN_MC!Z568="","*",FN_MC!Z568)</f>
        <v>*</v>
      </c>
      <c r="D527" s="109" t="str">
        <f>IF(FN_MC!S568="","*",FN_MC!S568)</f>
        <v>*</v>
      </c>
      <c r="E527" s="109" t="str">
        <f>IF(FN_MC!T568="","*",FN_MC!T568)</f>
        <v>*</v>
      </c>
      <c r="F527" s="109" t="str">
        <f>IF(FN_MC!B568="","*",FN_MC!B568)</f>
        <v>*</v>
      </c>
      <c r="G527" s="109" t="str">
        <f>IF(FN_MC!D568="","*",FN_MC!D568)</f>
        <v>*</v>
      </c>
      <c r="H527" s="109" t="str">
        <f>IF(FN_MC!F568="","*",FN_MC!F568)</f>
        <v>*</v>
      </c>
      <c r="I527" s="109" t="str">
        <f>IF(FN_MC!H568="","*",FN_MC!H568)</f>
        <v>*</v>
      </c>
      <c r="J527" s="109" t="str">
        <f>IF(FN_MC!I568="","*",FN_MC!I568)</f>
        <v>*</v>
      </c>
      <c r="K527" s="109" t="str">
        <f>IF(FN_MC!M568="","*",FN_MC!M568)</f>
        <v>*</v>
      </c>
      <c r="L527" s="303" t="str">
        <f>IF(FN_MC!N568="","*",FN_MC!N568)</f>
        <v>*</v>
      </c>
      <c r="M527" s="110" t="str">
        <f>IF(FN_MC!J568="","*",FN_MC!J568)</f>
        <v>*</v>
      </c>
      <c r="N527" s="278" t="str">
        <f>IF(FN_MC!K568="","*",FN_MC!K568)</f>
        <v>*</v>
      </c>
      <c r="O527" s="278" t="str">
        <f>IF(FN_MC!L568="","*",FN_MC!L568)</f>
        <v>*</v>
      </c>
      <c r="P527" s="110"/>
      <c r="Q527" s="127" t="str">
        <f>IF(FN_MC!O568="","*",FN_MC!O568)</f>
        <v>*</v>
      </c>
      <c r="R527" s="127" t="str">
        <f>IF(FN_MC!P568="","*",FN_MC!P568)</f>
        <v>*</v>
      </c>
      <c r="S527" s="109" t="str">
        <f>IF(FN_MC!Q568="","*",CONCATENATE(FN_MC!Q568," ",FN_MC!R568))</f>
        <v>*</v>
      </c>
      <c r="T527" s="109" t="str">
        <f>IF(FN_MC!V568="","*",FN_MC!V568)</f>
        <v>*</v>
      </c>
      <c r="U527" s="109" t="str">
        <f>IF(FN_MC!W568="","*",FN_MC!W568)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IF(FN_MC!Y569="","*",FN_MC!Y569)</f>
        <v>*</v>
      </c>
      <c r="B528" s="108" t="str">
        <f>IF(FN_MC!X569="","*",FN_MC!X569)</f>
        <v>*</v>
      </c>
      <c r="C528" s="108" t="str">
        <f>IF(FN_MC!Z569="","*",FN_MC!Z569)</f>
        <v>*</v>
      </c>
      <c r="D528" s="109" t="str">
        <f>IF(FN_MC!S569="","*",FN_MC!S569)</f>
        <v>*</v>
      </c>
      <c r="E528" s="109" t="str">
        <f>IF(FN_MC!T569="","*",FN_MC!T569)</f>
        <v>*</v>
      </c>
      <c r="F528" s="109" t="str">
        <f>IF(FN_MC!B569="","*",FN_MC!B569)</f>
        <v>*</v>
      </c>
      <c r="G528" s="109" t="str">
        <f>IF(FN_MC!D569="","*",FN_MC!D569)</f>
        <v>*</v>
      </c>
      <c r="H528" s="109" t="str">
        <f>IF(FN_MC!F569="","*",FN_MC!F569)</f>
        <v>*</v>
      </c>
      <c r="I528" s="109" t="str">
        <f>IF(FN_MC!H569="","*",FN_MC!H569)</f>
        <v>*</v>
      </c>
      <c r="J528" s="109" t="str">
        <f>IF(FN_MC!I569="","*",FN_MC!I569)</f>
        <v>*</v>
      </c>
      <c r="K528" s="109" t="str">
        <f>IF(FN_MC!M569="","*",FN_MC!M569)</f>
        <v>*</v>
      </c>
      <c r="L528" s="303" t="str">
        <f>IF(FN_MC!N569="","*",FN_MC!N569)</f>
        <v>*</v>
      </c>
      <c r="M528" s="110" t="str">
        <f>IF(FN_MC!J569="","*",FN_MC!J569)</f>
        <v>*</v>
      </c>
      <c r="N528" s="278" t="str">
        <f>IF(FN_MC!K569="","*",FN_MC!K569)</f>
        <v>*</v>
      </c>
      <c r="O528" s="278" t="str">
        <f>IF(FN_MC!L569="","*",FN_MC!L569)</f>
        <v>*</v>
      </c>
      <c r="P528" s="110"/>
      <c r="Q528" s="127" t="str">
        <f>IF(FN_MC!O569="","*",FN_MC!O569)</f>
        <v>*</v>
      </c>
      <c r="R528" s="127" t="str">
        <f>IF(FN_MC!P569="","*",FN_MC!P569)</f>
        <v>*</v>
      </c>
      <c r="S528" s="109" t="str">
        <f>IF(FN_MC!Q569="","*",CONCATENATE(FN_MC!Q569," ",FN_MC!R569))</f>
        <v>*</v>
      </c>
      <c r="T528" s="109" t="str">
        <f>IF(FN_MC!V569="","*",FN_MC!V569)</f>
        <v>*</v>
      </c>
      <c r="U528" s="109" t="str">
        <f>IF(FN_MC!W569="","*",FN_MC!W569)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IF(FN_MC!Y570="","*",FN_MC!Y570)</f>
        <v>*</v>
      </c>
      <c r="B529" s="108" t="str">
        <f>IF(FN_MC!X570="","*",FN_MC!X570)</f>
        <v>*</v>
      </c>
      <c r="C529" s="108" t="str">
        <f>IF(FN_MC!Z570="","*",FN_MC!Z570)</f>
        <v>*</v>
      </c>
      <c r="D529" s="109" t="str">
        <f>IF(FN_MC!S570="","*",FN_MC!S570)</f>
        <v>*</v>
      </c>
      <c r="E529" s="109" t="str">
        <f>IF(FN_MC!T570="","*",FN_MC!T570)</f>
        <v>*</v>
      </c>
      <c r="F529" s="109" t="str">
        <f>IF(FN_MC!B570="","*",FN_MC!B570)</f>
        <v>*</v>
      </c>
      <c r="G529" s="109" t="str">
        <f>IF(FN_MC!D570="","*",FN_MC!D570)</f>
        <v>*</v>
      </c>
      <c r="H529" s="109" t="str">
        <f>IF(FN_MC!F570="","*",FN_MC!F570)</f>
        <v>*</v>
      </c>
      <c r="I529" s="109" t="str">
        <f>IF(FN_MC!H570="","*",FN_MC!H570)</f>
        <v>*</v>
      </c>
      <c r="J529" s="109" t="str">
        <f>IF(FN_MC!I570="","*",FN_MC!I570)</f>
        <v>*</v>
      </c>
      <c r="K529" s="109" t="str">
        <f>IF(FN_MC!M570="","*",FN_MC!M570)</f>
        <v>*</v>
      </c>
      <c r="L529" s="303" t="str">
        <f>IF(FN_MC!N570="","*",FN_MC!N570)</f>
        <v>*</v>
      </c>
      <c r="M529" s="110" t="str">
        <f>IF(FN_MC!J570="","*",FN_MC!J570)</f>
        <v>*</v>
      </c>
      <c r="N529" s="278" t="str">
        <f>IF(FN_MC!K570="","*",FN_MC!K570)</f>
        <v>*</v>
      </c>
      <c r="O529" s="278" t="str">
        <f>IF(FN_MC!L570="","*",FN_MC!L570)</f>
        <v>*</v>
      </c>
      <c r="P529" s="110"/>
      <c r="Q529" s="127" t="str">
        <f>IF(FN_MC!O570="","*",FN_MC!O570)</f>
        <v>*</v>
      </c>
      <c r="R529" s="127" t="str">
        <f>IF(FN_MC!P570="","*",FN_MC!P570)</f>
        <v>*</v>
      </c>
      <c r="S529" s="109" t="str">
        <f>IF(FN_MC!Q570="","*",CONCATENATE(FN_MC!Q570," ",FN_MC!R570))</f>
        <v>*</v>
      </c>
      <c r="T529" s="109" t="str">
        <f>IF(FN_MC!V570="","*",FN_MC!V570)</f>
        <v>*</v>
      </c>
      <c r="U529" s="109" t="str">
        <f>IF(FN_MC!W570="","*",FN_MC!W570)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*</v>
      </c>
      <c r="E530" s="109" t="str">
        <f>IF(FN_MC!T571="","*",FN_MC!T571)</f>
        <v>*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*</v>
      </c>
      <c r="L530" s="303" t="str">
        <f>IF(FN_MC!N571="","*",FN_MC!N571)</f>
        <v>*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*</v>
      </c>
      <c r="E531" s="109" t="str">
        <f>IF(FN_MC!T572="","*",FN_MC!T572)</f>
        <v>*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*</v>
      </c>
      <c r="L531" s="303" t="str">
        <f>IF(FN_MC!N572="","*",FN_MC!N572)</f>
        <v>*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*</v>
      </c>
      <c r="E532" s="109" t="str">
        <f>IF(FN_MC!T573="","*",FN_MC!T573)</f>
        <v>*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*</v>
      </c>
      <c r="L532" s="303" t="str">
        <f>IF(FN_MC!N573="","*",FN_MC!N573)</f>
        <v>*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*</v>
      </c>
      <c r="E533" s="109" t="str">
        <f>IF(FN_MC!T574="","*",FN_MC!T574)</f>
        <v>*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*</v>
      </c>
      <c r="L533" s="303" t="str">
        <f>IF(FN_MC!N574="","*",FN_MC!N574)</f>
        <v>*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*</v>
      </c>
      <c r="E534" s="109" t="str">
        <f>IF(FN_MC!T575="","*",FN_MC!T575)</f>
        <v>*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*</v>
      </c>
      <c r="L534" s="303" t="str">
        <f>IF(FN_MC!N575="","*",FN_MC!N575)</f>
        <v>*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*</v>
      </c>
      <c r="E535" s="109" t="str">
        <f>IF(FN_MC!T576="","*",FN_MC!T576)</f>
        <v>*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*</v>
      </c>
      <c r="L535" s="303" t="str">
        <f>IF(FN_MC!N576="","*",FN_MC!N576)</f>
        <v>*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*</v>
      </c>
      <c r="E536" s="109" t="str">
        <f>IF(FN_MC!T577="","*",FN_MC!T577)</f>
        <v>*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*</v>
      </c>
      <c r="L536" s="303" t="str">
        <f>IF(FN_MC!N577="","*",FN_MC!N577)</f>
        <v>*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*</v>
      </c>
      <c r="E537" s="109" t="str">
        <f>IF(FN_MC!T578="","*",FN_MC!T578)</f>
        <v>*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*</v>
      </c>
      <c r="L537" s="303" t="str">
        <f>IF(FN_MC!N578="","*",FN_MC!N578)</f>
        <v>*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*</v>
      </c>
      <c r="E538" s="109" t="str">
        <f>IF(FN_MC!T579="","*",FN_MC!T579)</f>
        <v>*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*</v>
      </c>
      <c r="L538" s="303" t="str">
        <f>IF(FN_MC!N579="","*",FN_MC!N579)</f>
        <v>*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*</v>
      </c>
      <c r="E539" s="109" t="str">
        <f>IF(FN_MC!T580="","*",FN_MC!T580)</f>
        <v>*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*</v>
      </c>
      <c r="L539" s="303" t="str">
        <f>IF(FN_MC!N580="","*",FN_MC!N580)</f>
        <v>*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*</v>
      </c>
      <c r="E540" s="109" t="str">
        <f>IF(FN_MC!T581="","*",FN_MC!T581)</f>
        <v>*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*</v>
      </c>
      <c r="L540" s="303" t="str">
        <f>IF(FN_MC!N581="","*",FN_MC!N581)</f>
        <v>*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*</v>
      </c>
      <c r="E541" s="109" t="str">
        <f>IF(FN_MC!T582="","*",FN_MC!T582)</f>
        <v>*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*</v>
      </c>
      <c r="L541" s="303" t="str">
        <f>IF(FN_MC!N582="","*",FN_MC!N582)</f>
        <v>*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*</v>
      </c>
      <c r="E542" s="109" t="str">
        <f>IF(FN_MC!T583="","*",FN_MC!T583)</f>
        <v>*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*</v>
      </c>
      <c r="L542" s="303" t="str">
        <f>IF(FN_MC!N583="","*",FN_MC!N583)</f>
        <v>*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*</v>
      </c>
      <c r="E543" s="109" t="str">
        <f>IF(FN_MC!T584="","*",FN_MC!T584)</f>
        <v>*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*</v>
      </c>
      <c r="L543" s="303" t="str">
        <f>IF(FN_MC!N584="","*",FN_MC!N584)</f>
        <v>*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*</v>
      </c>
      <c r="E544" s="109" t="str">
        <f>IF(FN_MC!T585="","*",FN_MC!T585)</f>
        <v>*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*</v>
      </c>
      <c r="L544" s="303" t="str">
        <f>IF(FN_MC!N585="","*",FN_MC!N585)</f>
        <v>*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*</v>
      </c>
      <c r="E545" s="109" t="str">
        <f>IF(FN_MC!T586="","*",FN_MC!T586)</f>
        <v>*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*</v>
      </c>
      <c r="L545" s="303" t="str">
        <f>IF(FN_MC!N586="","*",FN_MC!N586)</f>
        <v>*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*</v>
      </c>
      <c r="E546" s="109" t="str">
        <f>IF(FN_MC!T587="","*",FN_MC!T587)</f>
        <v>*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*</v>
      </c>
      <c r="L546" s="303" t="str">
        <f>IF(FN_MC!N587="","*",FN_MC!N587)</f>
        <v>*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*</v>
      </c>
      <c r="E547" s="109" t="str">
        <f>IF(FN_MC!T588="","*",FN_MC!T588)</f>
        <v>*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*</v>
      </c>
      <c r="L547" s="303" t="str">
        <f>IF(FN_MC!N588="","*",FN_MC!N588)</f>
        <v>*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*</v>
      </c>
      <c r="E548" s="109" t="str">
        <f>IF(FN_MC!T589="","*",FN_MC!T589)</f>
        <v>*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*</v>
      </c>
      <c r="L548" s="303" t="str">
        <f>IF(FN_MC!N589="","*",FN_MC!N589)</f>
        <v>*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*</v>
      </c>
      <c r="E549" s="109" t="str">
        <f>IF(FN_MC!T590="","*",FN_MC!T590)</f>
        <v>*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*</v>
      </c>
      <c r="L549" s="303" t="str">
        <f>IF(FN_MC!N590="","*",FN_MC!N590)</f>
        <v>*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*</v>
      </c>
      <c r="E550" s="109" t="str">
        <f>IF(FN_MC!T591="","*",FN_MC!T591)</f>
        <v>*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*</v>
      </c>
      <c r="L550" s="303" t="str">
        <f>IF(FN_MC!N591="","*",FN_MC!N591)</f>
        <v>*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*</v>
      </c>
      <c r="E551" s="109" t="str">
        <f>IF(FN_MC!T592="","*",FN_MC!T592)</f>
        <v>*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*</v>
      </c>
      <c r="L551" s="303" t="str">
        <f>IF(FN_MC!N592="","*",FN_MC!N592)</f>
        <v>*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*</v>
      </c>
      <c r="E552" s="109" t="str">
        <f>IF(FN_MC!T593="","*",FN_MC!T593)</f>
        <v>*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*</v>
      </c>
      <c r="L552" s="303" t="str">
        <f>IF(FN_MC!N593="","*",FN_MC!N593)</f>
        <v>*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*</v>
      </c>
      <c r="E553" s="109" t="str">
        <f>IF(FN_MC!T594="","*",FN_MC!T594)</f>
        <v>*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*</v>
      </c>
      <c r="L553" s="303" t="str">
        <f>IF(FN_MC!N594="","*",FN_MC!N594)</f>
        <v>*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*</v>
      </c>
      <c r="E554" s="109" t="str">
        <f>IF(FN_MC!T595="","*",FN_MC!T595)</f>
        <v>*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*</v>
      </c>
      <c r="L554" s="303" t="str">
        <f>IF(FN_MC!N595="","*",FN_MC!N595)</f>
        <v>*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*</v>
      </c>
      <c r="E555" s="109" t="str">
        <f>IF(FN_MC!T596="","*",FN_MC!T596)</f>
        <v>*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*</v>
      </c>
      <c r="L555" s="303" t="str">
        <f>IF(FN_MC!N596="","*",FN_MC!N596)</f>
        <v>*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*</v>
      </c>
      <c r="E556" s="109" t="str">
        <f>IF(FN_MC!T597="","*",FN_MC!T597)</f>
        <v>*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*</v>
      </c>
      <c r="L556" s="303" t="str">
        <f>IF(FN_MC!N597="","*",FN_MC!N597)</f>
        <v>*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*</v>
      </c>
      <c r="E557" s="109" t="str">
        <f>IF(FN_MC!T598="","*",FN_MC!T598)</f>
        <v>*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*</v>
      </c>
      <c r="L557" s="303" t="str">
        <f>IF(FN_MC!N598="","*",FN_MC!N598)</f>
        <v>*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*</v>
      </c>
      <c r="E558" s="109" t="str">
        <f>IF(FN_MC!T599="","*",FN_MC!T599)</f>
        <v>*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*</v>
      </c>
      <c r="L558" s="303" t="str">
        <f>IF(FN_MC!N599="","*",FN_MC!N599)</f>
        <v>*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*</v>
      </c>
      <c r="E559" s="109" t="str">
        <f>IF(FN_MC!T600="","*",FN_MC!T600)</f>
        <v>*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*</v>
      </c>
      <c r="L559" s="303" t="str">
        <f>IF(FN_MC!N600="","*",FN_MC!N600)</f>
        <v>*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*</v>
      </c>
      <c r="E560" s="109" t="str">
        <f>IF(FN_MC!T601="","*",FN_MC!T601)</f>
        <v>*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*</v>
      </c>
      <c r="L560" s="303" t="str">
        <f>IF(FN_MC!N601="","*",FN_MC!N601)</f>
        <v>*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*</v>
      </c>
      <c r="E561" s="109" t="str">
        <f>IF(FN_MC!T602="","*",FN_MC!T602)</f>
        <v>*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*</v>
      </c>
      <c r="L561" s="303" t="str">
        <f>IF(FN_MC!N602="","*",FN_MC!N602)</f>
        <v>*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*</v>
      </c>
      <c r="E562" s="109" t="str">
        <f>IF(FN_MC!T603="","*",FN_MC!T603)</f>
        <v>*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*</v>
      </c>
      <c r="L562" s="303" t="str">
        <f>IF(FN_MC!N603="","*",FN_MC!N603)</f>
        <v>*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*</v>
      </c>
      <c r="E563" s="109" t="str">
        <f>IF(FN_MC!T604="","*",FN_MC!T604)</f>
        <v>*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*</v>
      </c>
      <c r="L563" s="303" t="str">
        <f>IF(FN_MC!N604="","*",FN_MC!N604)</f>
        <v>*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*</v>
      </c>
      <c r="E564" s="109" t="str">
        <f>IF(FN_MC!T605="","*",FN_MC!T605)</f>
        <v>*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*</v>
      </c>
      <c r="L564" s="303" t="str">
        <f>IF(FN_MC!N605="","*",FN_MC!N605)</f>
        <v>*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*</v>
      </c>
      <c r="E565" s="109" t="str">
        <f>IF(FN_MC!T606="","*",FN_MC!T606)</f>
        <v>*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*</v>
      </c>
      <c r="L565" s="303" t="str">
        <f>IF(FN_MC!N606="","*",FN_MC!N606)</f>
        <v>*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*</v>
      </c>
      <c r="E566" s="109" t="str">
        <f>IF(FN_MC!T607="","*",FN_MC!T607)</f>
        <v>*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*</v>
      </c>
      <c r="L566" s="303" t="str">
        <f>IF(FN_MC!N607="","*",FN_MC!N607)</f>
        <v>*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*</v>
      </c>
      <c r="E567" s="109" t="str">
        <f>IF(FN_MC!T608="","*",FN_MC!T608)</f>
        <v>*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*</v>
      </c>
      <c r="L567" s="303" t="str">
        <f>IF(FN_MC!N608="","*",FN_MC!N608)</f>
        <v>*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*</v>
      </c>
      <c r="E568" s="109" t="str">
        <f>IF(FN_MC!T609="","*",FN_MC!T609)</f>
        <v>*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*</v>
      </c>
      <c r="L568" s="303" t="str">
        <f>IF(FN_MC!N609="","*",FN_MC!N609)</f>
        <v>*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*</v>
      </c>
      <c r="E569" s="109" t="str">
        <f>IF(FN_MC!T610="","*",FN_MC!T610)</f>
        <v>*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*</v>
      </c>
      <c r="L569" s="303" t="str">
        <f>IF(FN_MC!N610="","*",FN_MC!N610)</f>
        <v>*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*</v>
      </c>
      <c r="E570" s="109" t="str">
        <f>IF(FN_MC!T611="","*",FN_MC!T611)</f>
        <v>*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*</v>
      </c>
      <c r="L570" s="303" t="str">
        <f>IF(FN_MC!N611="","*",FN_MC!N611)</f>
        <v>*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*</v>
      </c>
      <c r="E571" s="109" t="str">
        <f>IF(FN_MC!T612="","*",FN_MC!T612)</f>
        <v>*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*</v>
      </c>
      <c r="L571" s="303" t="str">
        <f>IF(FN_MC!N612="","*",FN_MC!N612)</f>
        <v>*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*</v>
      </c>
      <c r="E572" s="109" t="str">
        <f>IF(FN_MC!T613="","*",FN_MC!T613)</f>
        <v>*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*</v>
      </c>
      <c r="L572" s="303" t="str">
        <f>IF(FN_MC!N613="","*",FN_MC!N613)</f>
        <v>*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*</v>
      </c>
      <c r="E573" s="109" t="str">
        <f>IF(FN_MC!T614="","*",FN_MC!T614)</f>
        <v>*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*</v>
      </c>
      <c r="L573" s="303" t="str">
        <f>IF(FN_MC!N614="","*",FN_MC!N614)</f>
        <v>*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*</v>
      </c>
      <c r="E574" s="109" t="str">
        <f>IF(FN_MC!T615="","*",FN_MC!T615)</f>
        <v>*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*</v>
      </c>
      <c r="L574" s="303" t="str">
        <f>IF(FN_MC!N615="","*",FN_MC!N615)</f>
        <v>*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*</v>
      </c>
      <c r="E575" s="109" t="str">
        <f>IF(FN_MC!T616="","*",FN_MC!T616)</f>
        <v>*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*</v>
      </c>
      <c r="L575" s="303" t="str">
        <f>IF(FN_MC!N616="","*",FN_MC!N616)</f>
        <v>*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*</v>
      </c>
      <c r="E576" s="109" t="str">
        <f>IF(FN_MC!T617="","*",FN_MC!T617)</f>
        <v>*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*</v>
      </c>
      <c r="L576" s="303" t="str">
        <f>IF(FN_MC!N617="","*",FN_MC!N617)</f>
        <v>*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*</v>
      </c>
      <c r="E577" s="109" t="str">
        <f>IF(FN_MC!T618="","*",FN_MC!T618)</f>
        <v>*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*</v>
      </c>
      <c r="L577" s="303" t="str">
        <f>IF(FN_MC!N618="","*",FN_MC!N618)</f>
        <v>*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*</v>
      </c>
      <c r="E578" s="109" t="str">
        <f>IF(FN_MC!T619="","*",FN_MC!T619)</f>
        <v>*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*</v>
      </c>
      <c r="L578" s="303" t="str">
        <f>IF(FN_MC!N619="","*",FN_MC!N619)</f>
        <v>*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*</v>
      </c>
      <c r="E579" s="109" t="str">
        <f>IF(FN_MC!T620="","*",FN_MC!T620)</f>
        <v>*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*</v>
      </c>
      <c r="L579" s="303" t="str">
        <f>IF(FN_MC!N620="","*",FN_MC!N620)</f>
        <v>*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*</v>
      </c>
      <c r="E580" s="109" t="str">
        <f>IF(FN_MC!T621="","*",FN_MC!T621)</f>
        <v>*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*</v>
      </c>
      <c r="L580" s="303" t="str">
        <f>IF(FN_MC!N621="","*",FN_MC!N621)</f>
        <v>*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*</v>
      </c>
      <c r="E581" s="109" t="str">
        <f>IF(FN_MC!T622="","*",FN_MC!T622)</f>
        <v>*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*</v>
      </c>
      <c r="L581" s="303" t="str">
        <f>IF(FN_MC!N622="","*",FN_MC!N622)</f>
        <v>*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*</v>
      </c>
      <c r="E582" s="109" t="str">
        <f>IF(FN_MC!T623="","*",FN_MC!T623)</f>
        <v>*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*</v>
      </c>
      <c r="L582" s="303" t="str">
        <f>IF(FN_MC!N623="","*",FN_MC!N623)</f>
        <v>*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*</v>
      </c>
      <c r="E583" s="109" t="str">
        <f>IF(FN_MC!T624="","*",FN_MC!T624)</f>
        <v>*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*</v>
      </c>
      <c r="L583" s="303" t="str">
        <f>IF(FN_MC!N624="","*",FN_MC!N624)</f>
        <v>*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*</v>
      </c>
      <c r="E584" s="109" t="str">
        <f>IF(FN_MC!T625="","*",FN_MC!T625)</f>
        <v>*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*</v>
      </c>
      <c r="L584" s="303" t="str">
        <f>IF(FN_MC!N625="","*",FN_MC!N625)</f>
        <v>*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*</v>
      </c>
      <c r="E585" s="109" t="str">
        <f>IF(FN_MC!T626="","*",FN_MC!T626)</f>
        <v>*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*</v>
      </c>
      <c r="L585" s="303" t="str">
        <f>IF(FN_MC!N626="","*",FN_MC!N626)</f>
        <v>*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*</v>
      </c>
      <c r="E586" s="109" t="str">
        <f>IF(FN_MC!T627="","*",FN_MC!T627)</f>
        <v>*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*</v>
      </c>
      <c r="L586" s="303" t="str">
        <f>IF(FN_MC!N627="","*",FN_MC!N627)</f>
        <v>*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*</v>
      </c>
      <c r="E587" s="109" t="str">
        <f>IF(FN_MC!T628="","*",FN_MC!T628)</f>
        <v>*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*</v>
      </c>
      <c r="L587" s="303" t="str">
        <f>IF(FN_MC!N628="","*",FN_MC!N628)</f>
        <v>*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*</v>
      </c>
      <c r="E588" s="109" t="str">
        <f>IF(FN_MC!T629="","*",FN_MC!T629)</f>
        <v>*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*</v>
      </c>
      <c r="L588" s="303" t="str">
        <f>IF(FN_MC!N629="","*",FN_MC!N629)</f>
        <v>*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*</v>
      </c>
      <c r="E589" s="109" t="str">
        <f>IF(FN_MC!T630="","*",FN_MC!T630)</f>
        <v>*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*</v>
      </c>
      <c r="L589" s="303" t="str">
        <f>IF(FN_MC!N630="","*",FN_MC!N630)</f>
        <v>*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*</v>
      </c>
      <c r="E590" s="109" t="str">
        <f>IF(FN_MC!T631="","*",FN_MC!T631)</f>
        <v>*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*</v>
      </c>
      <c r="L590" s="303" t="str">
        <f>IF(FN_MC!N631="","*",FN_MC!N631)</f>
        <v>*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*</v>
      </c>
      <c r="E591" s="109" t="str">
        <f>IF(FN_MC!T632="","*",FN_MC!T632)</f>
        <v>*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*</v>
      </c>
      <c r="L591" s="303" t="str">
        <f>IF(FN_MC!N632="","*",FN_MC!N632)</f>
        <v>*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*</v>
      </c>
      <c r="E592" s="109" t="str">
        <f>IF(FN_MC!T633="","*",FN_MC!T633)</f>
        <v>*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*</v>
      </c>
      <c r="L592" s="303" t="str">
        <f>IF(FN_MC!N633="","*",FN_MC!N633)</f>
        <v>*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*</v>
      </c>
      <c r="E593" s="109" t="str">
        <f>IF(FN_MC!T634="","*",FN_MC!T634)</f>
        <v>*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*</v>
      </c>
      <c r="L593" s="303" t="str">
        <f>IF(FN_MC!N634="","*",FN_MC!N634)</f>
        <v>*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*</v>
      </c>
      <c r="E594" s="109" t="str">
        <f>IF(FN_MC!T635="","*",FN_MC!T635)</f>
        <v>*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*</v>
      </c>
      <c r="L594" s="303" t="str">
        <f>IF(FN_MC!N635="","*",FN_MC!N635)</f>
        <v>*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*</v>
      </c>
      <c r="E595" s="109" t="str">
        <f>IF(FN_MC!T636="","*",FN_MC!T636)</f>
        <v>*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*</v>
      </c>
      <c r="L595" s="303" t="str">
        <f>IF(FN_MC!N636="","*",FN_MC!N636)</f>
        <v>*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*</v>
      </c>
      <c r="E596" s="109" t="str">
        <f>IF(FN_MC!T637="","*",FN_MC!T637)</f>
        <v>*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*</v>
      </c>
      <c r="L596" s="303" t="str">
        <f>IF(FN_MC!N637="","*",FN_MC!N637)</f>
        <v>*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*</v>
      </c>
      <c r="E597" s="109" t="str">
        <f>IF(FN_MC!T638="","*",FN_MC!T638)</f>
        <v>*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*</v>
      </c>
      <c r="L597" s="303" t="str">
        <f>IF(FN_MC!N638="","*",FN_MC!N638)</f>
        <v>*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*</v>
      </c>
      <c r="E598" s="109" t="str">
        <f>IF(FN_MC!T639="","*",FN_MC!T639)</f>
        <v>*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*</v>
      </c>
      <c r="L598" s="303" t="str">
        <f>IF(FN_MC!N639="","*",FN_MC!N639)</f>
        <v>*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*</v>
      </c>
      <c r="E599" s="109" t="str">
        <f>IF(FN_MC!T640="","*",FN_MC!T640)</f>
        <v>*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*</v>
      </c>
      <c r="L599" s="303" t="str">
        <f>IF(FN_MC!N640="","*",FN_MC!N640)</f>
        <v>*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*</v>
      </c>
      <c r="E600" s="109" t="str">
        <f>IF(FN_MC!T641="","*",FN_MC!T641)</f>
        <v>*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*</v>
      </c>
      <c r="L600" s="303" t="str">
        <f>IF(FN_MC!N641="","*",FN_MC!N641)</f>
        <v>*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*</v>
      </c>
      <c r="E601" s="109" t="str">
        <f>IF(FN_MC!T642="","*",FN_MC!T642)</f>
        <v>*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*</v>
      </c>
      <c r="L601" s="303" t="str">
        <f>IF(FN_MC!N642="","*",FN_MC!N642)</f>
        <v>*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*</v>
      </c>
      <c r="E602" s="109" t="str">
        <f>IF(FN_MC!T643="","*",FN_MC!T643)</f>
        <v>*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*</v>
      </c>
      <c r="L602" s="303" t="str">
        <f>IF(FN_MC!N643="","*",FN_MC!N643)</f>
        <v>*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*</v>
      </c>
      <c r="E603" s="109" t="str">
        <f>IF(FN_MC!T644="","*",FN_MC!T644)</f>
        <v>*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*</v>
      </c>
      <c r="L603" s="303" t="str">
        <f>IF(FN_MC!N644="","*",FN_MC!N644)</f>
        <v>*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*</v>
      </c>
      <c r="E604" s="109" t="str">
        <f>IF(FN_MC!T645="","*",FN_MC!T645)</f>
        <v>*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*</v>
      </c>
      <c r="L604" s="303" t="str">
        <f>IF(FN_MC!N645="","*",FN_MC!N645)</f>
        <v>*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*</v>
      </c>
      <c r="E605" s="109" t="str">
        <f>IF(FN_MC!T646="","*",FN_MC!T646)</f>
        <v>*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*</v>
      </c>
      <c r="L605" s="303" t="str">
        <f>IF(FN_MC!N646="","*",FN_MC!N646)</f>
        <v>*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*</v>
      </c>
      <c r="E606" s="109" t="str">
        <f>IF(FN_MC!T647="","*",FN_MC!T647)</f>
        <v>*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*</v>
      </c>
      <c r="L606" s="303" t="str">
        <f>IF(FN_MC!N647="","*",FN_MC!N647)</f>
        <v>*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*</v>
      </c>
      <c r="E607" s="109" t="str">
        <f>IF(FN_MC!T648="","*",FN_MC!T648)</f>
        <v>*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*</v>
      </c>
      <c r="L607" s="303" t="str">
        <f>IF(FN_MC!N648="","*",FN_MC!N648)</f>
        <v>*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*</v>
      </c>
      <c r="E608" s="109" t="str">
        <f>IF(FN_MC!T649="","*",FN_MC!T649)</f>
        <v>*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*</v>
      </c>
      <c r="L608" s="303" t="str">
        <f>IF(FN_MC!N649="","*",FN_MC!N649)</f>
        <v>*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*</v>
      </c>
      <c r="E609" s="109" t="str">
        <f>IF(FN_MC!T650="","*",FN_MC!T650)</f>
        <v>*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*</v>
      </c>
      <c r="L609" s="303" t="str">
        <f>IF(FN_MC!N650="","*",FN_MC!N650)</f>
        <v>*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1987</v>
      </c>
    </row>
  </sheetData>
  <autoFilter ref="A2:Y2999" xr:uid="{D1126E52-FA3F-4EAC-A720-DDE9797BEFF6}">
    <filterColumn colId="5">
      <filters>
        <dateGroupItem year="2026" month="1" day="30" dateTimeGrouping="day"/>
      </filters>
    </filterColumn>
    <filterColumn colId="6">
      <filters>
        <filter val="W50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1988</v>
      </c>
      <c r="C2" s="95" t="s">
        <v>1164</v>
      </c>
      <c r="D2" s="95" t="s">
        <v>1166</v>
      </c>
      <c r="E2" s="95" t="s">
        <v>1989</v>
      </c>
      <c r="F2" s="95" t="s">
        <v>1990</v>
      </c>
      <c r="G2" s="95" t="s">
        <v>1991</v>
      </c>
      <c r="H2" s="95" t="s">
        <v>1992</v>
      </c>
      <c r="I2" s="95" t="s">
        <v>1993</v>
      </c>
      <c r="J2" s="95" t="s">
        <v>1994</v>
      </c>
      <c r="K2" s="130" t="s">
        <v>1995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e">
        <f>IF(FN_MC!#REF!="","*",FN_MC!#REF!)</f>
        <v>#REF!</v>
      </c>
      <c r="C575" s="120" t="e">
        <f>IF(FN_MC!#REF!="","*",FN_MC!#REF!)</f>
        <v>#REF!</v>
      </c>
      <c r="D575" s="120" t="e">
        <f>IF(FN_MC!#REF!="","*",FN_MC!#REF!)</f>
        <v>#REF!</v>
      </c>
      <c r="E575" s="120" t="e">
        <f>IF(FN_MC!#REF!="","*",FN_MC!#REF!)</f>
        <v>#REF!</v>
      </c>
      <c r="F575" s="136" t="e">
        <f>IF(FN_MC!#REF!="","*",FN_MC!#REF!)</f>
        <v>#REF!</v>
      </c>
      <c r="G575" s="120" t="e">
        <f>IF(FN_MC!#REF!="","*",FN_MC!#REF!)</f>
        <v>#REF!</v>
      </c>
      <c r="H575" s="120" t="e">
        <f>IF(FN_MC!#REF!="","*",FN_MC!#REF!)</f>
        <v>#REF!</v>
      </c>
      <c r="I575" s="120" t="e">
        <f>IF(FN_MC!#REF!="","*",FN_MC!#REF!)</f>
        <v>#REF!</v>
      </c>
      <c r="J575" s="121" t="e">
        <f>IF(FN_MC!#REF!="","*",FN_MC!#REF!)</f>
        <v>#REF!</v>
      </c>
      <c r="K575" s="133" t="e">
        <f>IF(FN_MC!#REF!="","*",FN_MC!#REF!)</f>
        <v>#REF!</v>
      </c>
    </row>
    <row r="576" spans="2:11" s="122" customFormat="1" hidden="1">
      <c r="B576" s="119" t="str">
        <f>IF(FN_MC!Y470="","*",FN_MC!Y470)</f>
        <v>OPORTUNIDADE</v>
      </c>
      <c r="C576" s="120">
        <f>IF(FN_MC!B470="","*",FN_MC!B470)</f>
        <v>46051</v>
      </c>
      <c r="D576" s="120" t="str">
        <f>IF(FN_MC!D470="","*",FN_MC!D470)</f>
        <v>V86</v>
      </c>
      <c r="E576" s="120" t="str">
        <f>IF(FN_MC!H470="","*",FN_MC!H470)</f>
        <v>TSF</v>
      </c>
      <c r="F576" s="136" t="str">
        <f>IF(FN_MC!M470="","*",FN_MC!M470)</f>
        <v>TSF-TRO</v>
      </c>
      <c r="G576" s="120" t="str">
        <f>IF(FN_MC!I470="","*",FN_MC!I470)</f>
        <v>TSF</v>
      </c>
      <c r="H576" s="120" t="str">
        <f>IF(FN_MC!AB470="","*",FN_MC!AB470)</f>
        <v>FIXO</v>
      </c>
      <c r="I576" s="120" t="str">
        <f>IF(FN_MC!AC470="","*",FN_MC!AC470)</f>
        <v>*</v>
      </c>
      <c r="J576" s="121">
        <f>IF(FN_MC!AA470="","*",FN_MC!AA470)</f>
        <v>1</v>
      </c>
      <c r="K576" s="133" t="str">
        <f>IF(FN_MC!AD470="","*",FN_MC!AD470)</f>
        <v>*</v>
      </c>
    </row>
    <row r="577" spans="2:11" s="122" customFormat="1">
      <c r="B577" s="119" t="str">
        <f>IF(FN_MC!Y472="","*",FN_MC!Y472)</f>
        <v>OPORTUNIDADE</v>
      </c>
      <c r="C577" s="120">
        <f>IF(FN_MC!B472="","*",FN_MC!B472)</f>
        <v>46051</v>
      </c>
      <c r="D577" s="120" t="str">
        <f>IF(FN_MC!D472="","*",FN_MC!D472)</f>
        <v>E46</v>
      </c>
      <c r="E577" s="120" t="str">
        <f>IF(FN_MC!H472="","*",FN_MC!H472)</f>
        <v>TGR2</v>
      </c>
      <c r="F577" s="136" t="str">
        <f>IF(FN_MC!M472="","*",FN_MC!M472)</f>
        <v>TBE-TRM</v>
      </c>
      <c r="G577" s="120" t="str">
        <f>IF(FN_MC!I472="","*",FN_MC!I472)</f>
        <v>TCS/TIN</v>
      </c>
      <c r="H577" s="120" t="str">
        <f>IF(FN_MC!AB472="","*",FN_MC!AB472)</f>
        <v>ESCALA</v>
      </c>
      <c r="I577" s="120" t="str">
        <f>IF(FN_MC!AC472="","*",FN_MC!AC472)</f>
        <v>*</v>
      </c>
      <c r="J577" s="121">
        <f>IF(FN_MC!AA472="","*",FN_MC!AA472)</f>
        <v>2</v>
      </c>
      <c r="K577" s="133" t="str">
        <f>IF(FN_MC!AD472="","*",FN_MC!AD472)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IF(FN_MC!Y473="","*",FN_MC!Y473)</f>
        <v>OPORTUNIDADE</v>
      </c>
      <c r="C580" s="120">
        <f>IF(FN_MC!B473="","*",FN_MC!B473)</f>
        <v>46051</v>
      </c>
      <c r="D580" s="120" t="str">
        <f>IF(FN_MC!D473="","*",FN_MC!D473)</f>
        <v>ELSON (TF-526)</v>
      </c>
      <c r="E580" s="120" t="str">
        <f>IF(FN_MC!H473="","*",FN_MC!H473)</f>
        <v>TMT1</v>
      </c>
      <c r="F580" s="136" t="str">
        <f>IF(FN_MC!M473="","*",FN_MC!M473)</f>
        <v>TMT</v>
      </c>
      <c r="G580" s="120" t="str">
        <f>IF(FN_MC!I473="","*",FN_MC!I473)</f>
        <v>-</v>
      </c>
      <c r="H580" s="120" t="str">
        <f>IF(FN_MC!AB473="","*",FN_MC!AB473)</f>
        <v>*</v>
      </c>
      <c r="I580" s="120" t="str">
        <f>IF(FN_MC!AC473="","*",FN_MC!AC473)</f>
        <v>*</v>
      </c>
      <c r="J580" s="121" t="str">
        <f>IF(FN_MC!AA473="","*",FN_MC!AA473)</f>
        <v>-</v>
      </c>
      <c r="K580" s="133" t="str">
        <f>IF(FN_MC!AD473="","*",FN_MC!AD473)</f>
        <v>*</v>
      </c>
    </row>
    <row r="581" spans="2:11" s="122" customFormat="1" hidden="1">
      <c r="B581" s="119" t="str">
        <f>IF(FN_MC!Y474="","*",FN_MC!Y474)</f>
        <v>*</v>
      </c>
      <c r="C581" s="120" t="str">
        <f>IF(FN_MC!B474="","*",FN_MC!B474)</f>
        <v>*</v>
      </c>
      <c r="D581" s="120" t="str">
        <f>IF(FN_MC!D474="","*",FN_MC!D474)</f>
        <v>*</v>
      </c>
      <c r="E581" s="120" t="str">
        <f>IF(FN_MC!H474="","*",FN_MC!H474)</f>
        <v>*</v>
      </c>
      <c r="F581" s="136" t="str">
        <f>IF(FN_MC!M474="","*",FN_MC!M474)</f>
        <v>-</v>
      </c>
      <c r="G581" s="120" t="str">
        <f>IF(FN_MC!I474="","*",FN_MC!I474)</f>
        <v>*</v>
      </c>
      <c r="H581" s="120" t="str">
        <f>IF(FN_MC!AB474="","*",FN_MC!AB474)</f>
        <v>*</v>
      </c>
      <c r="I581" s="120" t="str">
        <f>IF(FN_MC!AC474="","*",FN_MC!AC474)</f>
        <v>*</v>
      </c>
      <c r="J581" s="121" t="str">
        <f>IF(FN_MC!AA474="","*",FN_MC!AA474)</f>
        <v>*</v>
      </c>
      <c r="K581" s="133" t="str">
        <f>IF(FN_MC!AD474="","*",FN_MC!AD474)</f>
        <v>*</v>
      </c>
    </row>
    <row r="582" spans="2:11" s="122" customFormat="1" hidden="1">
      <c r="B582" s="119" t="str">
        <f>IF(FN_MC!Y475="","*",FN_MC!Y475)</f>
        <v>*</v>
      </c>
      <c r="C582" s="120" t="str">
        <f>IF(FN_MC!B475="","*",FN_MC!B475)</f>
        <v>*</v>
      </c>
      <c r="D582" s="120" t="str">
        <f>IF(FN_MC!D475="","*",FN_MC!D475)</f>
        <v>*</v>
      </c>
      <c r="E582" s="120" t="str">
        <f>IF(FN_MC!H475="","*",FN_MC!H475)</f>
        <v>*</v>
      </c>
      <c r="F582" s="136" t="str">
        <f>IF(FN_MC!M475="","*",FN_MC!M475)</f>
        <v>*</v>
      </c>
      <c r="G582" s="120" t="str">
        <f>IF(FN_MC!I475="","*",FN_MC!I475)</f>
        <v>*</v>
      </c>
      <c r="H582" s="120" t="str">
        <f>IF(FN_MC!AB475="","*",FN_MC!AB475)</f>
        <v>*</v>
      </c>
      <c r="I582" s="120" t="str">
        <f>IF(FN_MC!AC475="","*",FN_MC!AC475)</f>
        <v>*</v>
      </c>
      <c r="J582" s="121" t="str">
        <f>IF(FN_MC!AA475="","*",FN_MC!AA475)</f>
        <v>*</v>
      </c>
      <c r="K582" s="133" t="str">
        <f>IF(FN_MC!AD475="","*",FN_MC!AD475)</f>
        <v>*</v>
      </c>
    </row>
    <row r="583" spans="2:11" s="122" customFormat="1" hidden="1">
      <c r="B583" s="119" t="str">
        <f>IF(FN_MC!Y476="","*",FN_MC!Y476)</f>
        <v>OPORTUNIDADE</v>
      </c>
      <c r="C583" s="120">
        <f>IF(FN_MC!B476="","*",FN_MC!B476)</f>
        <v>46051</v>
      </c>
      <c r="D583" s="120" t="str">
        <f>IF(FN_MC!D476="","*",FN_MC!D476)</f>
        <v>W50</v>
      </c>
      <c r="E583" s="120" t="str">
        <f>IF(FN_MC!H476="","*",FN_MC!H476)</f>
        <v>TCS</v>
      </c>
      <c r="F583" s="136" t="str">
        <f>IF(FN_MC!M476="","*",FN_MC!M476)</f>
        <v>TVI-TJA</v>
      </c>
      <c r="G583" s="120" t="str">
        <f>IF(FN_MC!I476="","*",FN_MC!I476)</f>
        <v>TCS</v>
      </c>
      <c r="H583" s="120" t="str">
        <f>IF(FN_MC!AB476="","*",FN_MC!AB476)</f>
        <v>FIXO</v>
      </c>
      <c r="I583" s="120" t="str">
        <f>IF(FN_MC!AC476="","*",FN_MC!AC476)</f>
        <v>*</v>
      </c>
      <c r="J583" s="121" t="str">
        <f>IF(FN_MC!AA476="","*",FN_MC!AA476)</f>
        <v>2(Maicon e Eder)</v>
      </c>
      <c r="K583" s="133" t="str">
        <f>IF(FN_MC!AD476="","*",FN_MC!AD476)</f>
        <v>*</v>
      </c>
    </row>
    <row r="584" spans="2:11" s="122" customFormat="1" hidden="1">
      <c r="B584" s="119" t="e">
        <f>IF(FN_MC!#REF!="","*",FN_MC!#REF!)</f>
        <v>#REF!</v>
      </c>
      <c r="C584" s="120" t="e">
        <f>IF(FN_MC!#REF!="","*",FN_MC!#REF!)</f>
        <v>#REF!</v>
      </c>
      <c r="D584" s="120" t="e">
        <f>IF(FN_MC!#REF!="","*",FN_MC!#REF!)</f>
        <v>#REF!</v>
      </c>
      <c r="E584" s="120" t="e">
        <f>IF(FN_MC!#REF!="","*",FN_MC!#REF!)</f>
        <v>#REF!</v>
      </c>
      <c r="F584" s="136" t="e">
        <f>IF(FN_MC!#REF!="","*",FN_MC!#REF!)</f>
        <v>#REF!</v>
      </c>
      <c r="G584" s="120" t="e">
        <f>IF(FN_MC!#REF!="","*",FN_MC!#REF!)</f>
        <v>#REF!</v>
      </c>
      <c r="H584" s="120" t="e">
        <f>IF(FN_MC!#REF!="","*",FN_MC!#REF!)</f>
        <v>#REF!</v>
      </c>
      <c r="I584" s="120" t="e">
        <f>IF(FN_MC!#REF!="","*",FN_MC!#REF!)</f>
        <v>#REF!</v>
      </c>
      <c r="J584" s="121" t="e">
        <f>IF(FN_MC!#REF!="","*",FN_MC!#REF!)</f>
        <v>#REF!</v>
      </c>
      <c r="K584" s="133" t="e">
        <f>IF(FN_MC!#REF!="","*",FN_MC!#REF!)</f>
        <v>#REF!</v>
      </c>
    </row>
    <row r="585" spans="2:11" s="122" customFormat="1" hidden="1">
      <c r="B585" s="119" t="str">
        <f>IF(FN_MC!Y477="","*",FN_MC!Y477)</f>
        <v>OPORTUNIDADE</v>
      </c>
      <c r="C585" s="120">
        <f>IF(FN_MC!B477="","*",FN_MC!B477)</f>
        <v>46051</v>
      </c>
      <c r="D585" s="120" t="str">
        <f>IF(FN_MC!D477="","*",FN_MC!D477)</f>
        <v>A62</v>
      </c>
      <c r="E585" s="120" t="str">
        <f>IF(FN_MC!H477="","*",FN_MC!H477)</f>
        <v>TIN</v>
      </c>
      <c r="F585" s="136" t="str">
        <f>IF(FN_MC!M477="","*",FN_MC!M477)</f>
        <v>TIN</v>
      </c>
      <c r="G585" s="120" t="str">
        <f>IF(FN_MC!I477="","*",FN_MC!I477)</f>
        <v>TVI</v>
      </c>
      <c r="H585" s="120" t="str">
        <f>IF(FN_MC!AB477="","*",FN_MC!AB477)</f>
        <v>FIXO</v>
      </c>
      <c r="I585" s="120" t="str">
        <f>IF(FN_MC!AC477="","*",FN_MC!AC477)</f>
        <v>*</v>
      </c>
      <c r="J585" s="121">
        <f>IF(FN_MC!AA477="","*",FN_MC!AA477)</f>
        <v>1</v>
      </c>
      <c r="K585" s="133" t="str">
        <f>IF(FN_MC!AD477="","*",FN_MC!AD477)</f>
        <v>*</v>
      </c>
    </row>
    <row r="586" spans="2:11" s="122" customFormat="1" hidden="1">
      <c r="B586" s="119" t="e">
        <f>IF(FN_MC!#REF!="","*",FN_MC!#REF!)</f>
        <v>#REF!</v>
      </c>
      <c r="C586" s="120" t="e">
        <f>IF(FN_MC!#REF!="","*",FN_MC!#REF!)</f>
        <v>#REF!</v>
      </c>
      <c r="D586" s="120" t="e">
        <f>IF(FN_MC!#REF!="","*",FN_MC!#REF!)</f>
        <v>#REF!</v>
      </c>
      <c r="E586" s="120" t="e">
        <f>IF(FN_MC!#REF!="","*",FN_MC!#REF!)</f>
        <v>#REF!</v>
      </c>
      <c r="F586" s="136" t="e">
        <f>IF(FN_MC!#REF!="","*",FN_MC!#REF!)</f>
        <v>#REF!</v>
      </c>
      <c r="G586" s="120" t="e">
        <f>IF(FN_MC!#REF!="","*",FN_MC!#REF!)</f>
        <v>#REF!</v>
      </c>
      <c r="H586" s="120" t="e">
        <f>IF(FN_MC!#REF!="","*",FN_MC!#REF!)</f>
        <v>#REF!</v>
      </c>
      <c r="I586" s="120" t="e">
        <f>IF(FN_MC!#REF!="","*",FN_MC!#REF!)</f>
        <v>#REF!</v>
      </c>
      <c r="J586" s="121" t="e">
        <f>IF(FN_MC!#REF!="","*",FN_MC!#REF!)</f>
        <v>#REF!</v>
      </c>
      <c r="K586" s="133" t="e">
        <f>IF(FN_MC!#REF!="","*",FN_MC!#REF!)</f>
        <v>#REF!</v>
      </c>
    </row>
    <row r="587" spans="2:11" s="122" customFormat="1" hidden="1">
      <c r="B587" s="119" t="str">
        <f>IF(FN_MC!Y478="","*",FN_MC!Y478)</f>
        <v>OPORTUNIDADE</v>
      </c>
      <c r="C587" s="120">
        <f>IF(FN_MC!B478="","*",FN_MC!B478)</f>
        <v>46051</v>
      </c>
      <c r="D587" s="120" t="str">
        <f>IF(FN_MC!D478="","*",FN_MC!D478)</f>
        <v>W94</v>
      </c>
      <c r="E587" s="120" t="str">
        <f>IF(FN_MC!H478="","*",FN_MC!H478)</f>
        <v>PPR1</v>
      </c>
      <c r="F587" s="136" t="str">
        <f>IF(FN_MC!M478="","*",FN_MC!M478)</f>
        <v>PPR-PIT</v>
      </c>
      <c r="G587" s="120" t="str">
        <f>IF(FN_MC!I478="","*",FN_MC!I478)</f>
        <v>PIT2</v>
      </c>
      <c r="H587" s="120" t="str">
        <f>IF(FN_MC!AB478="","*",FN_MC!AB478)</f>
        <v>FIXO</v>
      </c>
      <c r="I587" s="120" t="str">
        <f>IF(FN_MC!AC478="","*",FN_MC!AC478)</f>
        <v>*</v>
      </c>
      <c r="J587" s="121">
        <f>IF(FN_MC!AA478="","*",FN_MC!AA478)</f>
        <v>1</v>
      </c>
      <c r="K587" s="133" t="str">
        <f>IF(FN_MC!AD478="","*",FN_MC!AD478)</f>
        <v>*</v>
      </c>
    </row>
    <row r="588" spans="2:11" s="122" customFormat="1" hidden="1">
      <c r="B588" s="119" t="str">
        <f>IF(FN_MC!Y479="","*",FN_MC!Y479)</f>
        <v>OPORTUNIDADE</v>
      </c>
      <c r="C588" s="120">
        <f>IF(FN_MC!B479="","*",FN_MC!B479)</f>
        <v>46051</v>
      </c>
      <c r="D588" s="120" t="str">
        <f>IF(FN_MC!D479="","*",FN_MC!D479)</f>
        <v>A88</v>
      </c>
      <c r="E588" s="120" t="str">
        <f>IF(FN_MC!H479="","*",FN_MC!H479)</f>
        <v>ZIQ</v>
      </c>
      <c r="F588" s="136" t="str">
        <f>IF(FN_MC!M479="","*",FN_MC!M479)</f>
        <v>ZQY-ZFH</v>
      </c>
      <c r="G588" s="120" t="str">
        <f>IF(FN_MC!I479="","*",FN_MC!I479)</f>
        <v>ZFH2</v>
      </c>
      <c r="H588" s="120" t="str">
        <f>IF(FN_MC!AB479="","*",FN_MC!AB479)</f>
        <v>*</v>
      </c>
      <c r="I588" s="120" t="str">
        <f>IF(FN_MC!AC479="","*",FN_MC!AC479)</f>
        <v>*</v>
      </c>
      <c r="J588" s="121" t="str">
        <f>IF(FN_MC!AA479="","*",FN_MC!AA479)</f>
        <v>*</v>
      </c>
      <c r="K588" s="133" t="str">
        <f>IF(FN_MC!AD479="","*",FN_MC!AD479)</f>
        <v>*</v>
      </c>
    </row>
    <row r="589" spans="2:11" s="122" customFormat="1" hidden="1">
      <c r="B589" s="119" t="e">
        <f>IF(FN_MC!#REF!="","*",FN_MC!#REF!)</f>
        <v>#REF!</v>
      </c>
      <c r="C589" s="120" t="e">
        <f>IF(FN_MC!#REF!="","*",FN_MC!#REF!)</f>
        <v>#REF!</v>
      </c>
      <c r="D589" s="120" t="e">
        <f>IF(FN_MC!#REF!="","*",FN_MC!#REF!)</f>
        <v>#REF!</v>
      </c>
      <c r="E589" s="120" t="e">
        <f>IF(FN_MC!#REF!="","*",FN_MC!#REF!)</f>
        <v>#REF!</v>
      </c>
      <c r="F589" s="136" t="e">
        <f>IF(FN_MC!#REF!="","*",FN_MC!#REF!)</f>
        <v>#REF!</v>
      </c>
      <c r="G589" s="120" t="e">
        <f>IF(FN_MC!#REF!="","*",FN_MC!#REF!)</f>
        <v>#REF!</v>
      </c>
      <c r="H589" s="120" t="e">
        <f>IF(FN_MC!#REF!="","*",FN_MC!#REF!)</f>
        <v>#REF!</v>
      </c>
      <c r="I589" s="120" t="e">
        <f>IF(FN_MC!#REF!="","*",FN_MC!#REF!)</f>
        <v>#REF!</v>
      </c>
      <c r="J589" s="121" t="e">
        <f>IF(FN_MC!#REF!="","*",FN_MC!#REF!)</f>
        <v>#REF!</v>
      </c>
      <c r="K589" s="133" t="e">
        <f>IF(FN_MC!#REF!="","*",FN_MC!#REF!)</f>
        <v>#REF!</v>
      </c>
    </row>
    <row r="590" spans="2:11" s="122" customFormat="1" hidden="1">
      <c r="B590" s="119" t="str">
        <f>IF(FN_MC!Y480="","*",FN_MC!Y480)</f>
        <v>OPORTUNIDADE</v>
      </c>
      <c r="C590" s="120">
        <f>IF(FN_MC!B480="","*",FN_MC!B480)</f>
        <v>46051</v>
      </c>
      <c r="D590" s="120" t="str">
        <f>IF(FN_MC!D480="","*",FN_MC!D480)</f>
        <v>N48</v>
      </c>
      <c r="E590" s="120" t="str">
        <f>IF(FN_MC!H480="","*",FN_MC!H480)</f>
        <v>ZTP</v>
      </c>
      <c r="F590" s="136" t="str">
        <f>IF(FN_MC!M480="","*",FN_MC!M480)</f>
        <v>ZTP-ZTO</v>
      </c>
      <c r="G590" s="120" t="str">
        <f>IF(FN_MC!I480="","*",FN_MC!I480)</f>
        <v>ZTO</v>
      </c>
      <c r="H590" s="120" t="str">
        <f>IF(FN_MC!AB480="","*",FN_MC!AB480)</f>
        <v>FIXO</v>
      </c>
      <c r="I590" s="120" t="str">
        <f>IF(FN_MC!AC480="","*",FN_MC!AC480)</f>
        <v>*</v>
      </c>
      <c r="J590" s="121" t="str">
        <f>IF(FN_MC!AA480="","*",FN_MC!AA480)</f>
        <v>1 (Edson)</v>
      </c>
      <c r="K590" s="133" t="str">
        <f>IF(FN_MC!AD480="","*",FN_MC!AD480)</f>
        <v>*</v>
      </c>
    </row>
    <row r="591" spans="2:11" s="122" customFormat="1" hidden="1">
      <c r="B591" s="119" t="str">
        <f>IF(FN_MC!Y481="","*",FN_MC!Y481)</f>
        <v>*</v>
      </c>
      <c r="C591" s="120" t="str">
        <f>IF(FN_MC!B481="","*",FN_MC!B481)</f>
        <v>*</v>
      </c>
      <c r="D591" s="120" t="str">
        <f>IF(FN_MC!D481="","*",FN_MC!D481)</f>
        <v>*</v>
      </c>
      <c r="E591" s="120" t="str">
        <f>IF(FN_MC!H481="","*",FN_MC!H481)</f>
        <v>*</v>
      </c>
      <c r="F591" s="136" t="str">
        <f>IF(FN_MC!M481="","*",FN_MC!M481)</f>
        <v>-</v>
      </c>
      <c r="G591" s="120" t="str">
        <f>IF(FN_MC!I481="","*",FN_MC!I481)</f>
        <v>*</v>
      </c>
      <c r="H591" s="120" t="str">
        <f>IF(FN_MC!AB481="","*",FN_MC!AB481)</f>
        <v>*</v>
      </c>
      <c r="I591" s="120" t="str">
        <f>IF(FN_MC!AC481="","*",FN_MC!AC481)</f>
        <v>*</v>
      </c>
      <c r="J591" s="121" t="str">
        <f>IF(FN_MC!AA481="","*",FN_MC!AA481)</f>
        <v>*</v>
      </c>
      <c r="K591" s="133" t="str">
        <f>IF(FN_MC!AD481="","*",FN_MC!AD481)</f>
        <v>*</v>
      </c>
    </row>
    <row r="592" spans="2:11" s="122" customFormat="1" hidden="1">
      <c r="B592" s="119" t="str">
        <f>IF(FN_MC!Y482="","*",FN_MC!Y482)</f>
        <v>*</v>
      </c>
      <c r="C592" s="120" t="str">
        <f>IF(FN_MC!B482="","*",FN_MC!B482)</f>
        <v>*</v>
      </c>
      <c r="D592" s="120" t="str">
        <f>IF(FN_MC!D482="","*",FN_MC!D482)</f>
        <v>*</v>
      </c>
      <c r="E592" s="120" t="str">
        <f>IF(FN_MC!H482="","*",FN_MC!H482)</f>
        <v>*</v>
      </c>
      <c r="F592" s="136" t="str">
        <f>IF(FN_MC!M482="","*",FN_MC!M482)</f>
        <v>-</v>
      </c>
      <c r="G592" s="120" t="str">
        <f>IF(FN_MC!I482="","*",FN_MC!I482)</f>
        <v>*</v>
      </c>
      <c r="H592" s="120" t="str">
        <f>IF(FN_MC!AB482="","*",FN_MC!AB482)</f>
        <v>*</v>
      </c>
      <c r="I592" s="120" t="str">
        <f>IF(FN_MC!AC482="","*",FN_MC!AC482)</f>
        <v>*</v>
      </c>
      <c r="J592" s="121" t="str">
        <f>IF(FN_MC!AA482="","*",FN_MC!AA482)</f>
        <v>*</v>
      </c>
      <c r="K592" s="133" t="str">
        <f>IF(FN_MC!AD482="","*",FN_MC!AD482)</f>
        <v>*</v>
      </c>
    </row>
    <row r="593" spans="2:11" s="122" customFormat="1" hidden="1">
      <c r="B593" s="119" t="str">
        <f>IF(FN_MC!Y483="","*",FN_MC!Y483)</f>
        <v>*</v>
      </c>
      <c r="C593" s="120" t="str">
        <f>IF(FN_MC!B483="","*",FN_MC!B483)</f>
        <v>*</v>
      </c>
      <c r="D593" s="120" t="str">
        <f>IF(FN_MC!D483="","*",FN_MC!D483)</f>
        <v>*</v>
      </c>
      <c r="E593" s="120" t="str">
        <f>IF(FN_MC!H483="","*",FN_MC!H483)</f>
        <v>*</v>
      </c>
      <c r="F593" s="136" t="str">
        <f>IF(FN_MC!M483="","*",FN_MC!M483)</f>
        <v>-</v>
      </c>
      <c r="G593" s="120" t="str">
        <f>IF(FN_MC!I483="","*",FN_MC!I483)</f>
        <v>*</v>
      </c>
      <c r="H593" s="120" t="str">
        <f>IF(FN_MC!AB483="","*",FN_MC!AB483)</f>
        <v>*</v>
      </c>
      <c r="I593" s="120" t="str">
        <f>IF(FN_MC!AC483="","*",FN_MC!AC483)</f>
        <v>*</v>
      </c>
      <c r="J593" s="121" t="str">
        <f>IF(FN_MC!AA483="","*",FN_MC!AA483)</f>
        <v>*</v>
      </c>
      <c r="K593" s="133" t="str">
        <f>IF(FN_MC!AD483="","*",FN_MC!AD483)</f>
        <v>*</v>
      </c>
    </row>
    <row r="594" spans="2:11" s="122" customFormat="1" hidden="1">
      <c r="B594" s="119" t="str">
        <f>IF(FN_MC!Y484="","*",FN_MC!Y484)</f>
        <v>*</v>
      </c>
      <c r="C594" s="120">
        <f>IF(FN_MC!B484="","*",FN_MC!B484)</f>
        <v>46052</v>
      </c>
      <c r="D594" s="120" t="str">
        <f>IF(FN_MC!D484="","*",FN_MC!D484)</f>
        <v>A80</v>
      </c>
      <c r="E594" s="120" t="str">
        <f>IF(FN_MC!H484="","*",FN_MC!H484)</f>
        <v>TRO</v>
      </c>
      <c r="F594" s="136" t="str">
        <f>IF(FN_MC!M484="","*",FN_MC!M484)</f>
        <v>TRO-TIQ</v>
      </c>
      <c r="G594" s="120" t="str">
        <f>IF(FN_MC!I484="","*",FN_MC!I484)</f>
        <v>TIQ</v>
      </c>
      <c r="H594" s="120" t="str">
        <f>IF(FN_MC!AB484="","*",FN_MC!AB484)</f>
        <v>*</v>
      </c>
      <c r="I594" s="120" t="str">
        <f>IF(FN_MC!AC484="","*",FN_MC!AC484)</f>
        <v>*</v>
      </c>
      <c r="J594" s="121" t="str">
        <f>IF(FN_MC!AA484="","*",FN_MC!AA484)</f>
        <v>*</v>
      </c>
      <c r="K594" s="133" t="str">
        <f>IF(FN_MC!AD484="","*",FN_MC!AD484)</f>
        <v>*</v>
      </c>
    </row>
    <row r="595" spans="2:11" s="122" customFormat="1" hidden="1">
      <c r="B595" s="119" t="str">
        <f>IF(FN_MC!Y485="","*",FN_MC!Y485)</f>
        <v>*</v>
      </c>
      <c r="C595" s="120" t="str">
        <f>IF(FN_MC!B485="","*",FN_MC!B485)</f>
        <v>*</v>
      </c>
      <c r="D595" s="120" t="str">
        <f>IF(FN_MC!D485="","*",FN_MC!D485)</f>
        <v>*</v>
      </c>
      <c r="E595" s="120" t="str">
        <f>IF(FN_MC!H485="","*",FN_MC!H485)</f>
        <v>*</v>
      </c>
      <c r="F595" s="136" t="str">
        <f>IF(FN_MC!M485="","*",FN_MC!M485)</f>
        <v>-</v>
      </c>
      <c r="G595" s="120" t="str">
        <f>IF(FN_MC!I485="","*",FN_MC!I485)</f>
        <v>*</v>
      </c>
      <c r="H595" s="120" t="str">
        <f>IF(FN_MC!AB485="","*",FN_MC!AB485)</f>
        <v>*</v>
      </c>
      <c r="I595" s="120" t="str">
        <f>IF(FN_MC!AC485="","*",FN_MC!AC485)</f>
        <v>*</v>
      </c>
      <c r="J595" s="121" t="str">
        <f>IF(FN_MC!AA485="","*",FN_MC!AA485)</f>
        <v>*</v>
      </c>
      <c r="K595" s="133" t="str">
        <f>IF(FN_MC!AD485="","*",FN_MC!AD485)</f>
        <v>*</v>
      </c>
    </row>
    <row r="596" spans="2:11" s="122" customFormat="1" hidden="1">
      <c r="B596" s="119" t="str">
        <f>IF(FN_MC!Y486="","*",FN_MC!Y486)</f>
        <v>*</v>
      </c>
      <c r="C596" s="120">
        <f>IF(FN_MC!B486="","*",FN_MC!B486)</f>
        <v>46052</v>
      </c>
      <c r="D596" s="120" t="str">
        <f>IF(FN_MC!D486="","*",FN_MC!D486)</f>
        <v>V86</v>
      </c>
      <c r="E596" s="120" t="str">
        <f>IF(FN_MC!H486="","*",FN_MC!H486)</f>
        <v>TSF</v>
      </c>
      <c r="F596" s="136" t="str">
        <f>IF(FN_MC!M486="","*",FN_MC!M486)</f>
        <v>TAL-TSF</v>
      </c>
      <c r="G596" s="120" t="str">
        <f>IF(FN_MC!I486="","*",FN_MC!I486)</f>
        <v>TSF</v>
      </c>
      <c r="H596" s="120" t="str">
        <f>IF(FN_MC!AB486="","*",FN_MC!AB486)</f>
        <v>*</v>
      </c>
      <c r="I596" s="120" t="str">
        <f>IF(FN_MC!AC486="","*",FN_MC!AC486)</f>
        <v>*</v>
      </c>
      <c r="J596" s="121" t="str">
        <f>IF(FN_MC!AA486="","*",FN_MC!AA486)</f>
        <v>*</v>
      </c>
      <c r="K596" s="133" t="str">
        <f>IF(FN_MC!AD486="","*",FN_MC!AD486)</f>
        <v>*</v>
      </c>
    </row>
    <row r="597" spans="2:11" s="122" customFormat="1" hidden="1">
      <c r="B597" s="119" t="e">
        <f>IF(FN_MC!#REF!="","*",FN_MC!#REF!)</f>
        <v>#REF!</v>
      </c>
      <c r="C597" s="120" t="e">
        <f>IF(FN_MC!#REF!="","*",FN_MC!#REF!)</f>
        <v>#REF!</v>
      </c>
      <c r="D597" s="120" t="e">
        <f>IF(FN_MC!#REF!="","*",FN_MC!#REF!)</f>
        <v>#REF!</v>
      </c>
      <c r="E597" s="120" t="e">
        <f>IF(FN_MC!#REF!="","*",FN_MC!#REF!)</f>
        <v>#REF!</v>
      </c>
      <c r="F597" s="136" t="e">
        <f>IF(FN_MC!#REF!="","*",FN_MC!#REF!)</f>
        <v>#REF!</v>
      </c>
      <c r="G597" s="120" t="e">
        <f>IF(FN_MC!#REF!="","*",FN_MC!#REF!)</f>
        <v>#REF!</v>
      </c>
      <c r="H597" s="120" t="e">
        <f>IF(FN_MC!#REF!="","*",FN_MC!#REF!)</f>
        <v>#REF!</v>
      </c>
      <c r="I597" s="120" t="e">
        <f>IF(FN_MC!#REF!="","*",FN_MC!#REF!)</f>
        <v>#REF!</v>
      </c>
      <c r="J597" s="121" t="e">
        <f>IF(FN_MC!#REF!="","*",FN_MC!#REF!)</f>
        <v>#REF!</v>
      </c>
      <c r="K597" s="133" t="e">
        <f>IF(FN_MC!#REF!="","*",FN_MC!#REF!)</f>
        <v>#REF!</v>
      </c>
    </row>
    <row r="598" spans="2:11" s="122" customFormat="1" hidden="1">
      <c r="B598" s="119" t="str">
        <f>IF(FN_MC!Y487="","*",FN_MC!Y487)</f>
        <v>*</v>
      </c>
      <c r="C598" s="120">
        <f>IF(FN_MC!B487="","*",FN_MC!B487)</f>
        <v>46052</v>
      </c>
      <c r="D598" s="120" t="str">
        <f>IF(FN_MC!D487="","*",FN_MC!D487)</f>
        <v>W70</v>
      </c>
      <c r="E598" s="120" t="str">
        <f>IF(FN_MC!H487="","*",FN_MC!H487)</f>
        <v>TGR2</v>
      </c>
      <c r="F598" s="136" t="str">
        <f>IF(FN_MC!M487="","*",FN_MC!M487)</f>
        <v>TAL-TSF</v>
      </c>
      <c r="G598" s="120" t="str">
        <f>IF(FN_MC!I487="","*",FN_MC!I487)</f>
        <v>TGR2</v>
      </c>
      <c r="H598" s="120" t="str">
        <f>IF(FN_MC!AB487="","*",FN_MC!AB487)</f>
        <v>*</v>
      </c>
      <c r="I598" s="120" t="str">
        <f>IF(FN_MC!AC487="","*",FN_MC!AC487)</f>
        <v>*</v>
      </c>
      <c r="J598" s="121" t="str">
        <f>IF(FN_MC!AA487="","*",FN_MC!AA487)</f>
        <v>*</v>
      </c>
      <c r="K598" s="133" t="str">
        <f>IF(FN_MC!AD487="","*",FN_MC!AD487)</f>
        <v>*</v>
      </c>
    </row>
    <row r="599" spans="2:11" s="122" customFormat="1" hidden="1">
      <c r="B599" s="119" t="str">
        <f>IF(FN_MC!Y532="","*",FN_MC!Y532)</f>
        <v>*</v>
      </c>
      <c r="C599" s="120" t="str">
        <f>IF(FN_MC!B532="","*",FN_MC!B532)</f>
        <v>*</v>
      </c>
      <c r="D599" s="120" t="str">
        <f>IF(FN_MC!D532="","*",FN_MC!D532)</f>
        <v>*</v>
      </c>
      <c r="E599" s="120" t="str">
        <f>IF(FN_MC!H532="","*",FN_MC!H532)</f>
        <v>*</v>
      </c>
      <c r="F599" s="136" t="str">
        <f>IF(FN_MC!M532="","*",FN_MC!M532)</f>
        <v>*</v>
      </c>
      <c r="G599" s="120" t="str">
        <f>IF(FN_MC!I532="","*",FN_MC!I532)</f>
        <v>*</v>
      </c>
      <c r="H599" s="120" t="str">
        <f>IF(FN_MC!AB532="","*",FN_MC!AB532)</f>
        <v>*</v>
      </c>
      <c r="I599" s="120" t="str">
        <f>IF(FN_MC!AC532="","*",FN_MC!AC532)</f>
        <v>*</v>
      </c>
      <c r="J599" s="121" t="str">
        <f>IF(FN_MC!AA532="","*",FN_MC!AA532)</f>
        <v>*</v>
      </c>
      <c r="K599" s="133" t="str">
        <f>IF(FN_MC!AD532="","*",FN_MC!AD532)</f>
        <v>*</v>
      </c>
    </row>
    <row r="600" spans="2:11" s="122" customFormat="1" hidden="1">
      <c r="B600" s="119" t="str">
        <f>IF(FN_MC!Y533="","*",FN_MC!Y533)</f>
        <v>*</v>
      </c>
      <c r="C600" s="120" t="str">
        <f>IF(FN_MC!B533="","*",FN_MC!B533)</f>
        <v>*</v>
      </c>
      <c r="D600" s="120" t="str">
        <f>IF(FN_MC!D533="","*",FN_MC!D533)</f>
        <v>*</v>
      </c>
      <c r="E600" s="120" t="str">
        <f>IF(FN_MC!H533="","*",FN_MC!H533)</f>
        <v>*</v>
      </c>
      <c r="F600" s="136" t="str">
        <f>IF(FN_MC!M533="","*",FN_MC!M533)</f>
        <v>*</v>
      </c>
      <c r="G600" s="120" t="str">
        <f>IF(FN_MC!I533="","*",FN_MC!I533)</f>
        <v>*</v>
      </c>
      <c r="H600" s="120" t="str">
        <f>IF(FN_MC!AB533="","*",FN_MC!AB533)</f>
        <v>*</v>
      </c>
      <c r="I600" s="120" t="str">
        <f>IF(FN_MC!AC533="","*",FN_MC!AC533)</f>
        <v>*</v>
      </c>
      <c r="J600" s="121" t="str">
        <f>IF(FN_MC!AA533="","*",FN_MC!AA533)</f>
        <v>*</v>
      </c>
      <c r="K600" s="133" t="str">
        <f>IF(FN_MC!AD533="","*",FN_MC!AD533)</f>
        <v>*</v>
      </c>
    </row>
    <row r="601" spans="2:11" s="122" customFormat="1" hidden="1">
      <c r="B601" s="119" t="str">
        <f>IF(FN_MC!Y534="","*",FN_MC!Y534)</f>
        <v>*</v>
      </c>
      <c r="C601" s="120" t="str">
        <f>IF(FN_MC!B534="","*",FN_MC!B534)</f>
        <v>*</v>
      </c>
      <c r="D601" s="120" t="str">
        <f>IF(FN_MC!D534="","*",FN_MC!D534)</f>
        <v>*</v>
      </c>
      <c r="E601" s="120" t="str">
        <f>IF(FN_MC!H534="","*",FN_MC!H534)</f>
        <v>*</v>
      </c>
      <c r="F601" s="136" t="str">
        <f>IF(FN_MC!M534="","*",FN_MC!M534)</f>
        <v>*</v>
      </c>
      <c r="G601" s="120" t="str">
        <f>IF(FN_MC!I534="","*",FN_MC!I534)</f>
        <v>*</v>
      </c>
      <c r="H601" s="120" t="str">
        <f>IF(FN_MC!AB534="","*",FN_MC!AB534)</f>
        <v>*</v>
      </c>
      <c r="I601" s="120" t="str">
        <f>IF(FN_MC!AC534="","*",FN_MC!AC534)</f>
        <v>*</v>
      </c>
      <c r="J601" s="121" t="str">
        <f>IF(FN_MC!AA534="","*",FN_MC!AA534)</f>
        <v>*</v>
      </c>
      <c r="K601" s="133" t="str">
        <f>IF(FN_MC!AD534="","*",FN_MC!AD534)</f>
        <v>*</v>
      </c>
    </row>
    <row r="602" spans="2:11" s="122" customFormat="1" hidden="1">
      <c r="B602" s="119" t="str">
        <f>IF(FN_MC!Y535="","*",FN_MC!Y535)</f>
        <v>*</v>
      </c>
      <c r="C602" s="120" t="str">
        <f>IF(FN_MC!B535="","*",FN_MC!B535)</f>
        <v>*</v>
      </c>
      <c r="D602" s="120" t="str">
        <f>IF(FN_MC!D535="","*",FN_MC!D535)</f>
        <v>*</v>
      </c>
      <c r="E602" s="120" t="str">
        <f>IF(FN_MC!H535="","*",FN_MC!H535)</f>
        <v>*</v>
      </c>
      <c r="F602" s="136" t="str">
        <f>IF(FN_MC!M535="","*",FN_MC!M535)</f>
        <v>*</v>
      </c>
      <c r="G602" s="120" t="str">
        <f>IF(FN_MC!I535="","*",FN_MC!I535)</f>
        <v>*</v>
      </c>
      <c r="H602" s="120" t="str">
        <f>IF(FN_MC!AB535="","*",FN_MC!AB535)</f>
        <v>*</v>
      </c>
      <c r="I602" s="120" t="str">
        <f>IF(FN_MC!AC535="","*",FN_MC!AC535)</f>
        <v>*</v>
      </c>
      <c r="J602" s="121" t="str">
        <f>IF(FN_MC!AA535="","*",FN_MC!AA535)</f>
        <v>*</v>
      </c>
      <c r="K602" s="133" t="str">
        <f>IF(FN_MC!AD535="","*",FN_MC!AD535)</f>
        <v>*</v>
      </c>
    </row>
    <row r="603" spans="2:11" s="122" customFormat="1" hidden="1">
      <c r="B603" s="119" t="str">
        <f>IF(FN_MC!Y536="","*",FN_MC!Y536)</f>
        <v>*</v>
      </c>
      <c r="C603" s="120" t="str">
        <f>IF(FN_MC!B536="","*",FN_MC!B536)</f>
        <v>*</v>
      </c>
      <c r="D603" s="120" t="str">
        <f>IF(FN_MC!D536="","*",FN_MC!D536)</f>
        <v>*</v>
      </c>
      <c r="E603" s="120" t="str">
        <f>IF(FN_MC!H536="","*",FN_MC!H536)</f>
        <v>*</v>
      </c>
      <c r="F603" s="136" t="str">
        <f>IF(FN_MC!M536="","*",FN_MC!M536)</f>
        <v>*</v>
      </c>
      <c r="G603" s="120" t="str">
        <f>IF(FN_MC!I536="","*",FN_MC!I536)</f>
        <v>*</v>
      </c>
      <c r="H603" s="120" t="str">
        <f>IF(FN_MC!AB536="","*",FN_MC!AB536)</f>
        <v>*</v>
      </c>
      <c r="I603" s="120" t="str">
        <f>IF(FN_MC!AC536="","*",FN_MC!AC536)</f>
        <v>*</v>
      </c>
      <c r="J603" s="121" t="str">
        <f>IF(FN_MC!AA536="","*",FN_MC!AA536)</f>
        <v>*</v>
      </c>
      <c r="K603" s="133" t="str">
        <f>IF(FN_MC!AD536="","*",FN_MC!AD536)</f>
        <v>*</v>
      </c>
    </row>
    <row r="604" spans="2:11" s="122" customFormat="1" hidden="1">
      <c r="B604" s="119" t="str">
        <f>IF(FN_MC!Y537="","*",FN_MC!Y537)</f>
        <v>*</v>
      </c>
      <c r="C604" s="120" t="str">
        <f>IF(FN_MC!B537="","*",FN_MC!B537)</f>
        <v>*</v>
      </c>
      <c r="D604" s="120" t="str">
        <f>IF(FN_MC!D537="","*",FN_MC!D537)</f>
        <v>*</v>
      </c>
      <c r="E604" s="120" t="str">
        <f>IF(FN_MC!H537="","*",FN_MC!H537)</f>
        <v>*</v>
      </c>
      <c r="F604" s="136" t="str">
        <f>IF(FN_MC!M537="","*",FN_MC!M537)</f>
        <v>*</v>
      </c>
      <c r="G604" s="120" t="str">
        <f>IF(FN_MC!I537="","*",FN_MC!I537)</f>
        <v>*</v>
      </c>
      <c r="H604" s="120" t="str">
        <f>IF(FN_MC!AB537="","*",FN_MC!AB537)</f>
        <v>*</v>
      </c>
      <c r="I604" s="120" t="str">
        <f>IF(FN_MC!AC537="","*",FN_MC!AC537)</f>
        <v>*</v>
      </c>
      <c r="J604" s="121" t="str">
        <f>IF(FN_MC!AA537="","*",FN_MC!AA537)</f>
        <v>*</v>
      </c>
      <c r="K604" s="133" t="str">
        <f>IF(FN_MC!AD537="","*",FN_MC!AD537)</f>
        <v>*</v>
      </c>
    </row>
    <row r="605" spans="2:11" s="122" customFormat="1" hidden="1">
      <c r="B605" s="119" t="str">
        <f>IF(FN_MC!Y538="","*",FN_MC!Y538)</f>
        <v>*</v>
      </c>
      <c r="C605" s="120" t="str">
        <f>IF(FN_MC!B538="","*",FN_MC!B538)</f>
        <v>*</v>
      </c>
      <c r="D605" s="120" t="str">
        <f>IF(FN_MC!D538="","*",FN_MC!D538)</f>
        <v>*</v>
      </c>
      <c r="E605" s="120" t="str">
        <f>IF(FN_MC!H538="","*",FN_MC!H538)</f>
        <v>*</v>
      </c>
      <c r="F605" s="136" t="str">
        <f>IF(FN_MC!M538="","*",FN_MC!M538)</f>
        <v>*</v>
      </c>
      <c r="G605" s="120" t="str">
        <f>IF(FN_MC!I538="","*",FN_MC!I538)</f>
        <v>*</v>
      </c>
      <c r="H605" s="120" t="str">
        <f>IF(FN_MC!AB538="","*",FN_MC!AB538)</f>
        <v>*</v>
      </c>
      <c r="I605" s="120" t="str">
        <f>IF(FN_MC!AC538="","*",FN_MC!AC538)</f>
        <v>*</v>
      </c>
      <c r="J605" s="121" t="str">
        <f>IF(FN_MC!AA538="","*",FN_MC!AA538)</f>
        <v>*</v>
      </c>
      <c r="K605" s="133" t="str">
        <f>IF(FN_MC!AD538="","*",FN_MC!AD538)</f>
        <v>*</v>
      </c>
    </row>
    <row r="606" spans="2:11" s="122" customFormat="1" hidden="1">
      <c r="B606" s="119" t="str">
        <f>IF(FN_MC!Y539="","*",FN_MC!Y539)</f>
        <v>*</v>
      </c>
      <c r="C606" s="120" t="str">
        <f>IF(FN_MC!B539="","*",FN_MC!B539)</f>
        <v>*</v>
      </c>
      <c r="D606" s="120" t="str">
        <f>IF(FN_MC!D539="","*",FN_MC!D539)</f>
        <v>*</v>
      </c>
      <c r="E606" s="120" t="str">
        <f>IF(FN_MC!H539="","*",FN_MC!H539)</f>
        <v>*</v>
      </c>
      <c r="F606" s="136" t="str">
        <f>IF(FN_MC!M539="","*",FN_MC!M539)</f>
        <v>*</v>
      </c>
      <c r="G606" s="120" t="str">
        <f>IF(FN_MC!I539="","*",FN_MC!I539)</f>
        <v>*</v>
      </c>
      <c r="H606" s="120" t="str">
        <f>IF(FN_MC!AB539="","*",FN_MC!AB539)</f>
        <v>*</v>
      </c>
      <c r="I606" s="120" t="str">
        <f>IF(FN_MC!AC539="","*",FN_MC!AC539)</f>
        <v>*</v>
      </c>
      <c r="J606" s="121" t="str">
        <f>IF(FN_MC!AA539="","*",FN_MC!AA539)</f>
        <v>*</v>
      </c>
      <c r="K606" s="133" t="str">
        <f>IF(FN_MC!AD539="","*",FN_MC!AD539)</f>
        <v>*</v>
      </c>
    </row>
    <row r="607" spans="2:11" s="122" customFormat="1" hidden="1">
      <c r="B607" s="119" t="str">
        <f>IF(FN_MC!Y540="","*",FN_MC!Y540)</f>
        <v>*</v>
      </c>
      <c r="C607" s="120" t="str">
        <f>IF(FN_MC!B540="","*",FN_MC!B540)</f>
        <v>*</v>
      </c>
      <c r="D607" s="120" t="str">
        <f>IF(FN_MC!D540="","*",FN_MC!D540)</f>
        <v>*</v>
      </c>
      <c r="E607" s="120" t="str">
        <f>IF(FN_MC!H540="","*",FN_MC!H540)</f>
        <v>*</v>
      </c>
      <c r="F607" s="136" t="str">
        <f>IF(FN_MC!M540="","*",FN_MC!M540)</f>
        <v>*</v>
      </c>
      <c r="G607" s="120" t="str">
        <f>IF(FN_MC!I540="","*",FN_MC!I540)</f>
        <v>*</v>
      </c>
      <c r="H607" s="120" t="str">
        <f>IF(FN_MC!AB540="","*",FN_MC!AB540)</f>
        <v>*</v>
      </c>
      <c r="I607" s="120" t="str">
        <f>IF(FN_MC!AC540="","*",FN_MC!AC540)</f>
        <v>*</v>
      </c>
      <c r="J607" s="121" t="str">
        <f>IF(FN_MC!AA540="","*",FN_MC!AA540)</f>
        <v>*</v>
      </c>
      <c r="K607" s="133" t="str">
        <f>IF(FN_MC!AD540="","*",FN_MC!AD540)</f>
        <v>*</v>
      </c>
    </row>
    <row r="608" spans="2:11" s="122" customFormat="1" hidden="1">
      <c r="B608" s="119" t="str">
        <f>IF(FN_MC!Y541="","*",FN_MC!Y541)</f>
        <v>*</v>
      </c>
      <c r="C608" s="120" t="str">
        <f>IF(FN_MC!B541="","*",FN_MC!B541)</f>
        <v>*</v>
      </c>
      <c r="D608" s="120" t="str">
        <f>IF(FN_MC!D541="","*",FN_MC!D541)</f>
        <v>*</v>
      </c>
      <c r="E608" s="120" t="str">
        <f>IF(FN_MC!H541="","*",FN_MC!H541)</f>
        <v>*</v>
      </c>
      <c r="F608" s="136" t="str">
        <f>IF(FN_MC!M541="","*",FN_MC!M541)</f>
        <v>*</v>
      </c>
      <c r="G608" s="120" t="str">
        <f>IF(FN_MC!I541="","*",FN_MC!I541)</f>
        <v>*</v>
      </c>
      <c r="H608" s="120" t="str">
        <f>IF(FN_MC!AB541="","*",FN_MC!AB541)</f>
        <v>*</v>
      </c>
      <c r="I608" s="120" t="str">
        <f>IF(FN_MC!AC541="","*",FN_MC!AC541)</f>
        <v>*</v>
      </c>
      <c r="J608" s="121" t="str">
        <f>IF(FN_MC!AA541="","*",FN_MC!AA541)</f>
        <v>*</v>
      </c>
      <c r="K608" s="133" t="str">
        <f>IF(FN_MC!AD541="","*",FN_MC!AD541)</f>
        <v>*</v>
      </c>
    </row>
    <row r="609" spans="2:11" s="122" customFormat="1" hidden="1">
      <c r="B609" s="119" t="str">
        <f>IF(FN_MC!Y542="","*",FN_MC!Y542)</f>
        <v>*</v>
      </c>
      <c r="C609" s="120" t="str">
        <f>IF(FN_MC!B542="","*",FN_MC!B542)</f>
        <v>*</v>
      </c>
      <c r="D609" s="120" t="str">
        <f>IF(FN_MC!D542="","*",FN_MC!D542)</f>
        <v>*</v>
      </c>
      <c r="E609" s="120" t="str">
        <f>IF(FN_MC!H542="","*",FN_MC!H542)</f>
        <v>*</v>
      </c>
      <c r="F609" s="136" t="str">
        <f>IF(FN_MC!M542="","*",FN_MC!M542)</f>
        <v>*</v>
      </c>
      <c r="G609" s="120" t="str">
        <f>IF(FN_MC!I542="","*",FN_MC!I542)</f>
        <v>*</v>
      </c>
      <c r="H609" s="120" t="str">
        <f>IF(FN_MC!AB542="","*",FN_MC!AB542)</f>
        <v>*</v>
      </c>
      <c r="I609" s="120" t="str">
        <f>IF(FN_MC!AC542="","*",FN_MC!AC542)</f>
        <v>*</v>
      </c>
      <c r="J609" s="121" t="str">
        <f>IF(FN_MC!AA542="","*",FN_MC!AA542)</f>
        <v>*</v>
      </c>
      <c r="K609" s="133" t="str">
        <f>IF(FN_MC!AD542="","*",FN_MC!AD542)</f>
        <v>*</v>
      </c>
    </row>
    <row r="610" spans="2:11" s="122" customFormat="1" hidden="1">
      <c r="B610" s="119" t="str">
        <f>IF(FN_MC!Y543="","*",FN_MC!Y543)</f>
        <v>*</v>
      </c>
      <c r="C610" s="120" t="str">
        <f>IF(FN_MC!B543="","*",FN_MC!B543)</f>
        <v>*</v>
      </c>
      <c r="D610" s="120" t="str">
        <f>IF(FN_MC!D543="","*",FN_MC!D543)</f>
        <v>*</v>
      </c>
      <c r="E610" s="120" t="str">
        <f>IF(FN_MC!H543="","*",FN_MC!H543)</f>
        <v>*</v>
      </c>
      <c r="F610" s="136" t="str">
        <f>IF(FN_MC!M543="","*",FN_MC!M543)</f>
        <v>*</v>
      </c>
      <c r="G610" s="120" t="str">
        <f>IF(FN_MC!I543="","*",FN_MC!I543)</f>
        <v>*</v>
      </c>
      <c r="H610" s="120" t="str">
        <f>IF(FN_MC!AB543="","*",FN_MC!AB543)</f>
        <v>*</v>
      </c>
      <c r="I610" s="120" t="str">
        <f>IF(FN_MC!AC543="","*",FN_MC!AC543)</f>
        <v>*</v>
      </c>
      <c r="J610" s="121" t="str">
        <f>IF(FN_MC!AA543="","*",FN_MC!AA543)</f>
        <v>*</v>
      </c>
      <c r="K610" s="133" t="str">
        <f>IF(FN_MC!AD543="","*",FN_MC!AD543)</f>
        <v>*</v>
      </c>
    </row>
    <row r="611" spans="2:11" s="122" customFormat="1" hidden="1">
      <c r="B611" s="119" t="str">
        <f>IF(FN_MC!Y544="","*",FN_MC!Y544)</f>
        <v>*</v>
      </c>
      <c r="C611" s="120" t="str">
        <f>IF(FN_MC!B544="","*",FN_MC!B544)</f>
        <v>*</v>
      </c>
      <c r="D611" s="120" t="str">
        <f>IF(FN_MC!D544="","*",FN_MC!D544)</f>
        <v>*</v>
      </c>
      <c r="E611" s="120" t="str">
        <f>IF(FN_MC!H544="","*",FN_MC!H544)</f>
        <v>*</v>
      </c>
      <c r="F611" s="136" t="str">
        <f>IF(FN_MC!M544="","*",FN_MC!M544)</f>
        <v>*</v>
      </c>
      <c r="G611" s="120" t="str">
        <f>IF(FN_MC!I544="","*",FN_MC!I544)</f>
        <v>*</v>
      </c>
      <c r="H611" s="120" t="str">
        <f>IF(FN_MC!AB544="","*",FN_MC!AB544)</f>
        <v>*</v>
      </c>
      <c r="I611" s="120" t="str">
        <f>IF(FN_MC!AC544="","*",FN_MC!AC544)</f>
        <v>*</v>
      </c>
      <c r="J611" s="121" t="str">
        <f>IF(FN_MC!AA544="","*",FN_MC!AA544)</f>
        <v>*</v>
      </c>
      <c r="K611" s="133" t="str">
        <f>IF(FN_MC!AD544="","*",FN_MC!AD544)</f>
        <v>*</v>
      </c>
    </row>
    <row r="612" spans="2:11" s="122" customFormat="1" hidden="1">
      <c r="B612" s="119" t="str">
        <f>IF(FN_MC!Y545="","*",FN_MC!Y545)</f>
        <v>*</v>
      </c>
      <c r="C612" s="120" t="str">
        <f>IF(FN_MC!B545="","*",FN_MC!B545)</f>
        <v>*</v>
      </c>
      <c r="D612" s="120" t="str">
        <f>IF(FN_MC!D545="","*",FN_MC!D545)</f>
        <v>*</v>
      </c>
      <c r="E612" s="120" t="str">
        <f>IF(FN_MC!H545="","*",FN_MC!H545)</f>
        <v>*</v>
      </c>
      <c r="F612" s="136" t="str">
        <f>IF(FN_MC!M545="","*",FN_MC!M545)</f>
        <v>*</v>
      </c>
      <c r="G612" s="120" t="str">
        <f>IF(FN_MC!I545="","*",FN_MC!I545)</f>
        <v>*</v>
      </c>
      <c r="H612" s="120" t="str">
        <f>IF(FN_MC!AB545="","*",FN_MC!AB545)</f>
        <v>*</v>
      </c>
      <c r="I612" s="120" t="str">
        <f>IF(FN_MC!AC545="","*",FN_MC!AC545)</f>
        <v>*</v>
      </c>
      <c r="J612" s="121" t="str">
        <f>IF(FN_MC!AA545="","*",FN_MC!AA545)</f>
        <v>*</v>
      </c>
      <c r="K612" s="133" t="str">
        <f>IF(FN_MC!AD545="","*",FN_MC!AD545)</f>
        <v>*</v>
      </c>
    </row>
    <row r="613" spans="2:11" s="122" customFormat="1" hidden="1">
      <c r="B613" s="119" t="str">
        <f>IF(FN_MC!Y546="","*",FN_MC!Y546)</f>
        <v>*</v>
      </c>
      <c r="C613" s="120" t="str">
        <f>IF(FN_MC!B546="","*",FN_MC!B546)</f>
        <v>*</v>
      </c>
      <c r="D613" s="120" t="str">
        <f>IF(FN_MC!D546="","*",FN_MC!D546)</f>
        <v>*</v>
      </c>
      <c r="E613" s="120" t="str">
        <f>IF(FN_MC!H546="","*",FN_MC!H546)</f>
        <v>*</v>
      </c>
      <c r="F613" s="136" t="str">
        <f>IF(FN_MC!M546="","*",FN_MC!M546)</f>
        <v>*</v>
      </c>
      <c r="G613" s="120" t="str">
        <f>IF(FN_MC!I546="","*",FN_MC!I546)</f>
        <v>*</v>
      </c>
      <c r="H613" s="120" t="str">
        <f>IF(FN_MC!AB546="","*",FN_MC!AB546)</f>
        <v>*</v>
      </c>
      <c r="I613" s="120" t="str">
        <f>IF(FN_MC!AC546="","*",FN_MC!AC546)</f>
        <v>*</v>
      </c>
      <c r="J613" s="121" t="str">
        <f>IF(FN_MC!AA546="","*",FN_MC!AA546)</f>
        <v>*</v>
      </c>
      <c r="K613" s="133" t="str">
        <f>IF(FN_MC!AD546="","*",FN_MC!AD546)</f>
        <v>*</v>
      </c>
    </row>
    <row r="614" spans="2:11" s="122" customFormat="1" hidden="1">
      <c r="B614" s="119" t="str">
        <f>IF(FN_MC!Y547="","*",FN_MC!Y547)</f>
        <v>*</v>
      </c>
      <c r="C614" s="120" t="str">
        <f>IF(FN_MC!B547="","*",FN_MC!B547)</f>
        <v>*</v>
      </c>
      <c r="D614" s="120" t="str">
        <f>IF(FN_MC!D547="","*",FN_MC!D547)</f>
        <v>*</v>
      </c>
      <c r="E614" s="120" t="str">
        <f>IF(FN_MC!H547="","*",FN_MC!H547)</f>
        <v>*</v>
      </c>
      <c r="F614" s="136" t="str">
        <f>IF(FN_MC!M547="","*",FN_MC!M547)</f>
        <v>*</v>
      </c>
      <c r="G614" s="120" t="str">
        <f>IF(FN_MC!I547="","*",FN_MC!I547)</f>
        <v>*</v>
      </c>
      <c r="H614" s="120" t="str">
        <f>IF(FN_MC!AB547="","*",FN_MC!AB547)</f>
        <v>*</v>
      </c>
      <c r="I614" s="120" t="str">
        <f>IF(FN_MC!AC547="","*",FN_MC!AC547)</f>
        <v>*</v>
      </c>
      <c r="J614" s="121" t="str">
        <f>IF(FN_MC!AA547="","*",FN_MC!AA547)</f>
        <v>*</v>
      </c>
      <c r="K614" s="133" t="str">
        <f>IF(FN_MC!AD547="","*",FN_MC!AD547)</f>
        <v>*</v>
      </c>
    </row>
    <row r="615" spans="2:11" s="122" customFormat="1" hidden="1">
      <c r="B615" s="119" t="str">
        <f>IF(FN_MC!Y548="","*",FN_MC!Y548)</f>
        <v>*</v>
      </c>
      <c r="C615" s="120" t="str">
        <f>IF(FN_MC!B548="","*",FN_MC!B548)</f>
        <v>*</v>
      </c>
      <c r="D615" s="120" t="str">
        <f>IF(FN_MC!D548="","*",FN_MC!D548)</f>
        <v>*</v>
      </c>
      <c r="E615" s="120" t="str">
        <f>IF(FN_MC!H548="","*",FN_MC!H548)</f>
        <v>*</v>
      </c>
      <c r="F615" s="136" t="str">
        <f>IF(FN_MC!M548="","*",FN_MC!M548)</f>
        <v>*</v>
      </c>
      <c r="G615" s="120" t="str">
        <f>IF(FN_MC!I548="","*",FN_MC!I548)</f>
        <v>*</v>
      </c>
      <c r="H615" s="120" t="str">
        <f>IF(FN_MC!AB548="","*",FN_MC!AB548)</f>
        <v>*</v>
      </c>
      <c r="I615" s="120" t="str">
        <f>IF(FN_MC!AC548="","*",FN_MC!AC548)</f>
        <v>*</v>
      </c>
      <c r="J615" s="121" t="str">
        <f>IF(FN_MC!AA548="","*",FN_MC!AA548)</f>
        <v>*</v>
      </c>
      <c r="K615" s="133" t="str">
        <f>IF(FN_MC!AD548="","*",FN_MC!AD548)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*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*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*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*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*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*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*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*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*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*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*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*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*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*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*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*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*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*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*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*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*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*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*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*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*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*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*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*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*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*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*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*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*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*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*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*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*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*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*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*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*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*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*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*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*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*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*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*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*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*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*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*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*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*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*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*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*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*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*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*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*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*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*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*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*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*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*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*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*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*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*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*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*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*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*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*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*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*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*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*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*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*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*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*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*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*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*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*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*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*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*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*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*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*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*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*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*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*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*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*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*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*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8" t="s">
        <v>1996</v>
      </c>
      <c r="D5" s="379"/>
      <c r="E5" s="379"/>
      <c r="F5" s="379"/>
      <c r="G5" s="379"/>
      <c r="H5" s="379"/>
      <c r="I5" s="379"/>
      <c r="J5" s="380"/>
      <c r="K5" s="381" t="s">
        <v>1997</v>
      </c>
      <c r="L5" s="382"/>
      <c r="M5" s="382"/>
      <c r="N5" s="382"/>
      <c r="O5" s="383" t="s">
        <v>1998</v>
      </c>
      <c r="P5" s="384"/>
      <c r="Q5" s="385"/>
    </row>
    <row r="6" spans="1:17" s="93" customFormat="1" ht="15.75" customHeight="1">
      <c r="A6" s="87" t="s">
        <v>1985</v>
      </c>
      <c r="B6" s="94" t="s">
        <v>1984</v>
      </c>
      <c r="C6" s="95" t="s">
        <v>1179</v>
      </c>
      <c r="D6" s="96" t="s">
        <v>1180</v>
      </c>
      <c r="E6" s="95" t="s">
        <v>1999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2000</v>
      </c>
      <c r="M6" s="138" t="s">
        <v>628</v>
      </c>
      <c r="N6" s="139" t="s">
        <v>1174</v>
      </c>
      <c r="O6" s="233" t="s">
        <v>1217</v>
      </c>
      <c r="P6" s="152"/>
      <c r="Q6" s="182" t="s">
        <v>2001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1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1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1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Contrato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Contrato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 t="str">
        <f>IF(FN_MC!BH487="","*",FN_MC!BH487)</f>
        <v>*</v>
      </c>
      <c r="P582" s="90"/>
      <c r="Q582" s="144" t="str">
        <f>IF($A$2=1,IF(FN_MC!BJ487="","*",FN_MC!BJ487),IF(FN_MC!BK487="","*",FN_MC!BK487))</f>
        <v>*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*</v>
      </c>
      <c r="D583" s="99" t="str">
        <f>IF(FN_MC!T532="","*",FN_MC!T532)</f>
        <v>*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*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*</v>
      </c>
      <c r="L583" s="140" t="str">
        <f>IF(FN_MC!AM532="","*",FN_MC!AM532)</f>
        <v>*</v>
      </c>
      <c r="M583" s="140" t="str">
        <f>IF(FN_MC!AP532="","*",FN_MC!AP532)</f>
        <v>*</v>
      </c>
      <c r="N583" s="140" t="str">
        <f>IF(FN_MC!AM532="","*",FN_MC!AM532)</f>
        <v>*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*</v>
      </c>
      <c r="D584" s="99" t="str">
        <f>IF(FN_MC!T533="","*",FN_MC!T533)</f>
        <v>*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*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*</v>
      </c>
      <c r="L584" s="140" t="str">
        <f>IF(FN_MC!AM533="","*",FN_MC!AM533)</f>
        <v>*</v>
      </c>
      <c r="M584" s="140" t="str">
        <f>IF(FN_MC!AP533="","*",FN_MC!AP533)</f>
        <v>*</v>
      </c>
      <c r="N584" s="140" t="str">
        <f>IF(FN_MC!AM533="","*",FN_MC!AM533)</f>
        <v>*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*</v>
      </c>
      <c r="D585" s="99" t="str">
        <f>IF(FN_MC!T534="","*",FN_MC!T534)</f>
        <v>*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*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*</v>
      </c>
      <c r="L585" s="140" t="str">
        <f>IF(FN_MC!AM534="","*",FN_MC!AM534)</f>
        <v>*</v>
      </c>
      <c r="M585" s="140" t="str">
        <f>IF(FN_MC!AP534="","*",FN_MC!AP534)</f>
        <v>*</v>
      </c>
      <c r="N585" s="140" t="str">
        <f>IF(FN_MC!AM534="","*",FN_MC!AM534)</f>
        <v>*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*</v>
      </c>
      <c r="D586" s="99" t="str">
        <f>IF(FN_MC!T535="","*",FN_MC!T535)</f>
        <v>*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*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*</v>
      </c>
      <c r="L586" s="140" t="str">
        <f>IF(FN_MC!AM535="","*",FN_MC!AM535)</f>
        <v>*</v>
      </c>
      <c r="M586" s="140" t="str">
        <f>IF(FN_MC!AP535="","*",FN_MC!AP535)</f>
        <v>*</v>
      </c>
      <c r="N586" s="140" t="str">
        <f>IF(FN_MC!AM535="","*",FN_MC!AM535)</f>
        <v>*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*</v>
      </c>
      <c r="D587" s="99" t="str">
        <f>IF(FN_MC!T536="","*",FN_MC!T536)</f>
        <v>*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*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*</v>
      </c>
      <c r="L587" s="140" t="str">
        <f>IF(FN_MC!AM536="","*",FN_MC!AM536)</f>
        <v>*</v>
      </c>
      <c r="M587" s="140" t="str">
        <f>IF(FN_MC!AP536="","*",FN_MC!AP536)</f>
        <v>*</v>
      </c>
      <c r="N587" s="140" t="str">
        <f>IF(FN_MC!AM536="","*",FN_MC!AM536)</f>
        <v>*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*</v>
      </c>
      <c r="D588" s="99" t="str">
        <f>IF(FN_MC!T537="","*",FN_MC!T537)</f>
        <v>*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*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*</v>
      </c>
      <c r="L588" s="140" t="str">
        <f>IF(FN_MC!AM537="","*",FN_MC!AM537)</f>
        <v>*</v>
      </c>
      <c r="M588" s="140" t="str">
        <f>IF(FN_MC!AP537="","*",FN_MC!AP537)</f>
        <v>*</v>
      </c>
      <c r="N588" s="140" t="str">
        <f>IF(FN_MC!AM537="","*",FN_MC!AM537)</f>
        <v>*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*</v>
      </c>
      <c r="D589" s="99" t="str">
        <f>IF(FN_MC!T538="","*",FN_MC!T538)</f>
        <v>*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*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*</v>
      </c>
      <c r="L589" s="140" t="str">
        <f>IF(FN_MC!AM538="","*",FN_MC!AM538)</f>
        <v>*</v>
      </c>
      <c r="M589" s="140" t="str">
        <f>IF(FN_MC!AP538="","*",FN_MC!AP538)</f>
        <v>*</v>
      </c>
      <c r="N589" s="140" t="str">
        <f>IF(FN_MC!AM538="","*",FN_MC!AM538)</f>
        <v>*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*</v>
      </c>
      <c r="D590" s="99" t="str">
        <f>IF(FN_MC!T539="","*",FN_MC!T539)</f>
        <v>*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*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*</v>
      </c>
      <c r="L590" s="140" t="str">
        <f>IF(FN_MC!AM539="","*",FN_MC!AM539)</f>
        <v>*</v>
      </c>
      <c r="M590" s="140" t="str">
        <f>IF(FN_MC!AP539="","*",FN_MC!AP539)</f>
        <v>*</v>
      </c>
      <c r="N590" s="140" t="str">
        <f>IF(FN_MC!AM539="","*",FN_MC!AM539)</f>
        <v>*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*</v>
      </c>
      <c r="D591" s="99" t="str">
        <f>IF(FN_MC!T540="","*",FN_MC!T540)</f>
        <v>*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*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*</v>
      </c>
      <c r="L591" s="140" t="str">
        <f>IF(FN_MC!AM540="","*",FN_MC!AM540)</f>
        <v>*</v>
      </c>
      <c r="M591" s="140" t="str">
        <f>IF(FN_MC!AP540="","*",FN_MC!AP540)</f>
        <v>*</v>
      </c>
      <c r="N591" s="140" t="str">
        <f>IF(FN_MC!AM540="","*",FN_MC!AM540)</f>
        <v>*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*</v>
      </c>
      <c r="D592" s="99" t="str">
        <f>IF(FN_MC!T541="","*",FN_MC!T541)</f>
        <v>*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*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*</v>
      </c>
      <c r="L592" s="140" t="str">
        <f>IF(FN_MC!AM541="","*",FN_MC!AM541)</f>
        <v>*</v>
      </c>
      <c r="M592" s="140" t="str">
        <f>IF(FN_MC!AP541="","*",FN_MC!AP541)</f>
        <v>*</v>
      </c>
      <c r="N592" s="140" t="str">
        <f>IF(FN_MC!AM541="","*",FN_MC!AM541)</f>
        <v>*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*</v>
      </c>
      <c r="D593" s="99" t="str">
        <f>IF(FN_MC!T542="","*",FN_MC!T542)</f>
        <v>*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*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*</v>
      </c>
      <c r="L593" s="140" t="str">
        <f>IF(FN_MC!AM542="","*",FN_MC!AM542)</f>
        <v>*</v>
      </c>
      <c r="M593" s="140" t="str">
        <f>IF(FN_MC!AP542="","*",FN_MC!AP542)</f>
        <v>*</v>
      </c>
      <c r="N593" s="140" t="str">
        <f>IF(FN_MC!AM542="","*",FN_MC!AM542)</f>
        <v>*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*</v>
      </c>
      <c r="D594" s="99" t="str">
        <f>IF(FN_MC!T543="","*",FN_MC!T543)</f>
        <v>*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*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*</v>
      </c>
      <c r="L594" s="140" t="str">
        <f>IF(FN_MC!AM543="","*",FN_MC!AM543)</f>
        <v>*</v>
      </c>
      <c r="M594" s="140" t="str">
        <f>IF(FN_MC!AP543="","*",FN_MC!AP543)</f>
        <v>*</v>
      </c>
      <c r="N594" s="140" t="str">
        <f>IF(FN_MC!AM543="","*",FN_MC!AM543)</f>
        <v>*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*</v>
      </c>
      <c r="D595" s="99" t="str">
        <f>IF(FN_MC!T544="","*",FN_MC!T544)</f>
        <v>*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*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*</v>
      </c>
      <c r="L595" s="140" t="str">
        <f>IF(FN_MC!AM544="","*",FN_MC!AM544)</f>
        <v>*</v>
      </c>
      <c r="M595" s="140" t="str">
        <f>IF(FN_MC!AP544="","*",FN_MC!AP544)</f>
        <v>*</v>
      </c>
      <c r="N595" s="140" t="str">
        <f>IF(FN_MC!AM544="","*",FN_MC!AM544)</f>
        <v>*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*</v>
      </c>
      <c r="D596" s="99" t="str">
        <f>IF(FN_MC!T545="","*",FN_MC!T545)</f>
        <v>*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*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*</v>
      </c>
      <c r="L596" s="140" t="str">
        <f>IF(FN_MC!AM545="","*",FN_MC!AM545)</f>
        <v>*</v>
      </c>
      <c r="M596" s="140" t="str">
        <f>IF(FN_MC!AP545="","*",FN_MC!AP545)</f>
        <v>*</v>
      </c>
      <c r="N596" s="140" t="str">
        <f>IF(FN_MC!AM545="","*",FN_MC!AM545)</f>
        <v>*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*</v>
      </c>
      <c r="D597" s="99" t="str">
        <f>IF(FN_MC!T546="","*",FN_MC!T546)</f>
        <v>*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*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*</v>
      </c>
      <c r="L597" s="140" t="str">
        <f>IF(FN_MC!AM546="","*",FN_MC!AM546)</f>
        <v>*</v>
      </c>
      <c r="M597" s="140" t="str">
        <f>IF(FN_MC!AP546="","*",FN_MC!AP546)</f>
        <v>*</v>
      </c>
      <c r="N597" s="140" t="str">
        <f>IF(FN_MC!AM546="","*",FN_MC!AM546)</f>
        <v>*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*</v>
      </c>
      <c r="D598" s="99" t="str">
        <f>IF(FN_MC!T547="","*",FN_MC!T547)</f>
        <v>*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*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*</v>
      </c>
      <c r="L598" s="140" t="str">
        <f>IF(FN_MC!AM547="","*",FN_MC!AM547)</f>
        <v>*</v>
      </c>
      <c r="M598" s="140" t="str">
        <f>IF(FN_MC!AP547="","*",FN_MC!AP547)</f>
        <v>*</v>
      </c>
      <c r="N598" s="140" t="str">
        <f>IF(FN_MC!AM547="","*",FN_MC!AM547)</f>
        <v>*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*</v>
      </c>
      <c r="D599" s="99" t="str">
        <f>IF(FN_MC!T548="","*",FN_MC!T548)</f>
        <v>*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*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*</v>
      </c>
      <c r="L599" s="140" t="str">
        <f>IF(FN_MC!AM548="","*",FN_MC!AM548)</f>
        <v>*</v>
      </c>
      <c r="M599" s="140" t="str">
        <f>IF(FN_MC!AP548="","*",FN_MC!AP548)</f>
        <v>*</v>
      </c>
      <c r="N599" s="140" t="str">
        <f>IF(FN_MC!AM548="","*",FN_MC!AM548)</f>
        <v>*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*</v>
      </c>
      <c r="D600" s="99" t="str">
        <f>IF(FN_MC!T549="","*",FN_MC!T549)</f>
        <v>*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*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*</v>
      </c>
      <c r="L600" s="140" t="str">
        <f>IF(FN_MC!AM549="","*",FN_MC!AM549)</f>
        <v>*</v>
      </c>
      <c r="M600" s="140" t="str">
        <f>IF(FN_MC!AP549="","*",FN_MC!AP549)</f>
        <v>*</v>
      </c>
      <c r="N600" s="140" t="str">
        <f>IF(FN_MC!AM549="","*",FN_MC!AM549)</f>
        <v>*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*</v>
      </c>
      <c r="D601" s="99" t="str">
        <f>IF(FN_MC!T550="","*",FN_MC!T550)</f>
        <v>*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*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*</v>
      </c>
      <c r="L601" s="140" t="str">
        <f>IF(FN_MC!AM550="","*",FN_MC!AM550)</f>
        <v>*</v>
      </c>
      <c r="M601" s="140" t="str">
        <f>IF(FN_MC!AP550="","*",FN_MC!AP550)</f>
        <v>*</v>
      </c>
      <c r="N601" s="140" t="str">
        <f>IF(FN_MC!AM550="","*",FN_MC!AM550)</f>
        <v>*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*</v>
      </c>
      <c r="D602" s="99" t="str">
        <f>IF(FN_MC!T551="","*",FN_MC!T551)</f>
        <v>*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*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*</v>
      </c>
      <c r="L602" s="140" t="str">
        <f>IF(FN_MC!AM551="","*",FN_MC!AM551)</f>
        <v>*</v>
      </c>
      <c r="M602" s="140" t="str">
        <f>IF(FN_MC!AP551="","*",FN_MC!AP551)</f>
        <v>*</v>
      </c>
      <c r="N602" s="140" t="str">
        <f>IF(FN_MC!AM551="","*",FN_MC!AM551)</f>
        <v>*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*</v>
      </c>
      <c r="D603" s="99" t="str">
        <f>IF(FN_MC!T552="","*",FN_MC!T552)</f>
        <v>*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*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*</v>
      </c>
      <c r="L603" s="140" t="str">
        <f>IF(FN_MC!AM552="","*",FN_MC!AM552)</f>
        <v>*</v>
      </c>
      <c r="M603" s="140" t="str">
        <f>IF(FN_MC!AP552="","*",FN_MC!AP552)</f>
        <v>*</v>
      </c>
      <c r="N603" s="140" t="str">
        <f>IF(FN_MC!AM552="","*",FN_MC!AM552)</f>
        <v>*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*</v>
      </c>
      <c r="D604" s="99" t="str">
        <f>IF(FN_MC!T553="","*",FN_MC!T553)</f>
        <v>*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*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*</v>
      </c>
      <c r="L604" s="140" t="str">
        <f>IF(FN_MC!AM553="","*",FN_MC!AM553)</f>
        <v>*</v>
      </c>
      <c r="M604" s="140" t="str">
        <f>IF(FN_MC!AP553="","*",FN_MC!AP553)</f>
        <v>*</v>
      </c>
      <c r="N604" s="140" t="str">
        <f>IF(FN_MC!AM553="","*",FN_MC!AM553)</f>
        <v>*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*</v>
      </c>
      <c r="D605" s="99" t="str">
        <f>IF(FN_MC!T554="","*",FN_MC!T554)</f>
        <v>*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*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*</v>
      </c>
      <c r="L605" s="140" t="str">
        <f>IF(FN_MC!AM554="","*",FN_MC!AM554)</f>
        <v>*</v>
      </c>
      <c r="M605" s="140" t="str">
        <f>IF(FN_MC!AP554="","*",FN_MC!AP554)</f>
        <v>*</v>
      </c>
      <c r="N605" s="140" t="str">
        <f>IF(FN_MC!AM554="","*",FN_MC!AM554)</f>
        <v>*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*</v>
      </c>
      <c r="D606" s="99" t="str">
        <f>IF(FN_MC!T555="","*",FN_MC!T555)</f>
        <v>*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*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*</v>
      </c>
      <c r="L606" s="140" t="str">
        <f>IF(FN_MC!AM555="","*",FN_MC!AM555)</f>
        <v>*</v>
      </c>
      <c r="M606" s="140" t="str">
        <f>IF(FN_MC!AP555="","*",FN_MC!AP555)</f>
        <v>*</v>
      </c>
      <c r="N606" s="140" t="str">
        <f>IF(FN_MC!AM555="","*",FN_MC!AM555)</f>
        <v>*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*</v>
      </c>
      <c r="D607" s="99" t="str">
        <f>IF(FN_MC!T556="","*",FN_MC!T556)</f>
        <v>*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*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*</v>
      </c>
      <c r="L607" s="140" t="str">
        <f>IF(FN_MC!AM556="","*",FN_MC!AM556)</f>
        <v>*</v>
      </c>
      <c r="M607" s="140" t="str">
        <f>IF(FN_MC!AP556="","*",FN_MC!AP556)</f>
        <v>*</v>
      </c>
      <c r="N607" s="140" t="str">
        <f>IF(FN_MC!AM556="","*",FN_MC!AM556)</f>
        <v>*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*</v>
      </c>
      <c r="D608" s="99" t="str">
        <f>IF(FN_MC!T557="","*",FN_MC!T557)</f>
        <v>*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*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*</v>
      </c>
      <c r="L608" s="140" t="str">
        <f>IF(FN_MC!AM557="","*",FN_MC!AM557)</f>
        <v>*</v>
      </c>
      <c r="M608" s="140" t="str">
        <f>IF(FN_MC!AP557="","*",FN_MC!AP557)</f>
        <v>*</v>
      </c>
      <c r="N608" s="140" t="str">
        <f>IF(FN_MC!AM557="","*",FN_MC!AM557)</f>
        <v>*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*</v>
      </c>
      <c r="D609" s="99" t="str">
        <f>IF(FN_MC!T558="","*",FN_MC!T558)</f>
        <v>*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*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*</v>
      </c>
      <c r="L609" s="140" t="str">
        <f>IF(FN_MC!AM558="","*",FN_MC!AM558)</f>
        <v>*</v>
      </c>
      <c r="M609" s="140" t="str">
        <f>IF(FN_MC!AP558="","*",FN_MC!AP558)</f>
        <v>*</v>
      </c>
      <c r="N609" s="140" t="str">
        <f>IF(FN_MC!AM558="","*",FN_MC!AM558)</f>
        <v>*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*</v>
      </c>
      <c r="D610" s="99" t="str">
        <f>IF(FN_MC!T559="","*",FN_MC!T559)</f>
        <v>*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*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*</v>
      </c>
      <c r="L610" s="140" t="str">
        <f>IF(FN_MC!AM559="","*",FN_MC!AM559)</f>
        <v>*</v>
      </c>
      <c r="M610" s="140" t="str">
        <f>IF(FN_MC!AP559="","*",FN_MC!AP559)</f>
        <v>*</v>
      </c>
      <c r="N610" s="140" t="str">
        <f>IF(FN_MC!AM559="","*",FN_MC!AM559)</f>
        <v>*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*</v>
      </c>
      <c r="D611" s="99" t="str">
        <f>IF(FN_MC!T560="","*",FN_MC!T560)</f>
        <v>*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*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*</v>
      </c>
      <c r="L611" s="140" t="str">
        <f>IF(FN_MC!AM560="","*",FN_MC!AM560)</f>
        <v>*</v>
      </c>
      <c r="M611" s="140" t="str">
        <f>IF(FN_MC!AP560="","*",FN_MC!AP560)</f>
        <v>*</v>
      </c>
      <c r="N611" s="140" t="str">
        <f>IF(FN_MC!AM560="","*",FN_MC!AM560)</f>
        <v>*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*</v>
      </c>
      <c r="D612" s="99" t="str">
        <f>IF(FN_MC!T561="","*",FN_MC!T561)</f>
        <v>*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*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*</v>
      </c>
      <c r="L612" s="140" t="str">
        <f>IF(FN_MC!AM561="","*",FN_MC!AM561)</f>
        <v>*</v>
      </c>
      <c r="M612" s="140" t="str">
        <f>IF(FN_MC!AP561="","*",FN_MC!AP561)</f>
        <v>*</v>
      </c>
      <c r="N612" s="140" t="str">
        <f>IF(FN_MC!AM561="","*",FN_MC!AM561)</f>
        <v>*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*</v>
      </c>
      <c r="D613" s="99" t="str">
        <f>IF(FN_MC!T562="","*",FN_MC!T562)</f>
        <v>*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*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*</v>
      </c>
      <c r="L613" s="140" t="str">
        <f>IF(FN_MC!AM562="","*",FN_MC!AM562)</f>
        <v>*</v>
      </c>
      <c r="M613" s="140" t="str">
        <f>IF(FN_MC!AP562="","*",FN_MC!AP562)</f>
        <v>*</v>
      </c>
      <c r="N613" s="140" t="str">
        <f>IF(FN_MC!AM562="","*",FN_MC!AM562)</f>
        <v>*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*</v>
      </c>
      <c r="D614" s="99" t="str">
        <f>IF(FN_MC!T563="","*",FN_MC!T563)</f>
        <v>*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*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*</v>
      </c>
      <c r="L614" s="140" t="str">
        <f>IF(FN_MC!AM563="","*",FN_MC!AM563)</f>
        <v>*</v>
      </c>
      <c r="M614" s="140" t="str">
        <f>IF(FN_MC!AP563="","*",FN_MC!AP563)</f>
        <v>*</v>
      </c>
      <c r="N614" s="140" t="str">
        <f>IF(FN_MC!AM563="","*",FN_MC!AM563)</f>
        <v>*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*</v>
      </c>
      <c r="D615" s="99" t="str">
        <f>IF(FN_MC!T564="","*",FN_MC!T564)</f>
        <v>*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*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*</v>
      </c>
      <c r="L615" s="140" t="str">
        <f>IF(FN_MC!AM564="","*",FN_MC!AM564)</f>
        <v>*</v>
      </c>
      <c r="M615" s="140" t="str">
        <f>IF(FN_MC!AP564="","*",FN_MC!AP564)</f>
        <v>*</v>
      </c>
      <c r="N615" s="140" t="str">
        <f>IF(FN_MC!AM564="","*",FN_MC!AM564)</f>
        <v>*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*</v>
      </c>
      <c r="D616" s="99" t="str">
        <f>IF(FN_MC!T565="","*",FN_MC!T565)</f>
        <v>*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*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*</v>
      </c>
      <c r="L616" s="140" t="str">
        <f>IF(FN_MC!AM565="","*",FN_MC!AM565)</f>
        <v>*</v>
      </c>
      <c r="M616" s="140" t="str">
        <f>IF(FN_MC!AP565="","*",FN_MC!AP565)</f>
        <v>*</v>
      </c>
      <c r="N616" s="140" t="str">
        <f>IF(FN_MC!AM565="","*",FN_MC!AM565)</f>
        <v>*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*</v>
      </c>
      <c r="D617" s="99" t="str">
        <f>IF(FN_MC!T566="","*",FN_MC!T566)</f>
        <v>*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*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*</v>
      </c>
      <c r="L617" s="140" t="str">
        <f>IF(FN_MC!AM566="","*",FN_MC!AM566)</f>
        <v>*</v>
      </c>
      <c r="M617" s="140" t="str">
        <f>IF(FN_MC!AP566="","*",FN_MC!AP566)</f>
        <v>*</v>
      </c>
      <c r="N617" s="140" t="str">
        <f>IF(FN_MC!AM566="","*",FN_MC!AM566)</f>
        <v>*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*</v>
      </c>
      <c r="D618" s="99" t="str">
        <f>IF(FN_MC!T567="","*",FN_MC!T567)</f>
        <v>*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*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*</v>
      </c>
      <c r="L618" s="140" t="str">
        <f>IF(FN_MC!AM567="","*",FN_MC!AM567)</f>
        <v>*</v>
      </c>
      <c r="M618" s="140" t="str">
        <f>IF(FN_MC!AP567="","*",FN_MC!AP567)</f>
        <v>*</v>
      </c>
      <c r="N618" s="140" t="str">
        <f>IF(FN_MC!AM567="","*",FN_MC!AM567)</f>
        <v>*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*</v>
      </c>
      <c r="D619" s="99" t="str">
        <f>IF(FN_MC!T568="","*",FN_MC!T568)</f>
        <v>*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*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*</v>
      </c>
      <c r="L619" s="140" t="str">
        <f>IF(FN_MC!AM568="","*",FN_MC!AM568)</f>
        <v>*</v>
      </c>
      <c r="M619" s="140" t="str">
        <f>IF(FN_MC!AP568="","*",FN_MC!AP568)</f>
        <v>*</v>
      </c>
      <c r="N619" s="140" t="str">
        <f>IF(FN_MC!AM568="","*",FN_MC!AM568)</f>
        <v>*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*</v>
      </c>
      <c r="D620" s="99" t="str">
        <f>IF(FN_MC!T569="","*",FN_MC!T569)</f>
        <v>*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*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*</v>
      </c>
      <c r="L620" s="140" t="str">
        <f>IF(FN_MC!AM569="","*",FN_MC!AM569)</f>
        <v>*</v>
      </c>
      <c r="M620" s="140" t="str">
        <f>IF(FN_MC!AP569="","*",FN_MC!AP569)</f>
        <v>*</v>
      </c>
      <c r="N620" s="140" t="str">
        <f>IF(FN_MC!AM569="","*",FN_MC!AM569)</f>
        <v>*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*</v>
      </c>
      <c r="D621" s="99" t="str">
        <f>IF(FN_MC!T570="","*",FN_MC!T570)</f>
        <v>*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*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*</v>
      </c>
      <c r="L621" s="140" t="str">
        <f>IF(FN_MC!AM570="","*",FN_MC!AM570)</f>
        <v>*</v>
      </c>
      <c r="M621" s="140" t="str">
        <f>IF(FN_MC!AP570="","*",FN_MC!AP570)</f>
        <v>*</v>
      </c>
      <c r="N621" s="140" t="str">
        <f>IF(FN_MC!AM570="","*",FN_MC!AM570)</f>
        <v>*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*</v>
      </c>
      <c r="D622" s="99" t="str">
        <f>IF(FN_MC!T571="","*",FN_MC!T571)</f>
        <v>*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*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*</v>
      </c>
      <c r="L622" s="140" t="str">
        <f>IF(FN_MC!AM571="","*",FN_MC!AM571)</f>
        <v>*</v>
      </c>
      <c r="M622" s="140" t="str">
        <f>IF(FN_MC!AP571="","*",FN_MC!AP571)</f>
        <v>*</v>
      </c>
      <c r="N622" s="140" t="str">
        <f>IF(FN_MC!AM571="","*",FN_MC!AM571)</f>
        <v>*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*</v>
      </c>
      <c r="D623" s="99" t="str">
        <f>IF(FN_MC!T572="","*",FN_MC!T572)</f>
        <v>*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*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*</v>
      </c>
      <c r="L623" s="140" t="str">
        <f>IF(FN_MC!AM572="","*",FN_MC!AM572)</f>
        <v>*</v>
      </c>
      <c r="M623" s="140" t="str">
        <f>IF(FN_MC!AP572="","*",FN_MC!AP572)</f>
        <v>*</v>
      </c>
      <c r="N623" s="140" t="str">
        <f>IF(FN_MC!AM572="","*",FN_MC!AM572)</f>
        <v>*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*</v>
      </c>
      <c r="D624" s="99" t="str">
        <f>IF(FN_MC!T573="","*",FN_MC!T573)</f>
        <v>*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*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*</v>
      </c>
      <c r="L624" s="140" t="str">
        <f>IF(FN_MC!AM573="","*",FN_MC!AM573)</f>
        <v>*</v>
      </c>
      <c r="M624" s="140" t="str">
        <f>IF(FN_MC!AP573="","*",FN_MC!AP573)</f>
        <v>*</v>
      </c>
      <c r="N624" s="140" t="str">
        <f>IF(FN_MC!AM573="","*",FN_MC!AM573)</f>
        <v>*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*</v>
      </c>
      <c r="D625" s="99" t="str">
        <f>IF(FN_MC!T574="","*",FN_MC!T574)</f>
        <v>*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*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*</v>
      </c>
      <c r="L625" s="140" t="str">
        <f>IF(FN_MC!AM574="","*",FN_MC!AM574)</f>
        <v>*</v>
      </c>
      <c r="M625" s="140" t="str">
        <f>IF(FN_MC!AP574="","*",FN_MC!AP574)</f>
        <v>*</v>
      </c>
      <c r="N625" s="140" t="str">
        <f>IF(FN_MC!AM574="","*",FN_MC!AM574)</f>
        <v>*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*</v>
      </c>
      <c r="D626" s="99" t="str">
        <f>IF(FN_MC!T575="","*",FN_MC!T575)</f>
        <v>*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*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*</v>
      </c>
      <c r="L626" s="140" t="str">
        <f>IF(FN_MC!AM575="","*",FN_MC!AM575)</f>
        <v>*</v>
      </c>
      <c r="M626" s="140" t="str">
        <f>IF(FN_MC!AP575="","*",FN_MC!AP575)</f>
        <v>*</v>
      </c>
      <c r="N626" s="140" t="str">
        <f>IF(FN_MC!AM575="","*",FN_MC!AM575)</f>
        <v>*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*</v>
      </c>
      <c r="D627" s="99" t="str">
        <f>IF(FN_MC!T576="","*",FN_MC!T576)</f>
        <v>*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*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*</v>
      </c>
      <c r="L627" s="140" t="str">
        <f>IF(FN_MC!AM576="","*",FN_MC!AM576)</f>
        <v>*</v>
      </c>
      <c r="M627" s="140" t="str">
        <f>IF(FN_MC!AP576="","*",FN_MC!AP576)</f>
        <v>*</v>
      </c>
      <c r="N627" s="140" t="str">
        <f>IF(FN_MC!AM576="","*",FN_MC!AM576)</f>
        <v>*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*</v>
      </c>
      <c r="D628" s="99" t="str">
        <f>IF(FN_MC!T577="","*",FN_MC!T577)</f>
        <v>*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*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*</v>
      </c>
      <c r="L628" s="140" t="str">
        <f>IF(FN_MC!AM577="","*",FN_MC!AM577)</f>
        <v>*</v>
      </c>
      <c r="M628" s="140" t="str">
        <f>IF(FN_MC!AP577="","*",FN_MC!AP577)</f>
        <v>*</v>
      </c>
      <c r="N628" s="140" t="str">
        <f>IF(FN_MC!AM577="","*",FN_MC!AM577)</f>
        <v>*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*</v>
      </c>
      <c r="D629" s="99" t="str">
        <f>IF(FN_MC!T578="","*",FN_MC!T578)</f>
        <v>*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*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*</v>
      </c>
      <c r="L629" s="140" t="str">
        <f>IF(FN_MC!AM578="","*",FN_MC!AM578)</f>
        <v>*</v>
      </c>
      <c r="M629" s="140" t="str">
        <f>IF(FN_MC!AP578="","*",FN_MC!AP578)</f>
        <v>*</v>
      </c>
      <c r="N629" s="140" t="str">
        <f>IF(FN_MC!AM578="","*",FN_MC!AM578)</f>
        <v>*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*</v>
      </c>
      <c r="D630" s="99" t="str">
        <f>IF(FN_MC!T579="","*",FN_MC!T579)</f>
        <v>*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*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*</v>
      </c>
      <c r="L630" s="140" t="str">
        <f>IF(FN_MC!AM579="","*",FN_MC!AM579)</f>
        <v>*</v>
      </c>
      <c r="M630" s="140" t="str">
        <f>IF(FN_MC!AP579="","*",FN_MC!AP579)</f>
        <v>*</v>
      </c>
      <c r="N630" s="140" t="str">
        <f>IF(FN_MC!AM579="","*",FN_MC!AM579)</f>
        <v>*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*</v>
      </c>
      <c r="D631" s="99" t="str">
        <f>IF(FN_MC!T580="","*",FN_MC!T580)</f>
        <v>*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*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*</v>
      </c>
      <c r="L631" s="140" t="str">
        <f>IF(FN_MC!AM580="","*",FN_MC!AM580)</f>
        <v>*</v>
      </c>
      <c r="M631" s="140" t="str">
        <f>IF(FN_MC!AP580="","*",FN_MC!AP580)</f>
        <v>*</v>
      </c>
      <c r="N631" s="140" t="str">
        <f>IF(FN_MC!AM580="","*",FN_MC!AM580)</f>
        <v>*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*</v>
      </c>
      <c r="D632" s="99" t="str">
        <f>IF(FN_MC!T581="","*",FN_MC!T581)</f>
        <v>*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*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*</v>
      </c>
      <c r="L632" s="140" t="str">
        <f>IF(FN_MC!AM581="","*",FN_MC!AM581)</f>
        <v>*</v>
      </c>
      <c r="M632" s="140" t="str">
        <f>IF(FN_MC!AP581="","*",FN_MC!AP581)</f>
        <v>*</v>
      </c>
      <c r="N632" s="140" t="str">
        <f>IF(FN_MC!AM581="","*",FN_MC!AM581)</f>
        <v>*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*</v>
      </c>
      <c r="D633" s="99" t="str">
        <f>IF(FN_MC!T582="","*",FN_MC!T582)</f>
        <v>*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*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*</v>
      </c>
      <c r="L633" s="140" t="str">
        <f>IF(FN_MC!AM582="","*",FN_MC!AM582)</f>
        <v>*</v>
      </c>
      <c r="M633" s="140" t="str">
        <f>IF(FN_MC!AP582="","*",FN_MC!AP582)</f>
        <v>*</v>
      </c>
      <c r="N633" s="140" t="str">
        <f>IF(FN_MC!AM582="","*",FN_MC!AM582)</f>
        <v>*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*</v>
      </c>
      <c r="D634" s="99" t="str">
        <f>IF(FN_MC!T583="","*",FN_MC!T583)</f>
        <v>*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*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*</v>
      </c>
      <c r="L634" s="140" t="str">
        <f>IF(FN_MC!AM583="","*",FN_MC!AM583)</f>
        <v>*</v>
      </c>
      <c r="M634" s="140" t="str">
        <f>IF(FN_MC!AP583="","*",FN_MC!AP583)</f>
        <v>*</v>
      </c>
      <c r="N634" s="140" t="str">
        <f>IF(FN_MC!AM583="","*",FN_MC!AM583)</f>
        <v>*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*</v>
      </c>
      <c r="D635" s="99" t="str">
        <f>IF(FN_MC!T584="","*",FN_MC!T584)</f>
        <v>*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*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*</v>
      </c>
      <c r="L635" s="140" t="str">
        <f>IF(FN_MC!AM584="","*",FN_MC!AM584)</f>
        <v>*</v>
      </c>
      <c r="M635" s="140" t="str">
        <f>IF(FN_MC!AP584="","*",FN_MC!AP584)</f>
        <v>*</v>
      </c>
      <c r="N635" s="140" t="str">
        <f>IF(FN_MC!AM584="","*",FN_MC!AM584)</f>
        <v>*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*</v>
      </c>
      <c r="D636" s="99" t="str">
        <f>IF(FN_MC!T585="","*",FN_MC!T585)</f>
        <v>*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*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*</v>
      </c>
      <c r="L636" s="140" t="str">
        <f>IF(FN_MC!AM585="","*",FN_MC!AM585)</f>
        <v>*</v>
      </c>
      <c r="M636" s="140" t="str">
        <f>IF(FN_MC!AP585="","*",FN_MC!AP585)</f>
        <v>*</v>
      </c>
      <c r="N636" s="140" t="str">
        <f>IF(FN_MC!AM585="","*",FN_MC!AM585)</f>
        <v>*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*</v>
      </c>
      <c r="D637" s="99" t="str">
        <f>IF(FN_MC!T586="","*",FN_MC!T586)</f>
        <v>*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*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*</v>
      </c>
      <c r="L637" s="140" t="str">
        <f>IF(FN_MC!AM586="","*",FN_MC!AM586)</f>
        <v>*</v>
      </c>
      <c r="M637" s="140" t="str">
        <f>IF(FN_MC!AP586="","*",FN_MC!AP586)</f>
        <v>*</v>
      </c>
      <c r="N637" s="140" t="str">
        <f>IF(FN_MC!AM586="","*",FN_MC!AM586)</f>
        <v>*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*</v>
      </c>
      <c r="D638" s="99" t="str">
        <f>IF(FN_MC!T587="","*",FN_MC!T587)</f>
        <v>*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*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*</v>
      </c>
      <c r="L638" s="140" t="str">
        <f>IF(FN_MC!AM587="","*",FN_MC!AM587)</f>
        <v>*</v>
      </c>
      <c r="M638" s="140" t="str">
        <f>IF(FN_MC!AP587="","*",FN_MC!AP587)</f>
        <v>*</v>
      </c>
      <c r="N638" s="140" t="str">
        <f>IF(FN_MC!AM587="","*",FN_MC!AM587)</f>
        <v>*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*</v>
      </c>
      <c r="D639" s="99" t="str">
        <f>IF(FN_MC!T588="","*",FN_MC!T588)</f>
        <v>*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*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*</v>
      </c>
      <c r="L639" s="140" t="str">
        <f>IF(FN_MC!AM588="","*",FN_MC!AM588)</f>
        <v>*</v>
      </c>
      <c r="M639" s="140" t="str">
        <f>IF(FN_MC!AP588="","*",FN_MC!AP588)</f>
        <v>*</v>
      </c>
      <c r="N639" s="140" t="str">
        <f>IF(FN_MC!AM588="","*",FN_MC!AM588)</f>
        <v>*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*</v>
      </c>
      <c r="D640" s="99" t="str">
        <f>IF(FN_MC!T589="","*",FN_MC!T589)</f>
        <v>*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*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*</v>
      </c>
      <c r="L640" s="140" t="str">
        <f>IF(FN_MC!AM589="","*",FN_MC!AM589)</f>
        <v>*</v>
      </c>
      <c r="M640" s="140" t="str">
        <f>IF(FN_MC!AP589="","*",FN_MC!AP589)</f>
        <v>*</v>
      </c>
      <c r="N640" s="140" t="str">
        <f>IF(FN_MC!AM589="","*",FN_MC!AM589)</f>
        <v>*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*</v>
      </c>
      <c r="D641" s="99" t="str">
        <f>IF(FN_MC!T590="","*",FN_MC!T590)</f>
        <v>*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*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*</v>
      </c>
      <c r="L641" s="140" t="str">
        <f>IF(FN_MC!AM590="","*",FN_MC!AM590)</f>
        <v>*</v>
      </c>
      <c r="M641" s="140" t="str">
        <f>IF(FN_MC!AP590="","*",FN_MC!AP590)</f>
        <v>*</v>
      </c>
      <c r="N641" s="140" t="str">
        <f>IF(FN_MC!AM590="","*",FN_MC!AM590)</f>
        <v>*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*</v>
      </c>
      <c r="D642" s="99" t="str">
        <f>IF(FN_MC!T591="","*",FN_MC!T591)</f>
        <v>*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*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*</v>
      </c>
      <c r="L642" s="140" t="str">
        <f>IF(FN_MC!AM591="","*",FN_MC!AM591)</f>
        <v>*</v>
      </c>
      <c r="M642" s="140" t="str">
        <f>IF(FN_MC!AP591="","*",FN_MC!AP591)</f>
        <v>*</v>
      </c>
      <c r="N642" s="140" t="str">
        <f>IF(FN_MC!AM591="","*",FN_MC!AM591)</f>
        <v>*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*</v>
      </c>
      <c r="D643" s="99" t="str">
        <f>IF(FN_MC!T592="","*",FN_MC!T592)</f>
        <v>*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*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*</v>
      </c>
      <c r="L643" s="140" t="str">
        <f>IF(FN_MC!AM592="","*",FN_MC!AM592)</f>
        <v>*</v>
      </c>
      <c r="M643" s="140" t="str">
        <f>IF(FN_MC!AP592="","*",FN_MC!AP592)</f>
        <v>*</v>
      </c>
      <c r="N643" s="140" t="str">
        <f>IF(FN_MC!AM592="","*",FN_MC!AM592)</f>
        <v>*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*</v>
      </c>
      <c r="D644" s="99" t="str">
        <f>IF(FN_MC!T593="","*",FN_MC!T593)</f>
        <v>*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*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*</v>
      </c>
      <c r="L644" s="140" t="str">
        <f>IF(FN_MC!AM593="","*",FN_MC!AM593)</f>
        <v>*</v>
      </c>
      <c r="M644" s="140" t="str">
        <f>IF(FN_MC!AP593="","*",FN_MC!AP593)</f>
        <v>*</v>
      </c>
      <c r="N644" s="140" t="str">
        <f>IF(FN_MC!AM593="","*",FN_MC!AM593)</f>
        <v>*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*</v>
      </c>
      <c r="D645" s="99" t="str">
        <f>IF(FN_MC!T594="","*",FN_MC!T594)</f>
        <v>*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*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*</v>
      </c>
      <c r="L645" s="140" t="str">
        <f>IF(FN_MC!AM594="","*",FN_MC!AM594)</f>
        <v>*</v>
      </c>
      <c r="M645" s="140" t="str">
        <f>IF(FN_MC!AP594="","*",FN_MC!AP594)</f>
        <v>*</v>
      </c>
      <c r="N645" s="140" t="str">
        <f>IF(FN_MC!AM594="","*",FN_MC!AM594)</f>
        <v>*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*</v>
      </c>
      <c r="D646" s="99" t="str">
        <f>IF(FN_MC!T595="","*",FN_MC!T595)</f>
        <v>*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*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*</v>
      </c>
      <c r="L646" s="140" t="str">
        <f>IF(FN_MC!AM595="","*",FN_MC!AM595)</f>
        <v>*</v>
      </c>
      <c r="M646" s="140" t="str">
        <f>IF(FN_MC!AP595="","*",FN_MC!AP595)</f>
        <v>*</v>
      </c>
      <c r="N646" s="140" t="str">
        <f>IF(FN_MC!AM595="","*",FN_MC!AM595)</f>
        <v>*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*</v>
      </c>
      <c r="D647" s="99" t="str">
        <f>IF(FN_MC!T596="","*",FN_MC!T596)</f>
        <v>*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*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*</v>
      </c>
      <c r="L647" s="140" t="str">
        <f>IF(FN_MC!AM596="","*",FN_MC!AM596)</f>
        <v>*</v>
      </c>
      <c r="M647" s="140" t="str">
        <f>IF(FN_MC!AP596="","*",FN_MC!AP596)</f>
        <v>*</v>
      </c>
      <c r="N647" s="140" t="str">
        <f>IF(FN_MC!AM596="","*",FN_MC!AM596)</f>
        <v>*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*</v>
      </c>
      <c r="D648" s="99" t="str">
        <f>IF(FN_MC!T597="","*",FN_MC!T597)</f>
        <v>*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*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*</v>
      </c>
      <c r="L648" s="140" t="str">
        <f>IF(FN_MC!AM597="","*",FN_MC!AM597)</f>
        <v>*</v>
      </c>
      <c r="M648" s="140" t="str">
        <f>IF(FN_MC!AP597="","*",FN_MC!AP597)</f>
        <v>*</v>
      </c>
      <c r="N648" s="140" t="str">
        <f>IF(FN_MC!AM597="","*",FN_MC!AM597)</f>
        <v>*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*</v>
      </c>
      <c r="D649" s="99" t="str">
        <f>IF(FN_MC!T598="","*",FN_MC!T598)</f>
        <v>*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*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*</v>
      </c>
      <c r="L649" s="140" t="str">
        <f>IF(FN_MC!AM598="","*",FN_MC!AM598)</f>
        <v>*</v>
      </c>
      <c r="M649" s="140" t="str">
        <f>IF(FN_MC!AP598="","*",FN_MC!AP598)</f>
        <v>*</v>
      </c>
      <c r="N649" s="140" t="str">
        <f>IF(FN_MC!AM598="","*",FN_MC!AM598)</f>
        <v>*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*</v>
      </c>
      <c r="D650" s="99" t="str">
        <f>IF(FN_MC!T599="","*",FN_MC!T599)</f>
        <v>*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*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*</v>
      </c>
      <c r="L650" s="140" t="str">
        <f>IF(FN_MC!AM599="","*",FN_MC!AM599)</f>
        <v>*</v>
      </c>
      <c r="M650" s="140" t="str">
        <f>IF(FN_MC!AP599="","*",FN_MC!AP599)</f>
        <v>*</v>
      </c>
      <c r="N650" s="140" t="str">
        <f>IF(FN_MC!AM599="","*",FN_MC!AM599)</f>
        <v>*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*</v>
      </c>
      <c r="D651" s="99" t="str">
        <f>IF(FN_MC!T600="","*",FN_MC!T600)</f>
        <v>*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*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*</v>
      </c>
      <c r="L651" s="140" t="str">
        <f>IF(FN_MC!AM600="","*",FN_MC!AM600)</f>
        <v>*</v>
      </c>
      <c r="M651" s="140" t="str">
        <f>IF(FN_MC!AP600="","*",FN_MC!AP600)</f>
        <v>*</v>
      </c>
      <c r="N651" s="140" t="str">
        <f>IF(FN_MC!AM600="","*",FN_MC!AM600)</f>
        <v>*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*</v>
      </c>
      <c r="D652" s="99" t="str">
        <f>IF(FN_MC!T601="","*",FN_MC!T601)</f>
        <v>*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*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*</v>
      </c>
      <c r="L652" s="140" t="str">
        <f>IF(FN_MC!AM601="","*",FN_MC!AM601)</f>
        <v>*</v>
      </c>
      <c r="M652" s="140" t="str">
        <f>IF(FN_MC!AP601="","*",FN_MC!AP601)</f>
        <v>*</v>
      </c>
      <c r="N652" s="140" t="str">
        <f>IF(FN_MC!AM601="","*",FN_MC!AM601)</f>
        <v>*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*</v>
      </c>
      <c r="D653" s="99" t="str">
        <f>IF(FN_MC!T602="","*",FN_MC!T602)</f>
        <v>*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*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*</v>
      </c>
      <c r="L653" s="140" t="str">
        <f>IF(FN_MC!AM602="","*",FN_MC!AM602)</f>
        <v>*</v>
      </c>
      <c r="M653" s="140" t="str">
        <f>IF(FN_MC!AP602="","*",FN_MC!AP602)</f>
        <v>*</v>
      </c>
      <c r="N653" s="140" t="str">
        <f>IF(FN_MC!AM602="","*",FN_MC!AM602)</f>
        <v>*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*</v>
      </c>
      <c r="D654" s="99" t="str">
        <f>IF(FN_MC!T603="","*",FN_MC!T603)</f>
        <v>*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*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*</v>
      </c>
      <c r="L654" s="140" t="str">
        <f>IF(FN_MC!AM603="","*",FN_MC!AM603)</f>
        <v>*</v>
      </c>
      <c r="M654" s="140" t="str">
        <f>IF(FN_MC!AP603="","*",FN_MC!AP603)</f>
        <v>*</v>
      </c>
      <c r="N654" s="140" t="str">
        <f>IF(FN_MC!AM603="","*",FN_MC!AM603)</f>
        <v>*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*</v>
      </c>
      <c r="D655" s="99" t="str">
        <f>IF(FN_MC!T604="","*",FN_MC!T604)</f>
        <v>*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*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*</v>
      </c>
      <c r="L655" s="140" t="str">
        <f>IF(FN_MC!AM604="","*",FN_MC!AM604)</f>
        <v>*</v>
      </c>
      <c r="M655" s="140" t="str">
        <f>IF(FN_MC!AP604="","*",FN_MC!AP604)</f>
        <v>*</v>
      </c>
      <c r="N655" s="140" t="str">
        <f>IF(FN_MC!AM604="","*",FN_MC!AM604)</f>
        <v>*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*</v>
      </c>
      <c r="D656" s="99" t="str">
        <f>IF(FN_MC!T605="","*",FN_MC!T605)</f>
        <v>*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*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*</v>
      </c>
      <c r="L656" s="140" t="str">
        <f>IF(FN_MC!AM605="","*",FN_MC!AM605)</f>
        <v>*</v>
      </c>
      <c r="M656" s="140" t="str">
        <f>IF(FN_MC!AP605="","*",FN_MC!AP605)</f>
        <v>*</v>
      </c>
      <c r="N656" s="140" t="str">
        <f>IF(FN_MC!AM605="","*",FN_MC!AM605)</f>
        <v>*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*</v>
      </c>
      <c r="D657" s="99" t="str">
        <f>IF(FN_MC!T606="","*",FN_MC!T606)</f>
        <v>*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*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*</v>
      </c>
      <c r="L657" s="140" t="str">
        <f>IF(FN_MC!AM606="","*",FN_MC!AM606)</f>
        <v>*</v>
      </c>
      <c r="M657" s="140" t="str">
        <f>IF(FN_MC!AP606="","*",FN_MC!AP606)</f>
        <v>*</v>
      </c>
      <c r="N657" s="140" t="str">
        <f>IF(FN_MC!AM606="","*",FN_MC!AM606)</f>
        <v>*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*</v>
      </c>
      <c r="D658" s="99" t="str">
        <f>IF(FN_MC!T607="","*",FN_MC!T607)</f>
        <v>*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*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*</v>
      </c>
      <c r="L658" s="140" t="str">
        <f>IF(FN_MC!AM607="","*",FN_MC!AM607)</f>
        <v>*</v>
      </c>
      <c r="M658" s="140" t="str">
        <f>IF(FN_MC!AP607="","*",FN_MC!AP607)</f>
        <v>*</v>
      </c>
      <c r="N658" s="140" t="str">
        <f>IF(FN_MC!AM607="","*",FN_MC!AM607)</f>
        <v>*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*</v>
      </c>
      <c r="D659" s="99" t="str">
        <f>IF(FN_MC!T608="","*",FN_MC!T608)</f>
        <v>*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*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*</v>
      </c>
      <c r="L659" s="140" t="str">
        <f>IF(FN_MC!AM608="","*",FN_MC!AM608)</f>
        <v>*</v>
      </c>
      <c r="M659" s="140" t="str">
        <f>IF(FN_MC!AP608="","*",FN_MC!AP608)</f>
        <v>*</v>
      </c>
      <c r="N659" s="140" t="str">
        <f>IF(FN_MC!AM608="","*",FN_MC!AM608)</f>
        <v>*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*</v>
      </c>
      <c r="D660" s="99" t="str">
        <f>IF(FN_MC!T609="","*",FN_MC!T609)</f>
        <v>*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*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*</v>
      </c>
      <c r="L660" s="140" t="str">
        <f>IF(FN_MC!AM609="","*",FN_MC!AM609)</f>
        <v>*</v>
      </c>
      <c r="M660" s="140" t="str">
        <f>IF(FN_MC!AP609="","*",FN_MC!AP609)</f>
        <v>*</v>
      </c>
      <c r="N660" s="140" t="str">
        <f>IF(FN_MC!AM609="","*",FN_MC!AM609)</f>
        <v>*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*</v>
      </c>
      <c r="D661" s="99" t="str">
        <f>IF(FN_MC!T610="","*",FN_MC!T610)</f>
        <v>*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*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*</v>
      </c>
      <c r="L661" s="140" t="str">
        <f>IF(FN_MC!AM610="","*",FN_MC!AM610)</f>
        <v>*</v>
      </c>
      <c r="M661" s="140" t="str">
        <f>IF(FN_MC!AP610="","*",FN_MC!AP610)</f>
        <v>*</v>
      </c>
      <c r="N661" s="140" t="str">
        <f>IF(FN_MC!AM610="","*",FN_MC!AM610)</f>
        <v>*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*</v>
      </c>
      <c r="D662" s="99" t="str">
        <f>IF(FN_MC!T611="","*",FN_MC!T611)</f>
        <v>*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*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*</v>
      </c>
      <c r="L662" s="140" t="str">
        <f>IF(FN_MC!AM611="","*",FN_MC!AM611)</f>
        <v>*</v>
      </c>
      <c r="M662" s="140" t="str">
        <f>IF(FN_MC!AP611="","*",FN_MC!AP611)</f>
        <v>*</v>
      </c>
      <c r="N662" s="140" t="str">
        <f>IF(FN_MC!AM611="","*",FN_MC!AM611)</f>
        <v>*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*</v>
      </c>
      <c r="D663" s="99" t="str">
        <f>IF(FN_MC!T612="","*",FN_MC!T612)</f>
        <v>*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*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*</v>
      </c>
      <c r="L663" s="140" t="str">
        <f>IF(FN_MC!AM612="","*",FN_MC!AM612)</f>
        <v>*</v>
      </c>
      <c r="M663" s="140" t="str">
        <f>IF(FN_MC!AP612="","*",FN_MC!AP612)</f>
        <v>*</v>
      </c>
      <c r="N663" s="140" t="str">
        <f>IF(FN_MC!AM612="","*",FN_MC!AM612)</f>
        <v>*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*</v>
      </c>
      <c r="D664" s="99" t="str">
        <f>IF(FN_MC!T613="","*",FN_MC!T613)</f>
        <v>*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*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*</v>
      </c>
      <c r="L664" s="140" t="str">
        <f>IF(FN_MC!AM613="","*",FN_MC!AM613)</f>
        <v>*</v>
      </c>
      <c r="M664" s="140" t="str">
        <f>IF(FN_MC!AP613="","*",FN_MC!AP613)</f>
        <v>*</v>
      </c>
      <c r="N664" s="140" t="str">
        <f>IF(FN_MC!AM613="","*",FN_MC!AM613)</f>
        <v>*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*</v>
      </c>
      <c r="D665" s="99" t="str">
        <f>IF(FN_MC!T614="","*",FN_MC!T614)</f>
        <v>*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*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*</v>
      </c>
      <c r="L665" s="140" t="str">
        <f>IF(FN_MC!AM614="","*",FN_MC!AM614)</f>
        <v>*</v>
      </c>
      <c r="M665" s="140" t="str">
        <f>IF(FN_MC!AP614="","*",FN_MC!AP614)</f>
        <v>*</v>
      </c>
      <c r="N665" s="140" t="str">
        <f>IF(FN_MC!AM614="","*",FN_MC!AM614)</f>
        <v>*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*</v>
      </c>
      <c r="D666" s="99" t="str">
        <f>IF(FN_MC!T615="","*",FN_MC!T615)</f>
        <v>*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*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*</v>
      </c>
      <c r="L666" s="140" t="str">
        <f>IF(FN_MC!AM615="","*",FN_MC!AM615)</f>
        <v>*</v>
      </c>
      <c r="M666" s="140" t="str">
        <f>IF(FN_MC!AP615="","*",FN_MC!AP615)</f>
        <v>*</v>
      </c>
      <c r="N666" s="140" t="str">
        <f>IF(FN_MC!AM615="","*",FN_MC!AM615)</f>
        <v>*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*</v>
      </c>
      <c r="D667" s="99" t="str">
        <f>IF(FN_MC!T616="","*",FN_MC!T616)</f>
        <v>*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*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*</v>
      </c>
      <c r="L667" s="140" t="str">
        <f>IF(FN_MC!AM616="","*",FN_MC!AM616)</f>
        <v>*</v>
      </c>
      <c r="M667" s="140" t="str">
        <f>IF(FN_MC!AP616="","*",FN_MC!AP616)</f>
        <v>*</v>
      </c>
      <c r="N667" s="140" t="str">
        <f>IF(FN_MC!AM616="","*",FN_MC!AM616)</f>
        <v>*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*</v>
      </c>
      <c r="D668" s="99" t="str">
        <f>IF(FN_MC!T617="","*",FN_MC!T617)</f>
        <v>*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*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*</v>
      </c>
      <c r="L668" s="140" t="str">
        <f>IF(FN_MC!AM617="","*",FN_MC!AM617)</f>
        <v>*</v>
      </c>
      <c r="M668" s="140" t="str">
        <f>IF(FN_MC!AP617="","*",FN_MC!AP617)</f>
        <v>*</v>
      </c>
      <c r="N668" s="140" t="str">
        <f>IF(FN_MC!AM617="","*",FN_MC!AM617)</f>
        <v>*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*</v>
      </c>
      <c r="D669" s="99" t="str">
        <f>IF(FN_MC!T618="","*",FN_MC!T618)</f>
        <v>*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*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*</v>
      </c>
      <c r="L669" s="140" t="str">
        <f>IF(FN_MC!AM618="","*",FN_MC!AM618)</f>
        <v>*</v>
      </c>
      <c r="M669" s="140" t="str">
        <f>IF(FN_MC!AP618="","*",FN_MC!AP618)</f>
        <v>*</v>
      </c>
      <c r="N669" s="140" t="str">
        <f>IF(FN_MC!AM618="","*",FN_MC!AM618)</f>
        <v>*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*</v>
      </c>
      <c r="D670" s="99" t="str">
        <f>IF(FN_MC!T619="","*",FN_MC!T619)</f>
        <v>*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*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*</v>
      </c>
      <c r="L670" s="140" t="str">
        <f>IF(FN_MC!AM619="","*",FN_MC!AM619)</f>
        <v>*</v>
      </c>
      <c r="M670" s="140" t="str">
        <f>IF(FN_MC!AP619="","*",FN_MC!AP619)</f>
        <v>*</v>
      </c>
      <c r="N670" s="140" t="str">
        <f>IF(FN_MC!AM619="","*",FN_MC!AM619)</f>
        <v>*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*</v>
      </c>
      <c r="D671" s="99" t="str">
        <f>IF(FN_MC!T620="","*",FN_MC!T620)</f>
        <v>*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*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*</v>
      </c>
      <c r="L671" s="140" t="str">
        <f>IF(FN_MC!AM620="","*",FN_MC!AM620)</f>
        <v>*</v>
      </c>
      <c r="M671" s="140" t="str">
        <f>IF(FN_MC!AP620="","*",FN_MC!AP620)</f>
        <v>*</v>
      </c>
      <c r="N671" s="140" t="str">
        <f>IF(FN_MC!AM620="","*",FN_MC!AM620)</f>
        <v>*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*</v>
      </c>
      <c r="D672" s="99" t="str">
        <f>IF(FN_MC!T621="","*",FN_MC!T621)</f>
        <v>*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*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*</v>
      </c>
      <c r="L672" s="140" t="str">
        <f>IF(FN_MC!AM621="","*",FN_MC!AM621)</f>
        <v>*</v>
      </c>
      <c r="M672" s="140" t="str">
        <f>IF(FN_MC!AP621="","*",FN_MC!AP621)</f>
        <v>*</v>
      </c>
      <c r="N672" s="140" t="str">
        <f>IF(FN_MC!AM621="","*",FN_MC!AM621)</f>
        <v>*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*</v>
      </c>
      <c r="D673" s="99" t="str">
        <f>IF(FN_MC!T622="","*",FN_MC!T622)</f>
        <v>*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*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*</v>
      </c>
      <c r="L673" s="140" t="str">
        <f>IF(FN_MC!AM622="","*",FN_MC!AM622)</f>
        <v>*</v>
      </c>
      <c r="M673" s="140" t="str">
        <f>IF(FN_MC!AP622="","*",FN_MC!AP622)</f>
        <v>*</v>
      </c>
      <c r="N673" s="140" t="str">
        <f>IF(FN_MC!AM622="","*",FN_MC!AM622)</f>
        <v>*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*</v>
      </c>
      <c r="D674" s="99" t="str">
        <f>IF(FN_MC!T623="","*",FN_MC!T623)</f>
        <v>*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*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*</v>
      </c>
      <c r="L674" s="140" t="str">
        <f>IF(FN_MC!AM623="","*",FN_MC!AM623)</f>
        <v>*</v>
      </c>
      <c r="M674" s="140" t="str">
        <f>IF(FN_MC!AP623="","*",FN_MC!AP623)</f>
        <v>*</v>
      </c>
      <c r="N674" s="140" t="str">
        <f>IF(FN_MC!AM623="","*",FN_MC!AM623)</f>
        <v>*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*</v>
      </c>
      <c r="D675" s="99" t="str">
        <f>IF(FN_MC!T624="","*",FN_MC!T624)</f>
        <v>*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*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*</v>
      </c>
      <c r="L675" s="140" t="str">
        <f>IF(FN_MC!AM624="","*",FN_MC!AM624)</f>
        <v>*</v>
      </c>
      <c r="M675" s="140" t="str">
        <f>IF(FN_MC!AP624="","*",FN_MC!AP624)</f>
        <v>*</v>
      </c>
      <c r="N675" s="140" t="str">
        <f>IF(FN_MC!AM624="","*",FN_MC!AM624)</f>
        <v>*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*</v>
      </c>
      <c r="D676" s="99" t="str">
        <f>IF(FN_MC!T625="","*",FN_MC!T625)</f>
        <v>*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*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*</v>
      </c>
      <c r="L676" s="140" t="str">
        <f>IF(FN_MC!AM625="","*",FN_MC!AM625)</f>
        <v>*</v>
      </c>
      <c r="M676" s="140" t="str">
        <f>IF(FN_MC!AP625="","*",FN_MC!AP625)</f>
        <v>*</v>
      </c>
      <c r="N676" s="140" t="str">
        <f>IF(FN_MC!AM625="","*",FN_MC!AM625)</f>
        <v>*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*</v>
      </c>
      <c r="D677" s="99" t="str">
        <f>IF(FN_MC!T626="","*",FN_MC!T626)</f>
        <v>*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*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*</v>
      </c>
      <c r="L677" s="140" t="str">
        <f>IF(FN_MC!AM626="","*",FN_MC!AM626)</f>
        <v>*</v>
      </c>
      <c r="M677" s="140" t="str">
        <f>IF(FN_MC!AP626="","*",FN_MC!AP626)</f>
        <v>*</v>
      </c>
      <c r="N677" s="140" t="str">
        <f>IF(FN_MC!AM626="","*",FN_MC!AM626)</f>
        <v>*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*</v>
      </c>
      <c r="D678" s="99" t="str">
        <f>IF(FN_MC!T627="","*",FN_MC!T627)</f>
        <v>*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*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*</v>
      </c>
      <c r="L678" s="140" t="str">
        <f>IF(FN_MC!AM627="","*",FN_MC!AM627)</f>
        <v>*</v>
      </c>
      <c r="M678" s="140" t="str">
        <f>IF(FN_MC!AP627="","*",FN_MC!AP627)</f>
        <v>*</v>
      </c>
      <c r="N678" s="140" t="str">
        <f>IF(FN_MC!AM627="","*",FN_MC!AM627)</f>
        <v>*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*</v>
      </c>
      <c r="D679" s="99" t="str">
        <f>IF(FN_MC!T628="","*",FN_MC!T628)</f>
        <v>*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*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*</v>
      </c>
      <c r="L679" s="140" t="str">
        <f>IF(FN_MC!AM628="","*",FN_MC!AM628)</f>
        <v>*</v>
      </c>
      <c r="M679" s="140" t="str">
        <f>IF(FN_MC!AP628="","*",FN_MC!AP628)</f>
        <v>*</v>
      </c>
      <c r="N679" s="140" t="str">
        <f>IF(FN_MC!AM628="","*",FN_MC!AM628)</f>
        <v>*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*</v>
      </c>
      <c r="D680" s="99" t="str">
        <f>IF(FN_MC!T629="","*",FN_MC!T629)</f>
        <v>*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*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*</v>
      </c>
      <c r="L680" s="140" t="str">
        <f>IF(FN_MC!AM629="","*",FN_MC!AM629)</f>
        <v>*</v>
      </c>
      <c r="M680" s="140" t="str">
        <f>IF(FN_MC!AP629="","*",FN_MC!AP629)</f>
        <v>*</v>
      </c>
      <c r="N680" s="140" t="str">
        <f>IF(FN_MC!AM629="","*",FN_MC!AM629)</f>
        <v>*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*</v>
      </c>
      <c r="D681" s="99" t="str">
        <f>IF(FN_MC!T630="","*",FN_MC!T630)</f>
        <v>*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*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*</v>
      </c>
      <c r="L681" s="140" t="str">
        <f>IF(FN_MC!AM630="","*",FN_MC!AM630)</f>
        <v>*</v>
      </c>
      <c r="M681" s="140" t="str">
        <f>IF(FN_MC!AP630="","*",FN_MC!AP630)</f>
        <v>*</v>
      </c>
      <c r="N681" s="140" t="str">
        <f>IF(FN_MC!AM630="","*",FN_MC!AM630)</f>
        <v>*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*</v>
      </c>
      <c r="D682" s="99" t="str">
        <f>IF(FN_MC!T631="","*",FN_MC!T631)</f>
        <v>*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*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*</v>
      </c>
      <c r="L682" s="140" t="str">
        <f>IF(FN_MC!AM631="","*",FN_MC!AM631)</f>
        <v>*</v>
      </c>
      <c r="M682" s="140" t="str">
        <f>IF(FN_MC!AP631="","*",FN_MC!AP631)</f>
        <v>*</v>
      </c>
      <c r="N682" s="140" t="str">
        <f>IF(FN_MC!AM631="","*",FN_MC!AM631)</f>
        <v>*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*</v>
      </c>
      <c r="D683" s="99" t="str">
        <f>IF(FN_MC!T632="","*",FN_MC!T632)</f>
        <v>*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*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*</v>
      </c>
      <c r="L683" s="140" t="str">
        <f>IF(FN_MC!AM632="","*",FN_MC!AM632)</f>
        <v>*</v>
      </c>
      <c r="M683" s="140" t="str">
        <f>IF(FN_MC!AP632="","*",FN_MC!AP632)</f>
        <v>*</v>
      </c>
      <c r="N683" s="140" t="str">
        <f>IF(FN_MC!AM632="","*",FN_MC!AM632)</f>
        <v>*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*</v>
      </c>
      <c r="D684" s="99" t="str">
        <f>IF(FN_MC!T633="","*",FN_MC!T633)</f>
        <v>*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*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*</v>
      </c>
      <c r="L684" s="140" t="str">
        <f>IF(FN_MC!AM633="","*",FN_MC!AM633)</f>
        <v>*</v>
      </c>
      <c r="M684" s="140" t="str">
        <f>IF(FN_MC!AP633="","*",FN_MC!AP633)</f>
        <v>*</v>
      </c>
      <c r="N684" s="140" t="str">
        <f>IF(FN_MC!AM633="","*",FN_MC!AM633)</f>
        <v>*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*</v>
      </c>
      <c r="D685" s="99" t="str">
        <f>IF(FN_MC!T634="","*",FN_MC!T634)</f>
        <v>*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*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*</v>
      </c>
      <c r="L685" s="140" t="str">
        <f>IF(FN_MC!AM634="","*",FN_MC!AM634)</f>
        <v>*</v>
      </c>
      <c r="M685" s="140" t="str">
        <f>IF(FN_MC!AP634="","*",FN_MC!AP634)</f>
        <v>*</v>
      </c>
      <c r="N685" s="140" t="str">
        <f>IF(FN_MC!AM634="","*",FN_MC!AM634)</f>
        <v>*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*</v>
      </c>
      <c r="D686" s="99" t="str">
        <f>IF(FN_MC!T635="","*",FN_MC!T635)</f>
        <v>*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*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*</v>
      </c>
      <c r="L686" s="140" t="str">
        <f>IF(FN_MC!AM635="","*",FN_MC!AM635)</f>
        <v>*</v>
      </c>
      <c r="M686" s="140" t="str">
        <f>IF(FN_MC!AP635="","*",FN_MC!AP635)</f>
        <v>*</v>
      </c>
      <c r="N686" s="140" t="str">
        <f>IF(FN_MC!AM635="","*",FN_MC!AM635)</f>
        <v>*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*</v>
      </c>
      <c r="D687" s="99" t="str">
        <f>IF(FN_MC!T636="","*",FN_MC!T636)</f>
        <v>*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*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*</v>
      </c>
      <c r="L687" s="140" t="str">
        <f>IF(FN_MC!AM636="","*",FN_MC!AM636)</f>
        <v>*</v>
      </c>
      <c r="M687" s="140" t="str">
        <f>IF(FN_MC!AP636="","*",FN_MC!AP636)</f>
        <v>*</v>
      </c>
      <c r="N687" s="140" t="str">
        <f>IF(FN_MC!AM636="","*",FN_MC!AM636)</f>
        <v>*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*</v>
      </c>
      <c r="D688" s="99" t="str">
        <f>IF(FN_MC!T637="","*",FN_MC!T637)</f>
        <v>*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*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*</v>
      </c>
      <c r="L688" s="140" t="str">
        <f>IF(FN_MC!AM637="","*",FN_MC!AM637)</f>
        <v>*</v>
      </c>
      <c r="M688" s="140" t="str">
        <f>IF(FN_MC!AP637="","*",FN_MC!AP637)</f>
        <v>*</v>
      </c>
      <c r="N688" s="140" t="str">
        <f>IF(FN_MC!AM637="","*",FN_MC!AM637)</f>
        <v>*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*</v>
      </c>
      <c r="D689" s="99" t="str">
        <f>IF(FN_MC!T638="","*",FN_MC!T638)</f>
        <v>*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*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*</v>
      </c>
      <c r="L689" s="140" t="str">
        <f>IF(FN_MC!AM638="","*",FN_MC!AM638)</f>
        <v>*</v>
      </c>
      <c r="M689" s="140" t="str">
        <f>IF(FN_MC!AP638="","*",FN_MC!AP638)</f>
        <v>*</v>
      </c>
      <c r="N689" s="140" t="str">
        <f>IF(FN_MC!AM638="","*",FN_MC!AM638)</f>
        <v>*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*</v>
      </c>
      <c r="D690" s="99" t="str">
        <f>IF(FN_MC!T639="","*",FN_MC!T639)</f>
        <v>*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*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*</v>
      </c>
      <c r="L690" s="140" t="str">
        <f>IF(FN_MC!AM639="","*",FN_MC!AM639)</f>
        <v>*</v>
      </c>
      <c r="M690" s="140" t="str">
        <f>IF(FN_MC!AP639="","*",FN_MC!AP639)</f>
        <v>*</v>
      </c>
      <c r="N690" s="140" t="str">
        <f>IF(FN_MC!AM639="","*",FN_MC!AM639)</f>
        <v>*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*</v>
      </c>
      <c r="D691" s="99" t="str">
        <f>IF(FN_MC!T640="","*",FN_MC!T640)</f>
        <v>*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*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*</v>
      </c>
      <c r="L691" s="140" t="str">
        <f>IF(FN_MC!AM640="","*",FN_MC!AM640)</f>
        <v>*</v>
      </c>
      <c r="M691" s="140" t="str">
        <f>IF(FN_MC!AP640="","*",FN_MC!AP640)</f>
        <v>*</v>
      </c>
      <c r="N691" s="140" t="str">
        <f>IF(FN_MC!AM640="","*",FN_MC!AM640)</f>
        <v>*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*</v>
      </c>
      <c r="D692" s="99" t="str">
        <f>IF(FN_MC!T641="","*",FN_MC!T641)</f>
        <v>*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*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*</v>
      </c>
      <c r="L692" s="140" t="str">
        <f>IF(FN_MC!AM641="","*",FN_MC!AM641)</f>
        <v>*</v>
      </c>
      <c r="M692" s="140" t="str">
        <f>IF(FN_MC!AP641="","*",FN_MC!AP641)</f>
        <v>*</v>
      </c>
      <c r="N692" s="140" t="str">
        <f>IF(FN_MC!AM641="","*",FN_MC!AM641)</f>
        <v>*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*</v>
      </c>
      <c r="D693" s="99" t="str">
        <f>IF(FN_MC!T642="","*",FN_MC!T642)</f>
        <v>*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*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*</v>
      </c>
      <c r="L693" s="140" t="str">
        <f>IF(FN_MC!AM642="","*",FN_MC!AM642)</f>
        <v>*</v>
      </c>
      <c r="M693" s="140" t="str">
        <f>IF(FN_MC!AP642="","*",FN_MC!AP642)</f>
        <v>*</v>
      </c>
      <c r="N693" s="140" t="str">
        <f>IF(FN_MC!AM642="","*",FN_MC!AM642)</f>
        <v>*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*</v>
      </c>
      <c r="D694" s="99" t="str">
        <f>IF(FN_MC!T643="","*",FN_MC!T643)</f>
        <v>*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*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*</v>
      </c>
      <c r="L694" s="140" t="str">
        <f>IF(FN_MC!AM643="","*",FN_MC!AM643)</f>
        <v>*</v>
      </c>
      <c r="M694" s="140" t="str">
        <f>IF(FN_MC!AP643="","*",FN_MC!AP643)</f>
        <v>*</v>
      </c>
      <c r="N694" s="140" t="str">
        <f>IF(FN_MC!AM643="","*",FN_MC!AM643)</f>
        <v>*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*</v>
      </c>
      <c r="D695" s="99" t="str">
        <f>IF(FN_MC!T644="","*",FN_MC!T644)</f>
        <v>*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*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*</v>
      </c>
      <c r="L695" s="140" t="str">
        <f>IF(FN_MC!AM644="","*",FN_MC!AM644)</f>
        <v>*</v>
      </c>
      <c r="M695" s="140" t="str">
        <f>IF(FN_MC!AP644="","*",FN_MC!AP644)</f>
        <v>*</v>
      </c>
      <c r="N695" s="140" t="str">
        <f>IF(FN_MC!AM644="","*",FN_MC!AM644)</f>
        <v>*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*</v>
      </c>
      <c r="D696" s="99" t="str">
        <f>IF(FN_MC!T645="","*",FN_MC!T645)</f>
        <v>*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*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*</v>
      </c>
      <c r="L696" s="140" t="str">
        <f>IF(FN_MC!AM645="","*",FN_MC!AM645)</f>
        <v>*</v>
      </c>
      <c r="M696" s="140" t="str">
        <f>IF(FN_MC!AP645="","*",FN_MC!AP645)</f>
        <v>*</v>
      </c>
      <c r="N696" s="140" t="str">
        <f>IF(FN_MC!AM645="","*",FN_MC!AM645)</f>
        <v>*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*</v>
      </c>
      <c r="D697" s="99" t="str">
        <f>IF(FN_MC!T646="","*",FN_MC!T646)</f>
        <v>*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*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*</v>
      </c>
      <c r="L697" s="140" t="str">
        <f>IF(FN_MC!AM646="","*",FN_MC!AM646)</f>
        <v>*</v>
      </c>
      <c r="M697" s="140" t="str">
        <f>IF(FN_MC!AP646="","*",FN_MC!AP646)</f>
        <v>*</v>
      </c>
      <c r="N697" s="140" t="str">
        <f>IF(FN_MC!AM646="","*",FN_MC!AM646)</f>
        <v>*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*</v>
      </c>
      <c r="D698" s="99" t="str">
        <f>IF(FN_MC!T647="","*",FN_MC!T647)</f>
        <v>*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*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*</v>
      </c>
      <c r="L698" s="140" t="str">
        <f>IF(FN_MC!AM647="","*",FN_MC!AM647)</f>
        <v>*</v>
      </c>
      <c r="M698" s="140" t="str">
        <f>IF(FN_MC!AP647="","*",FN_MC!AP647)</f>
        <v>*</v>
      </c>
      <c r="N698" s="140" t="str">
        <f>IF(FN_MC!AM647="","*",FN_MC!AM647)</f>
        <v>*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*</v>
      </c>
      <c r="D699" s="99" t="str">
        <f>IF(FN_MC!T648="","*",FN_MC!T648)</f>
        <v>*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*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*</v>
      </c>
      <c r="L699" s="140" t="str">
        <f>IF(FN_MC!AM648="","*",FN_MC!AM648)</f>
        <v>*</v>
      </c>
      <c r="M699" s="140" t="str">
        <f>IF(FN_MC!AP648="","*",FN_MC!AP648)</f>
        <v>*</v>
      </c>
      <c r="N699" s="140" t="str">
        <f>IF(FN_MC!AM648="","*",FN_MC!AM648)</f>
        <v>*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*</v>
      </c>
      <c r="D700" s="99" t="str">
        <f>IF(FN_MC!T649="","*",FN_MC!T649)</f>
        <v>*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*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*</v>
      </c>
      <c r="L700" s="140" t="str">
        <f>IF(FN_MC!AM649="","*",FN_MC!AM649)</f>
        <v>*</v>
      </c>
      <c r="M700" s="140" t="str">
        <f>IF(FN_MC!AP649="","*",FN_MC!AP649)</f>
        <v>*</v>
      </c>
      <c r="N700" s="140" t="str">
        <f>IF(FN_MC!AM649="","*",FN_MC!AM649)</f>
        <v>*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*</v>
      </c>
      <c r="D701" s="99" t="str">
        <f>IF(FN_MC!T650="","*",FN_MC!T650)</f>
        <v>*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*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*</v>
      </c>
      <c r="L701" s="140" t="str">
        <f>IF(FN_MC!AM650="","*",FN_MC!AM650)</f>
        <v>*</v>
      </c>
      <c r="M701" s="140" t="str">
        <f>IF(FN_MC!AP650="","*",FN_MC!AP650)</f>
        <v>*</v>
      </c>
      <c r="N701" s="140" t="str">
        <f>IF(FN_MC!AM650="","*",FN_MC!AM650)</f>
        <v>*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2001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2026-01-29T19:06:41Z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