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79" documentId="120_S{118792C3-22EF-5104-A093-F22BFE3913F3}" xr6:coauthVersionLast="47" xr6:coauthVersionMax="47" xr10:uidLastSave="{E1AF1F83-3017-4EC4-BF8B-4A9B6A3C77A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<sst xmlns="http://schemas.openxmlformats.org/spreadsheetml/2006/main" count="6709" uniqueCount="1470">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</sst>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284" activePane="bottomRight" state="frozen"/>
      <selection pane="bottomRight" activeCell="O301" sqref="O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>
        <v>0</v>
      </c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>
        <v>23</v>
      </c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76" t="s">
        <v>1378</v>
      </c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>
        <v>0</v>
      </c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76" t="s">
        <v>1380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>
        <v>0</v>
      </c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>
        <v>0</v>
      </c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76" t="s">
        <v>1383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>
        <v>0</v>
      </c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>
        <v>0</v>
      </c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0.50208333333333333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2.777777777777779E-2</v>
      </c>
      <c r="AZ273" s="109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1</v>
      </c>
      <c r="BI273" s="17"/>
      <c r="BJ273" s="17" t="s">
        <v>1385</v>
      </c>
      <c r="BK273" s="176" t="s">
        <v>1385</v>
      </c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0.66666666666666696</v>
      </c>
      <c r="BS273" s="19">
        <f>IF(OR(B273="",F273=""),"*",AZ273/Q273)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>
        <v>0</v>
      </c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>
        <v>0</v>
      </c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>
        <v>0</v>
      </c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1402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27" operator="equal">
      <formula>"NÃO"</formula>
    </cfRule>
    <cfRule type="cellIs" dxfId="220" priority="11728" operator="equal">
      <formula>"SIM"</formula>
    </cfRule>
  </conditionalFormatting>
  <conditionalFormatting sqref="AZ6:AZ1001">
    <cfRule type="expression" dxfId="219" priority="54183">
      <formula>#REF!=1</formula>
    </cfRule>
  </conditionalFormatting>
  <conditionalFormatting sqref="BE6:BE1001 AY6:AY1001 U6:U1001">
    <cfRule type="cellIs" dxfId="218" priority="54167" operator="equal">
      <formula>"ERRO"</formula>
    </cfRule>
  </conditionalFormatting>
  <conditionalFormatting sqref="BQ6:BQ1001">
    <cfRule type="cellIs" dxfId="217" priority="54162" operator="equal">
      <formula>"Produção e Intervalo"</formula>
    </cfRule>
    <cfRule type="cellIs" dxfId="216" priority="54163" operator="equal">
      <formula>"Aderente"</formula>
    </cfRule>
    <cfRule type="cellIs" dxfId="215" priority="54164" operator="equal">
      <formula>"Intervalo"</formula>
    </cfRule>
    <cfRule type="cellIs" dxfId="214" priority="54165" operator="equal">
      <formula>"Produção"</formula>
    </cfRule>
    <cfRule type="cellIs" dxfId="213" priority="54166" operator="equal">
      <formula>"ERRO"</formula>
    </cfRule>
  </conditionalFormatting>
  <conditionalFormatting sqref="BR6:BS1001">
    <cfRule type="cellIs" dxfId="212" priority="54144" operator="equal">
      <formula>"*"</formula>
    </cfRule>
    <cfRule type="cellIs" dxfId="211" priority="54145" operator="greaterThanOrEqual">
      <formula>1</formula>
    </cfRule>
    <cfRule type="cellIs" dxfId="210" priority="54146" operator="lessThan">
      <formula>1</formula>
    </cfRule>
  </conditionalFormatting>
  <conditionalFormatting sqref="BK949 BK81 BK83:BK84 BK101 BK67 BK69 BK72:BK73 BJ9:BJ1001">
    <cfRule type="iconSet" priority="6093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5:BK287 BK282:BK283 BK274:BK275 BK289:BK948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0" operator="equal">
      <formula>"OPORTUNIDADE"</formula>
    </cfRule>
  </conditionalFormatting>
  <conditionalFormatting sqref="Y6:Z39">
    <cfRule type="cellIs" dxfId="208" priority="268" operator="equal">
      <formula>"NÃO"</formula>
    </cfRule>
    <cfRule type="cellIs" dxfId="207" priority="269" operator="equal">
      <formula>"SIM"</formula>
    </cfRule>
  </conditionalFormatting>
  <conditionalFormatting sqref="BH6:BH8">
    <cfRule type="iconSet" priority="266">
      <iconSet showValue="0">
        <cfvo type="percent" val="0"/>
        <cfvo type="num" val="1"/>
        <cfvo type="num" val="1" gte="0"/>
      </iconSet>
    </cfRule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38" operator="equal">
      <formula>"OPORTUNIDADE"</formula>
    </cfRule>
  </conditionalFormatting>
  <conditionalFormatting sqref="Y44:Z44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48:Z52">
    <cfRule type="cellIs" dxfId="203" priority="235" operator="equal">
      <formula>"OPORTUNIDADE"</formula>
    </cfRule>
  </conditionalFormatting>
  <conditionalFormatting sqref="Y48:Z52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68:Z68">
    <cfRule type="cellIs" dxfId="200" priority="229" operator="equal">
      <formula>"OPORTUNIDADE"</formula>
    </cfRule>
  </conditionalFormatting>
  <conditionalFormatting sqref="Y68:Z68">
    <cfRule type="cellIs" dxfId="199" priority="227" operator="equal">
      <formula>"NÃO"</formula>
    </cfRule>
    <cfRule type="cellIs" dxfId="198" priority="228" operator="equal">
      <formula>"SIM"</formula>
    </cfRule>
  </conditionalFormatting>
  <conditionalFormatting sqref="Y75:Z75">
    <cfRule type="cellIs" dxfId="197" priority="226" operator="equal">
      <formula>"OPORTUNIDADE"</formula>
    </cfRule>
  </conditionalFormatting>
  <conditionalFormatting sqref="Y75:Z75">
    <cfRule type="cellIs" dxfId="196" priority="224" operator="equal">
      <formula>"NÃO"</formula>
    </cfRule>
    <cfRule type="cellIs" dxfId="195" priority="225" operator="equal">
      <formula>"SIM"</formula>
    </cfRule>
  </conditionalFormatting>
  <conditionalFormatting sqref="Y77:Z78">
    <cfRule type="cellIs" dxfId="194" priority="223" operator="equal">
      <formula>"OPORTUNIDADE"</formula>
    </cfRule>
  </conditionalFormatting>
  <conditionalFormatting sqref="Y77:Z78">
    <cfRule type="cellIs" dxfId="193" priority="221" operator="equal">
      <formula>"NÃO"</formula>
    </cfRule>
    <cfRule type="cellIs" dxfId="192" priority="222" operator="equal">
      <formula>"SIM"</formula>
    </cfRule>
  </conditionalFormatting>
  <conditionalFormatting sqref="Y81:Z81">
    <cfRule type="cellIs" dxfId="191" priority="220" operator="equal">
      <formula>"OPORTUNIDADE"</formula>
    </cfRule>
  </conditionalFormatting>
  <conditionalFormatting sqref="Y81:Z81">
    <cfRule type="cellIs" dxfId="190" priority="218" operator="equal">
      <formula>"NÃO"</formula>
    </cfRule>
    <cfRule type="cellIs" dxfId="189" priority="219" operator="equal">
      <formula>"SIM"</formula>
    </cfRule>
  </conditionalFormatting>
  <conditionalFormatting sqref="Y82:Z82">
    <cfRule type="cellIs" dxfId="188" priority="217" operator="equal">
      <formula>"OPORTUNIDADE"</formula>
    </cfRule>
  </conditionalFormatting>
  <conditionalFormatting sqref="Y82:Z82">
    <cfRule type="cellIs" dxfId="187" priority="215" operator="equal">
      <formula>"NÃO"</formula>
    </cfRule>
    <cfRule type="cellIs" dxfId="186" priority="216" operator="equal">
      <formula>"SIM"</formula>
    </cfRule>
  </conditionalFormatting>
  <conditionalFormatting sqref="Y91:Z91">
    <cfRule type="cellIs" dxfId="185" priority="214" operator="equal">
      <formula>"OPORTUNIDADE"</formula>
    </cfRule>
  </conditionalFormatting>
  <conditionalFormatting sqref="Y91:Z91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Y93:Z93">
    <cfRule type="cellIs" dxfId="182" priority="211" operator="equal">
      <formula>"OPORTUNIDADE"</formula>
    </cfRule>
  </conditionalFormatting>
  <conditionalFormatting sqref="Y93:Z93">
    <cfRule type="cellIs" dxfId="181" priority="209" operator="equal">
      <formula>"NÃO"</formula>
    </cfRule>
    <cfRule type="cellIs" dxfId="180" priority="210" operator="equal">
      <formula>"SIM"</formula>
    </cfRule>
  </conditionalFormatting>
  <conditionalFormatting sqref="Y95:Z95">
    <cfRule type="cellIs" dxfId="179" priority="208" operator="equal">
      <formula>"OPORTUNIDADE"</formula>
    </cfRule>
  </conditionalFormatting>
  <conditionalFormatting sqref="Y95:Z95">
    <cfRule type="cellIs" dxfId="178" priority="206" operator="equal">
      <formula>"NÃO"</formula>
    </cfRule>
    <cfRule type="cellIs" dxfId="177" priority="207" operator="equal">
      <formula>"SIM"</formula>
    </cfRule>
  </conditionalFormatting>
  <conditionalFormatting sqref="Y96:Z97">
    <cfRule type="cellIs" dxfId="176" priority="205" operator="equal">
      <formula>"OPORTUNIDADE"</formula>
    </cfRule>
  </conditionalFormatting>
  <conditionalFormatting sqref="Y96:Z97">
    <cfRule type="cellIs" dxfId="175" priority="203" operator="equal">
      <formula>"NÃO"</formula>
    </cfRule>
    <cfRule type="cellIs" dxfId="174" priority="204" operator="equal">
      <formula>"SIM"</formula>
    </cfRule>
  </conditionalFormatting>
  <conditionalFormatting sqref="BK95:BK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34">
      <iconSet showValue="0">
        <cfvo type="percent" val="0"/>
        <cfvo type="num" val="1"/>
        <cfvo type="num" val="1" gte="0"/>
      </iconSet>
    </cfRule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2:BP1001 BP263:BP264 BP289:BP290">
    <cfRule type="iconSet" priority="610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48" operator="equal">
      <formula>"OPORTUNIDADE"</formula>
    </cfRule>
  </conditionalFormatting>
  <conditionalFormatting sqref="Z173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BP13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05" operator="equal">
      <formula>"OPORTUNIDADE"</formula>
    </cfRule>
  </conditionalFormatting>
  <conditionalFormatting sqref="Z201">
    <cfRule type="cellIs" dxfId="169" priority="103" operator="equal">
      <formula>"NÃO"</formula>
    </cfRule>
    <cfRule type="cellIs" dxfId="168" priority="104" operator="equal">
      <formula>"SIM"</formula>
    </cfRule>
  </conditionalFormatting>
  <conditionalFormatting sqref="Z202">
    <cfRule type="cellIs" dxfId="167" priority="102" operator="equal">
      <formula>"OPORTUNIDADE"</formula>
    </cfRule>
  </conditionalFormatting>
  <conditionalFormatting sqref="Z202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94" operator="equal">
      <formula>"OPORTUNIDADE"</formula>
    </cfRule>
  </conditionalFormatting>
  <conditionalFormatting sqref="Y201">
    <cfRule type="cellIs" dxfId="163" priority="92" operator="equal">
      <formula>"NÃO"</formula>
    </cfRule>
    <cfRule type="cellIs" dxfId="162" priority="93" operator="equal">
      <formula>"SIM"</formula>
    </cfRule>
  </conditionalFormatting>
  <conditionalFormatting sqref="BK19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2" operator="equal">
      <formula>"OPORTUNIDADE"</formula>
    </cfRule>
  </conditionalFormatting>
  <conditionalFormatting sqref="Z24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BP18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46" operator="equal">
      <formula>"OPORTUNIDADE"</formula>
    </cfRule>
  </conditionalFormatting>
  <conditionalFormatting sqref="Z285">
    <cfRule type="cellIs" dxfId="157" priority="44" operator="equal">
      <formula>"NÃO"</formula>
    </cfRule>
    <cfRule type="cellIs" dxfId="156" priority="45" operator="equal">
      <formula>"SIM"</formula>
    </cfRule>
  </conditionalFormatting>
  <conditionalFormatting sqref="Z286">
    <cfRule type="cellIs" dxfId="155" priority="43" operator="equal">
      <formula>"OPORTUNIDADE"</formula>
    </cfRule>
  </conditionalFormatting>
  <conditionalFormatting sqref="Z286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2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1405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1406</v>
      </c>
      <c r="C4" s="160" t="s">
        <v>1407</v>
      </c>
      <c r="D4" s="160" t="s">
        <v>1408</v>
      </c>
      <c r="E4" s="160" t="s">
        <v>1409</v>
      </c>
      <c r="F4" s="160" t="s">
        <v>4</v>
      </c>
      <c r="G4" s="160" t="s">
        <v>1410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1411</v>
      </c>
      <c r="C6" s="161">
        <v>407867</v>
      </c>
      <c r="D6" s="161" t="s">
        <v>1412</v>
      </c>
      <c r="E6" s="161" t="s">
        <v>789</v>
      </c>
      <c r="F6" s="161" t="s">
        <v>1413</v>
      </c>
      <c r="G6" s="162"/>
    </row>
    <row r="7" spans="2:7">
      <c r="B7" s="161" t="s">
        <v>1414</v>
      </c>
      <c r="C7" s="161">
        <v>293644</v>
      </c>
      <c r="D7" s="161" t="s">
        <v>1415</v>
      </c>
      <c r="E7" s="161" t="s">
        <v>789</v>
      </c>
      <c r="F7" s="161" t="s">
        <v>1413</v>
      </c>
      <c r="G7" s="162"/>
    </row>
    <row r="8" spans="2:7">
      <c r="B8" s="161" t="s">
        <v>1416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1417</v>
      </c>
      <c r="C9" s="161">
        <v>256790</v>
      </c>
      <c r="D9" s="161" t="s">
        <v>1418</v>
      </c>
      <c r="E9" s="161" t="s">
        <v>790</v>
      </c>
      <c r="F9" s="161" t="s">
        <v>1419</v>
      </c>
      <c r="G9" s="162">
        <v>46357</v>
      </c>
    </row>
    <row r="10" spans="2:7">
      <c r="B10" s="161" t="s">
        <v>1420</v>
      </c>
      <c r="C10" s="161">
        <v>265193</v>
      </c>
      <c r="D10" s="161" t="s">
        <v>1421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1422</v>
      </c>
      <c r="C11" s="161">
        <v>293716</v>
      </c>
      <c r="D11" s="161" t="s">
        <v>1423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1424</v>
      </c>
      <c r="C12" s="161">
        <v>257258</v>
      </c>
      <c r="D12" s="161" t="s">
        <v>1425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1426</v>
      </c>
      <c r="C13" s="161">
        <v>371147</v>
      </c>
      <c r="D13" s="161" t="s">
        <v>1427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1428</v>
      </c>
      <c r="C14" s="161">
        <v>259230</v>
      </c>
      <c r="D14" s="161" t="s">
        <v>1429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1430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1431</v>
      </c>
      <c r="C16" s="161">
        <v>258542</v>
      </c>
      <c r="D16" s="161" t="s">
        <v>1432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1433</v>
      </c>
      <c r="C17" s="161">
        <v>257050</v>
      </c>
      <c r="D17" s="161" t="s">
        <v>1434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1435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1436</v>
      </c>
      <c r="D4" s="163" t="s">
        <v>1437</v>
      </c>
      <c r="E4" s="163" t="s">
        <v>1438</v>
      </c>
      <c r="F4" s="160" t="s">
        <v>1439</v>
      </c>
      <c r="G4" s="163" t="s">
        <v>1440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1443</v>
      </c>
      <c r="G9" s="167" t="s">
        <v>1444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1441</v>
      </c>
      <c r="G10" s="167"/>
    </row>
    <row r="11" spans="2:7">
      <c r="B11" s="167" t="s">
        <v>1445</v>
      </c>
      <c r="C11" s="167">
        <v>9038</v>
      </c>
      <c r="D11" s="168">
        <v>46085</v>
      </c>
      <c r="E11" s="167">
        <v>10520</v>
      </c>
      <c r="F11" s="169" t="s">
        <v>1446</v>
      </c>
      <c r="G11" s="167"/>
    </row>
    <row r="12" spans="2:7">
      <c r="B12" s="167" t="s">
        <v>709</v>
      </c>
      <c r="C12" s="167" t="s">
        <v>1447</v>
      </c>
      <c r="D12" s="168">
        <v>46086</v>
      </c>
      <c r="E12" s="167">
        <v>8.5</v>
      </c>
      <c r="F12" s="169" t="s">
        <v>1448</v>
      </c>
      <c r="G12" s="167"/>
    </row>
    <row r="13" spans="2:7">
      <c r="B13" s="167" t="s">
        <v>709</v>
      </c>
      <c r="C13" s="167" t="s">
        <v>1449</v>
      </c>
      <c r="D13" s="168">
        <v>46086</v>
      </c>
      <c r="E13" s="167">
        <v>10000</v>
      </c>
      <c r="F13" s="169" t="s">
        <v>1448</v>
      </c>
      <c r="G13" s="167"/>
    </row>
    <row r="14" spans="2:7">
      <c r="B14" s="167" t="s">
        <v>709</v>
      </c>
      <c r="C14" s="167" t="s">
        <v>1450</v>
      </c>
      <c r="D14" s="168">
        <v>46086</v>
      </c>
      <c r="E14" s="167">
        <v>8000</v>
      </c>
      <c r="F14" s="169" t="s">
        <v>1448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1451</v>
      </c>
      <c r="C2" s="121" t="s">
        <v>947</v>
      </c>
      <c r="D2" s="76" t="s">
        <v>949</v>
      </c>
      <c r="E2" s="76" t="s">
        <v>1452</v>
      </c>
      <c r="F2" s="99" t="s">
        <v>1453</v>
      </c>
      <c r="G2" s="76" t="s">
        <v>1454</v>
      </c>
      <c r="H2" s="76" t="s">
        <v>1455</v>
      </c>
      <c r="I2" s="76" t="s">
        <v>1456</v>
      </c>
      <c r="J2" s="76" t="s">
        <v>1457</v>
      </c>
      <c r="K2" s="78" t="s">
        <v>1458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1459</v>
      </c>
      <c r="V1" s="229"/>
      <c r="W1" s="229"/>
    </row>
    <row r="2" spans="1:23" ht="15" customHeight="1">
      <c r="A2" s="87" t="s">
        <v>1460</v>
      </c>
      <c r="B2" s="87" t="s">
        <v>1461</v>
      </c>
      <c r="C2" s="87" t="s">
        <v>376</v>
      </c>
      <c r="D2" s="88" t="s">
        <v>962</v>
      </c>
      <c r="E2" s="88" t="s">
        <v>4</v>
      </c>
      <c r="F2" s="88" t="s">
        <v>1462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1463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1464</v>
      </c>
      <c r="D5" s="231"/>
      <c r="E5" s="231"/>
      <c r="F5" s="231"/>
      <c r="G5" s="231"/>
      <c r="H5" s="231"/>
      <c r="I5" s="231"/>
      <c r="J5" s="232"/>
      <c r="K5" s="233" t="s">
        <v>1465</v>
      </c>
      <c r="L5" s="234"/>
      <c r="M5" s="234"/>
      <c r="N5" s="234"/>
      <c r="O5" s="235" t="s">
        <v>1466</v>
      </c>
      <c r="P5" s="236"/>
    </row>
    <row r="6" spans="1:16" s="74" customFormat="1" ht="15" customHeight="1">
      <c r="A6" s="66" t="s">
        <v>1462</v>
      </c>
      <c r="B6" s="75" t="s">
        <v>1461</v>
      </c>
      <c r="C6" s="76" t="s">
        <v>962</v>
      </c>
      <c r="D6" s="77" t="s">
        <v>963</v>
      </c>
      <c r="E6" s="76" t="s">
        <v>1467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1468</v>
      </c>
      <c r="M6" s="80" t="s">
        <v>576</v>
      </c>
      <c r="N6" s="81" t="s">
        <v>957</v>
      </c>
      <c r="O6" s="158" t="s">
        <v>1000</v>
      </c>
      <c r="P6" s="133" t="s">
        <v>1469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Necessário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1</v>
      </c>
      <c r="P273" s="147" t="str">
        <f>IF($A$2=1,IF(SP_SUL!BJ273="","*",SP_SUL!BJ273),IF(SP_SUL!BK273="","*",SP_SUL!BK273))</f>
        <v xml:space="preserve">MC1 07h33 / Autorizado entrada na via 10h56 / Em intervalo das 11h23 / 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2026-03-09T15:23:27Z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