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33" documentId="8_{B6337239-1A00-434D-AAD0-422EA1FEB5AE}" xr6:coauthVersionLast="47" xr6:coauthVersionMax="47" xr10:uidLastSave="{44FA7927-C388-4030-8A7B-ADE8B1E39D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R504" i="1"/>
  <c r="BQ504" i="1"/>
  <c r="BS501" i="1"/>
  <c r="BR501" i="1"/>
  <c r="BQ501" i="1"/>
  <c r="BS491" i="1"/>
  <c r="BR491" i="1"/>
  <c r="BQ491" i="1"/>
  <c r="BS489" i="1"/>
  <c r="BR489" i="1"/>
  <c r="BQ489" i="1"/>
  <c r="BS488" i="1"/>
  <c r="BR488" i="1"/>
  <c r="BQ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AY501" i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<sst xmlns="http://schemas.openxmlformats.org/spreadsheetml/2006/main" count="8407" uniqueCount="2024">
  <si>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</si>
  <si>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</si>
  <si>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</si>
  <si>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</si>
  <si>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</si>
  <si>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</si>
  <si>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</si>
  <si>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</si>
  <si>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</si>
  <si>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</si>
  <si>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</si>
  <si>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</si>
  <si>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</si>
  <si>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</si>
  <si>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</si>
  <si>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</si>
  <si>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</si>
  <si>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</si>
  <si>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</si>
  <si>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</si>
  <si>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</si>
  <si>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</si>
  <si>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</si>
  <si>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</si>
  <si>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</si>
  <si>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</si>
  <si>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</si>
  <si>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</si>
  <si>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</si>
  <si>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</si>
  <si>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</si>
  <si>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</si>
  <si>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</si>
  <si>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</si>
  <si>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</si>
  <si>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</si>
  <si>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</si>
  <si>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</si>
  <si>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</si>
  <si>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</si>
  <si>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</si>
  <si>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</si>
  <si>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</si>
  <si>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</si>
  <si>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</si>
  <si>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</si>
  <si>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</si>
  <si>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</si>
  <si>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</si>
  <si>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</si>
  <si>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</si>
  <si>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</si>
  <si>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</si>
  <si>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</si>
  <si>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</si>
  <si>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</si>
  <si>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</si>
  <si>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</si>
  <si>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</si>
  <si>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</si>
  <si>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</si>
  <si>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</si>
  <si>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</si>
  <si>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</si>
  <si>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</si>
  <si>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</si>
  <si>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</si>
  <si>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</si>
  <si>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</si>
  <si>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</si>
  <si>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</si>
  <si>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</si>
  <si>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</si>
  <si>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</si>
  <si>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</si>
  <si>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</si>
  <si>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</si>
  <si>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</si>
  <si>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</si>
  <si>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</si>
  <si>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</si>
  <si>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</si>
  <si>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</si>
  <si>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</si>
  <si>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</si>
  <si>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</si>
  <si>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</si>
  <si>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</si>
  <si>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</si>
  <si>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</si>
  <si>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</si>
  <si>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</si>
  <si>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</si>
  <si>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</si>
  <si>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</si>
  <si>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</si>
  <si>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</si>
  <si>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</si>
  <si>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</si>
  <si>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</si>
  <si>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</si>
  <si>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</si>
  <si>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</si>
  <si>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</si>
  <si>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</si>
  <si>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</si>
  <si>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</si>
  <si>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</si>
  <si>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</si>
  <si>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</si>
  <si>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</si>
  <si>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</si>
  <si>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</si>
  <si>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</si>
  <si>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</si>
  <si>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</si>
  <si>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</si>
  <si>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</si>
  <si>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</si>
  <si>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</si>
  <si>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</si>
  <si>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</si>
  <si>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</si>
  <si>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</si>
  <si>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</si>
  <si>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</si>
  <si>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</si>
  <si>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</si>
  <si>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</si>
  <si>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</si>
  <si>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</si>
  <si>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</si>
  <si>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</si>
  <si>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</si>
  <si>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</si>
  <si>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</si>
  <si>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</si>
  <si>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</si>
  <si>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</si>
  <si>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</si>
  <si>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</si>
  <si>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</si>
  <si>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</si>
  <si>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</si>
  <si>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</si>
  <si>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</si>
  <si>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</si>
  <si>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</si>
  <si>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</si>
  <si>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</si>
  <si>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</si>
  <si>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</si>
  <si>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</si>
  <si>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</si>
  <si>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</si>
  <si>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</si>
  <si>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</si>
  <si>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</si>
  <si>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</si>
  <si>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</si>
  <si>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</si>
  <si>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</si>
  <si>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</si>
  <si>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</si>
  <si>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</si>
  <si>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</si>
  <si>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</si>
  <si>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</si>
  <si>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</si>
  <si>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</si>
  <si>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</si>
  <si>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</si>
  <si>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</si>
  <si>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</si>
  <si>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</si>
  <si>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</si>
  <si>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</si>
  <si>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</si>
  <si>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</si>
  <si>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</si>
  <si>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</si>
  <si>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</si>
  <si>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</si>
  <si>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</si>
  <si>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</si>
  <si>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</si>
  <si>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</si>
  <si>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</si>
  <si>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</si>
  <si>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</si>
  <si>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</si>
  <si>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</si>
  <si>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</si>
  <si>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</si>
  <si>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</si>
  <si>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</si>
  <si>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</si>
  <si>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</si>
  <si>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</si>
  <si>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</si>
  <si>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</si>
  <si>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</si>
  <si>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</si>
  <si>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</si>
  <si>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</si>
  <si>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</si>
  <si>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</si>
  <si>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</si>
  <si>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</si>
  <si>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</si>
  <si>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</si>
  <si>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</si>
  <si>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</si>
  <si>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</si>
  <si>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</si>
  <si>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</si>
  <si>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</si>
  <si>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</si>
  <si>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</si>
  <si>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</si>
  <si>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</si>
  <si>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</si>
  <si>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</si>
  <si>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</si>
  <si>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</si>
  <si>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</si>
  <si>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</si>
  <si>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</si>
  <si>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</si>
  <si>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</si>
  <si>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</si>
  <si>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</si>
  <si>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</si>
  <si>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</si>
  <si>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</si>
  <si>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</si>
  <si>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</si>
  <si>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</si>
  <si>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</si>
  <si>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</si>
  <si>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</si>
  <si>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</si>
  <si>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</si>
  <si>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</si>
  <si>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</si>
  <si>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</si>
  <si>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</si>
  <si>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</si>
  <si>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</si>
  <si>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</si>
  <si>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</si>
  <si>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</si>
  <si>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</si>
  <si>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</si>
  <si>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</si>
  <si>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</si>
  <si>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</si>
  <si>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</si>
  <si>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</si>
  <si>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</si>
  <si>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</si>
  <si>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</si>
  <si>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</si>
  <si>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</si>
  <si>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</si>
  <si>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</si>
  <si>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</si>
  <si>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</si>
  <si>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</si>
  <si>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</si>
  <si>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</si>
  <si>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</si>
  <si>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</si>
  <si>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</si>
  <si>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</si>
  <si>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</si>
  <si>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</si>
  <si>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</si>
  <si>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</si>
  <si>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</si>
  <si>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</si>
  <si>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</si>
  <si>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</si>
  <si>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</si>
  <si>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</si>
  <si>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</si>
  <si>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</si>
  <si>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</si>
  <si>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</si>
  <si>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</si>
  <si>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</si>
  <si>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</si>
  <si>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</si>
  <si>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</si>
  <si>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</si>
  <si>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</si>
  <si>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</si>
  <si>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</si>
  <si>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</si>
  <si>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</si>
  <si>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</si>
  <si>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</si>
  <si>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</si>
  <si>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</si>
  <si>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</si>
  <si>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</si>
  <si>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</si>
  <si>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</si>
  <si>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</si>
  <si>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</si>
  <si>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</si>
  <si>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</si>
  <si>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</si>
  <si>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</si>
  <si>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</si>
  <si>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</si>
  <si>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</si>
  <si>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</si>
  <si>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</si>
  <si>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</si>
  <si>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</si>
  <si>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</si>
  <si>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</si>
  <si>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</si>
  <si>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</si>
  <si>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</si>
  <si>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</si>
  <si>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</si>
  <si>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</si>
  <si>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</si>
  <si>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</si>
  <si>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</si>
  <si>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</si>
  <si>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</si>
  <si>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</si>
  <si>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</si>
  <si>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</si>
  <si>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</si>
  <si>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</si>
  <si>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</si>
  <si>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</si>
  <si>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</si>
  <si>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</si>
  <si>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</si>
  <si>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</si>
  <si>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</si>
  <si>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</si>
  <si>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</si>
  <si>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</si>
  <si>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</si>
  <si>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</si>
  <si>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</si>
  <si>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</si>
  <si>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</si>
  <si>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</si>
  <si>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</si>
  <si>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</si>
  <si>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</si>
  <si>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</si>
  <si>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</si>
  <si>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</si>
  <si>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</si>
  <si>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</si>
  <si>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</si>
  <si>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</si>
  <si>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</si>
  <si>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</si>
  <si>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</si>
  <si>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</si>
  <si>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</si>
  <si>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</si>
  <si>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</si>
  <si>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</si>
  <si>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</si>
  <si>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</si>
  <si>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</si>
  <si>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</si>
  <si>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</si>
  <si>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</si>
  <si>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</si>
  <si>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</si>
  <si>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</si>
  <si>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</si>
  <si>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</si>
  <si>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</si>
  <si>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</si>
  <si>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</si>
  <si>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</si>
  <si>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</si>
  <si>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</si>
  <si>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</si>
  <si>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</si>
  <si>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</si>
  <si>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</si>
  <si>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</si>
  <si>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</si>
  <si>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</si>
  <si>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</si>
  <si>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</si>
  <si>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</si>
  <si>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</si>
  <si>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</si>
  <si>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</si>
  <si>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</si>
  <si>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</si>
  <si>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</si>
  <si>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</si>
  <si>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</si>
  <si>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</si>
  <si>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</si>
  <si>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</si>
  <si>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</si>
  <si>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</si>
  <si>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</si>
  <si>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</si>
  <si>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</si>
  <si>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</si>
  <si>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</si>
  <si>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</si>
  <si>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</si>
  <si>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</si>
  <si>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</si>
  <si>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</si>
  <si>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</si>
  <si>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</si>
  <si>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</si>
  <si>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</si>
  <si>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</si>
  <si>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</si>
  <si>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</si>
  <si>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</si>
  <si>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</si>
  <si>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</si>
  <si>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</si>
  <si>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</si>
  <si>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</si>
  <si>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</si>
  <si>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</si>
  <si>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</si>
  <si>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</si>
  <si>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</si>
  <si>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</si>
  <si>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</si>
  <si>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</si>
  <si>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</si>
  <si>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</si>
  <si>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</si>
  <si>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</si>
  <si>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</si>
  <si>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</si>
  <si>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</si>
  <si>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</si>
  <si>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</si>
  <si>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</si>
  <si>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</si>
  <si>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</si>
  <si>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</si>
  <si>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</si>
  <si>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</si>
  <si>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</si>
  <si>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</si>
  <si>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</si>
  <si>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</si>
  <si>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</si>
  <si>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</si>
  <si>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</si>
  <si>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</si>
  <si>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</si>
  <si>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</si>
  <si>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</si>
  <si>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</si>
  <si>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</si>
  <si>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</si>
  <si>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</si>
  <si>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</si>
  <si>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</si>
  <si>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</si>
  <si>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</si>
  <si>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</si>
  <si>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</si>
  <si>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</si>
  <si>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</si>
  <si>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</si>
  <si>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</si>
  <si>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</si>
  <si>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</si>
  <si>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</si>
  <si>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</si>
  <si>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</si>
  <si>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</si>
  <si>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</si>
  <si>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</si>
  <si>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</si>
  <si>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</si>
  <si>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</si>
  <si>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</si>
  <si>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</si>
  <si>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</si>
  <si>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</si>
  <si>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</si>
  <si>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</si>
  <si>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</si>
  <si>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</si>
  <si>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</si>
  <si>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</si>
  <si>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</si>
  <si>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</si>
  <si>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</si>
  <si>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</si>
  <si>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</si>
  <si>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</si>
  <si>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</si>
  <si>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</si>
  <si>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</si>
  <si>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</si>
  <si>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</si>
  <si>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</si>
  <si>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</si>
  <si>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</si>
  <si>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</si>
  <si>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</si>
  <si>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</si>
  <si>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</si>
  <si>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</si>
  <si>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</si>
  <si>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</si>
  <si>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</si>
  <si>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</si>
  <si>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</si>
  <si>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</si>
  <si>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</si>
  <si>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</si>
  <si>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</si>
  <si>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</si>
  <si>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</si>
  <si>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</si>
  <si>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</si>
  <si>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</si>
  <si>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</si>
  <si>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</si>
  <si>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</si>
  <si>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</si>
  <si>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</si>
  <si>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</si>
  <si>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</si>
  <si>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</si>
  <si>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</si>
  <si>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</si>
  <si>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</si>
  <si>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</si>
  <si>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</si>
  <si>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</si>
  <si>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</si>
  <si>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</si>
  <si>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</si>
  <si>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</si>
  <si>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</si>
  <si>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</si>
  <si>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</si>
  <si>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</si>
  <si>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</si>
  <si>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</si>
  <si>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</si>
  <si>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</si>
  <si>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</si>
  <si>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</si>
  <si>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</si>
  <si>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</si>
  <si>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</si>
  <si>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</si>
  <si>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</si>
  <si>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</si>
  <si>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</si>
  <si>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</si>
  <si>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</si>
  <si>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</si>
  <si>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</si>
  <si>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</si>
  <si>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</si>
  <si>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</si>
  <si>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</si>
  <si>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</si>
  <si>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</si>
  <si>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</si>
  <si>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</si>
  <si>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</si>
  <si>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</si>
  <si>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</si>
  <si>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</si>
  <si>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</si>
  <si>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</si>
  <si>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</si>
  <si>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</si>
  <si>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</si>
  <si>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</si>
  <si>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</si>
  <si>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</si>
  <si>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</si>
  <si>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</si>
  <si>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</si>
  <si>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</si>
  <si>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</si>
  <si>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</si>
  <si>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</si>
  <si>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</si>
  <si>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</si>
  <si>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</si>
  <si>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</si>
  <si>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</si>
  <si>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</si>
  <si>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</si>
  <si>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</si>
  <si>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</si>
  <si>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</si>
  <si>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</si>
  <si>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</si>
  <si>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</si>
  <si>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</si>
  <si>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</si>
  <si>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</si>
  <si>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</si>
  <si>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</si>
  <si>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</si>
  <si>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</si>
  <si>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</si>
  <si>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</si>
  <si>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</si>
  <si>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</si>
  <si>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</si>
  <si>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</si>
  <si>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</si>
  <si>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</si>
  <si>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</si>
  <si>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</si>
  <si>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</si>
  <si>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</si>
  <si>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</si>
  <si>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</si>
  <si>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</si>
  <si>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</si>
  <si>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</si>
  <si>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</si>
  <si>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</si>
  <si>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</si>
  <si>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</si>
  <si>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</si>
  <si>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</si>
  <si>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</si>
  <si>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</si>
  <si>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</si>
  <si>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</si>
  <si>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</si>
  <si>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</si>
  <si>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</si>
  <si>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</si>
  <si>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</si>
  <si>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</si>
  <si>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</si>
  <si>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</si>
  <si>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</si>
  <si>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</si>
  <si>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</si>
  <si>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</si>
  <si>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</si>
  <si>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</si>
  <si>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</si>
  <si>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</si>
  <si>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</si>
  <si>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</si>
  <si>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</si>
  <si>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</si>
  <si>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</si>
  <si>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</si>
  <si>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</si>
  <si>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</si>
  <si>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</si>
  <si>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</si>
  <si>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</si>
  <si>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</si>
  <si>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</si>
  <si>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</si>
  <si>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</si>
  <si>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</si>
  <si>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</si>
  <si>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</si>
  <si>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</si>
  <si>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</si>
  <si>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</si>
  <si>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</si>
  <si>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</si>
  <si>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</si>
  <si>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</si>
  <si>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</si>
  <si>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</si>
  <si>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</si>
  <si>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</si>
  <si>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</si>
  <si>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</si>
  <si>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</si>
  <si>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</si>
  <si>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</si>
  <si>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</si>
  <si>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</si>
  <si>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</si>
  <si>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</si>
  <si>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</si>
  <si>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</si>
  <si>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</si>
  <si>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</si>
  <si>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</si>
  <si>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</si>
  <si>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</si>
  <si>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</si>
  <si>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</si>
  <si>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</si>
  <si>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</si>
  <si>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</si>
  <si>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</si>
  <si>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</si>
  <si>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</si>
  <si>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</si>
  <si>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</si>
  <si>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</si>
  <si>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</si>
  <si>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</si>
  <si>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</si>
  <si>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</si>
  <si>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</si>
  <si>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</si>
  <si>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</si>
  <si>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</si>
  <si>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</si>
  <si>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</si>
  <si>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</si>
  <si>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</si>
  <si>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</si>
  <si>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</si>
  <si>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</si>
  <si>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</si>
  <si>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</si>
  <si>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</si>
  <si>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</si>
  <si>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</si>
  <si>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</si>
  <si>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</si>
  <si>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</si>
  <si>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</si>
  <si>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</si>
  <si>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</si>
  <si>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</si>
  <si>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</si>
  <si>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</si>
  <si>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</si>
  <si>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</si>
  <si>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</si>
  <si>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</si>
  <si>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</si>
  <si>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</si>
  <si>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</si>
  <si>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</si>
  <si>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</si>
  <si>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</si>
  <si>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</si>
  <si>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</si>
  <si>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</si>
  <si>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</si>
  <si>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</si>
  <si>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</si>
  <si>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</si>
  <si>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</si>
  <si>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</si>
  <si>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</si>
  <si>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</si>
  <si>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</si>
  <si>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</si>
  <si>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</si>
  <si>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</si>
  <si>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</si>
  <si>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</si>
  <si>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</si>
  <si>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</si>
  <si>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</si>
  <si>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</si>
  <si>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</si>
  <si>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</si>
  <si>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</si>
  <si>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</si>
  <si>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</si>
  <si>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</si>
  <si>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</si>
  <si>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</si>
  <si>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</si>
  <si>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</si>
  <si>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</si>
  <si>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</si>
  <si>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</si>
  <si>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</si>
  <si>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</si>
  <si>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</si>
  <si>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</si>
  <si>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</si>
  <si>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</si>
  <si>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</si>
  <si>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</si>
  <si>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</si>
  <si>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</si>
  <si>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</si>
  <si>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</si>
  <si>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</si>
  <si>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</si>
  <si>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</si>
  <si>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</si>
  <si>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</si>
  <si>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</si>
  <si>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</si>
  <si>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</si>
  <si>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</si>
  <si>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</si>
  <si>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</si>
  <si>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</si>
  <si>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</si>
  <si>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</si>
  <si>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</si>
  <si>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</si>
  <si>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</si>
  <si>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</si>
  <si>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</si>
  <si>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</si>
  <si>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</si>
  <si>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</si>
  <si>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</si>
  <si>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</si>
  <si>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</si>
  <si>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</si>
  <si>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</si>
  <si>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</si>
  <si>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</si>
  <si>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</si>
  <si>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</si>
  <si>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</si>
  <si>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</si>
  <si>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</si>
  <si>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</si>
  <si>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</si>
  <si>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</si>
  <si>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</si>
  <si>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</si>
  <si>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</si>
  <si>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</si>
  <si>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</si>
  <si>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</si>
  <si>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</si>
  <si>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</si>
  <si>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</si>
  <si>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</si>
  <si>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</si>
  <si>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</si>
  <si>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</si>
  <si>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</si>
  <si>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</si>
  <si>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</si>
  <si>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</si>
  <si>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</si>
  <si>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</si>
  <si>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</si>
  <si>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</si>
  <si>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</si>
  <si>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</si>
  <si>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</si>
  <si>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</si>
  <si>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</si>
  <si>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</si>
  <si>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</si>
  <si>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</si>
  <si>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</si>
  <si>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</si>
  <si>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</si>
  <si>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</si>
  <si>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</si>
  <si>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</si>
  <si>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</si>
  <si>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</si>
  <si>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</si>
  <si>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</si>
  <si>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</si>
  <si>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</si>
  <si>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</si>
  <si>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</si>
  <si>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</si>
  <si>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</si>
  <si>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</si>
  <si>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</si>
  <si>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</si>
  <si>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</si>
  <si>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</si>
  <si>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</si>
  <si>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</si>
  <si>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</si>
  <si>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</si>
  <si>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</si>
  <si>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</si>
  <si>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</si>
  <si>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</si>
  <si>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</si>
  <si>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</si>
  <si>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</si>
  <si>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</si>
  <si>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</si>
  <si>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</si>
  <si>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</si>
  <si>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</si>
  <si>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</si>
  <si>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</si>
  <si>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</si>
  <si>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</si>
  <si>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</si>
  <si>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</si>
  <si>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</si>
  <si>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</si>
  <si>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</si>
  <si>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</si>
  <si>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</si>
  <si>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</si>
  <si>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</si>
  <si>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</si>
  <si>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</si>
  <si>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</si>
  <si>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</si>
  <si>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</si>
  <si>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</si>
  <si>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</si>
  <si>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</si>
  <si>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</si>
  <si>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</si>
  <si>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</si>
  <si>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</si>
  <si>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</si>
  <si>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</si>
  <si>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</si>
  <si>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</si>
  <si>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</si>
  <si>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</si>
  <si>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</si>
  <si>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</si>
  <si>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</si>
  <si>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</si>
  <si>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</si>
  <si>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</si>
  <si>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</si>
  <si>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</si>
  <si>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</si>
  <si>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</si>
  <si>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</si>
  <si>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</si>
  <si>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</si>
  <si>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</si>
  <si>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</si>
  <si>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</si>
  <si>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</si>
  <si>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</si>
  <si>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</si>
  <si>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</si>
  <si>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</si>
  <si>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</si>
  <si>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</si>
  <si>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</si>
  <si>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</si>
  <si>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</si>
  <si>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</si>
  <si>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</si>
  <si>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</si>
  <si>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</si>
  <si>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</si>
  <si>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</si>
  <si>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</si>
  <si>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</si>
  <si>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</si>
  <si>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</si>
  <si>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</si>
  <si>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</si>
  <si>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</si>
  <si>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</si>
  <si>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</si>
  <si>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</si>
  <si>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</si>
  <si>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</si>
  <si>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</si>
  <si>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</si>
  <si>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</si>
  <si>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</si>
  <si>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</si>
  <si>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</si>
  <si>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</si>
  <si>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</si>
  <si>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</si>
  <si>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</si>
  <si>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</si>
  <si>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</si>
  <si>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</si>
  <si>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</si>
  <si>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</si>
  <si>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</si>
  <si>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</si>
  <si>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</si>
  <si>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</si>
  <si>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</si>
  <si>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</si>
  <si>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</si>
  <si>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</si>
  <si>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</si>
  <si>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</si>
  <si>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</si>
  <si>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</si>
  <si>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</si>
  <si>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</si>
  <si>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</si>
  <si>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</si>
  <si>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</si>
  <si>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</si>
  <si>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</si>
  <si>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</si>
  <si>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</si>
  <si>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</si>
  <si>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</si>
  <si>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</si>
  <si>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</si>
  <si>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</si>
  <si>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</si>
  <si>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</si>
  <si>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</si>
  <si>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</si>
  <si>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</si>
  <si>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</si>
  <si>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</si>
  <si>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</si>
  <si>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</si>
  <si>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</si>
  <si>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</si>
  <si>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</si>
  <si>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</si>
  <si>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</si>
  <si>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</si>
  <si>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</si>
  <si>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</si>
  <si>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</si>
  <si>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</si>
  <si>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</si>
  <si>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</si>
  <si>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</si>
  <si>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</si>
  <si>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</si>
  <si>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</si>
  <si>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</si>
  <si>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</si>
  <si>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</si>
  <si>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</si>
  <si>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</si>
  <si>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</si>
  <si>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</si>
  <si>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</si>
  <si>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</si>
  <si>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</si>
  <si>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</si>
  <si>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</si>
  <si>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</si>
  <si>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</si>
  <si>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</si>
  <si>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</si>
  <si>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</si>
  <si>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</si>
  <si>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</si>
  <si>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</si>
  <si>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</si>
  <si>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</si>
  <si>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</si>
  <si>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</si>
  <si>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</si>
  <si>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</si>
  <si>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</si>
  <si>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</si>
  <si>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</si>
  <si>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</si>
  <si>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</si>
  <si>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</si>
  <si>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</si>
  <si>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</si>
  <si>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</si>
  <si>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</si>
  <si>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</si>
  <si>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</si>
  <si>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</si>
  <si>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</si>
  <si>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</si>
  <si>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</si>
  <si>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</si>
  <si>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</si>
  <si>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</si>
  <si>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</si>
  <si>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</si>
  <si>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</si>
  <si>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</si>
  <si>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</si>
  <si>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</si>
  <si>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</si>
  <si>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</si>
  <si>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</si>
  <si>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</si>
  <si>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</si>
  <si>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</si>
  <si>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</si>
  <si>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</si>
  <si>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</si>
  <si>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</si>
  <si>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</si>
  <si>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</si>
  <si>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</si>
  <si>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</si>
  <si>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</si>
  <si>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</si>
  <si>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</si>
  <si>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</si>
  <si>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</si>
  <si>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</si>
  <si>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</si>
  <si>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</si>
  <si>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</si>
  <si>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</si>
  <si>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</si>
  <si>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</si>
  <si>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</si>
  <si>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</si>
  <si>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</si>
  <si>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</si>
  <si>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</si>
  <si>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</si>
  <si>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</si>
  <si>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</si>
  <si>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</si>
  <si>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</si>
  <si>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</si>
  <si>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</si>
  <si>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</si>
  <si>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</si>
  <si>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</si>
  <si>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</si>
  <si>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</si>
  <si>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</si>
  <si>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</si>
  <si>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</si>
  <si>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</si>
  <si>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</si>
  <si>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</si>
  <si>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</si>
  <si>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</si>
  <si>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</si>
  <si>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</si>
  <si>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</si>
  <si>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</si>
  <si>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</si>
  <si>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</si>
  <si>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</si>
  <si>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</si>
  <si>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</si>
  <si>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</si>
  <si>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</si>
  <si>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</si>
  <si>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</si>
  <si>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</si>
  <si>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</si>
  <si>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</si>
  <si>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</si>
  <si>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</si>
  <si>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</si>
  <si>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</si>
  <si>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</si>
  <si>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</si>
  <si>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</si>
  <si>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</si>
  <si>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</si>
  <si>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</si>
  <si>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</si>
  <si>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</si>
  <si>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</si>
  <si>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</si>
  <si>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</si>
  <si>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</si>
  <si>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</si>
  <si>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</si>
  <si>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</si>
  <si>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</si>
  <si>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</si>
  <si>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</si>
  <si>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</si>
  <si>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</si>
  <si>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</si>
  <si>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</si>
  <si>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</si>
  <si>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</si>
  <si>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</si>
  <si>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</si>
  <si>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</si>
  <si>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</si>
  <si>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</si>
  <si>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</si>
  <si>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</si>
  <si>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</si>
  <si>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</si>
  <si>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</si>
  <si>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</si>
  <si>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</si>
  <si>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</si>
  <si>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</si>
  <si>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</si>
  <si>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</si>
  <si>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</si>
  <si>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</si>
  <si>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</si>
  <si>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</si>
  <si>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</si>
  <si>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</si>
  <si>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</si>
  <si>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</si>
  <si>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</si>
  <si>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</si>
  <si>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</si>
  <si>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</si>
  <si>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</si>
  <si>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</si>
  <si>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</si>
  <si>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</si>
  <si>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</si>
  <si>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</si>
  <si>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</si>
  <si>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</si>
  <si>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</si>
  <si>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</si>
  <si>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</si>
  <si>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</si>
  <si>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</si>
  <si>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</si>
  <si>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</si>
  <si>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</si>
  <si>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</si>
  <si>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</si>
  <si>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</si>
  <si>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</si>
  <si>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</si>
  <si>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</si>
  <si>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</si>
  <si>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</si>
  <si>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</si>
  <si>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</si>
  <si>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</si>
  <si>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</si>
  <si>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</si>
  <si>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</si>
  <si>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</si>
  <si>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</si>
  <si>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</si>
  <si>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</si>
  <si>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</si>
  <si>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</si>
  <si>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</si>
  <si>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</si>
  <si>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</si>
  <si>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</si>
  <si>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</si>
  <si>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</si>
  <si>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</si>
  <si>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</si>
  <si>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</si>
  <si>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</si>
  <si>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</si>
  <si>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</si>
  <si>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</si>
  <si>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</si>
  <si>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</si>
  <si>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</si>
  <si>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</si>
  <si>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</si>
  <si>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</si>
  <si>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</si>
  <si>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</si>
  <si>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</si>
  <si>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</si>
  <si>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</si>
  <si>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</si>
  <si>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</si>
  <si>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</si>
  <si>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</si>
  <si>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</si>
  <si>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</si>
  <si>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</si>
  <si>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</si>
  <si>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</si>
  <si>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</si>
  <si>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</si>
  <si>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</si>
  <si>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</si>
  <si>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</si>
  <si>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</si>
  <si>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</si>
  <si>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</si>
  <si>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</si>
  <si>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</si>
  <si>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</si>
  <si>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</si>
  <si>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</si>
  <si>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</si>
  <si>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</si>
  <si>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</si>
  <si>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</si>
  <si>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</si>
  <si>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</si>
  <si>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</si>
  <si>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</si>
  <si>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</si>
  <si>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</si>
  <si>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</si>
  <si>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</si>
  <si>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</si>
  <si>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</si>
  <si>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</si>
  <si>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</si>
  <si>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</si>
  <si>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</si>
  <si>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</si>
  <si>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</si>
  <si>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</si>
  <si>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</si>
  <si>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</si>
  <si>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</si>
  <si>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</si>
  <si>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</si>
  <si>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</si>
  <si>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</si>
  <si>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</si>
  <si>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</si>
  <si>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</si>
  <si>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</si>
  <si>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</si>
  <si>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</si>
  <si>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</si>
  <si>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</si>
  <si>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</si>
  <si>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</si>
  <si>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</si>
  <si>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</si>
  <si>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</si>
  <si>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</si>
  <si>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</si>
  <si>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</si>
  <si>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</si>
  <si>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</si>
  <si>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</si>
  <si>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</si>
  <si>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</si>
  <si>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</si>
  <si>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</si>
  <si>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</si>
  <si>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</si>
  <si>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</si>
  <si>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</si>
  <si>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</si>
  <si>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</si>
  <si>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</si>
  <si>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</si>
  <si>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</si>
  <si>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</si>
  <si>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</si>
  <si>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</si>
  <si>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</si>
  <si>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</si>
  <si>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</si>
  <si>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</si>
  <si>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</si>
  <si>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</si>
  <si>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</si>
  <si>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</si>
  <si>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</si>
  <si>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</si>
  <si>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</si>
  <si>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</si>
  <si>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</si>
  <si>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</si>
  <si>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</si>
  <si>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</si>
  <si>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</si>
  <si>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</si>
  <si>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</si>
  <si>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</si>
  <si>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</si>
  <si>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</si>
  <si>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</si>
  <si>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</si>
  <si>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</si>
  <si>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</si>
  <si>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</si>
  <si>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</si>
  <si>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</si>
  <si>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</si>
  <si>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</si>
  <si>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</si>
  <si>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</si>
  <si>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</si>
  <si>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</si>
  <si>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</si>
  <si>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</si>
  <si>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</si>
  <si>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</si>
  <si>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</si>
  <si>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</si>
  <si>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</si>
  <si>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</si>
  <si>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</si>
  <si>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</si>
  <si>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</si>
  <si>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</si>
  <si>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</si>
  <si>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</si>
  <si>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</si>
  <si>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</si>
  <si>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</si>
  <si>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</si>
  <si>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</si>
  <si>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</si>
  <si>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</si>
  <si>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</si>
  <si>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</si>
  <si>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</si>
  <si>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</si>
  <si>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</si>
  <si>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</si>
  <si>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</si>
  <si>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</si>
  <si>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</si>
  <si>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</si>
  <si>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</si>
  <si>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</si>
  <si>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</si>
  <si>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</si>
  <si>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</si>
  <si>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</si>
  <si>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</si>
  <si>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</si>
  <si>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</si>
  <si>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</si>
  <si>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</si>
  <si>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</si>
  <si>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</si>
  <si>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</si>
  <si>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</si>
  <si>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</si>
  <si>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</si>
  <si>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</si>
  <si>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</si>
  <si>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</si>
  <si>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</si>
  <si>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</si>
  <si>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</si>
  <si>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</si>
  <si>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</si>
  <si>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</si>
  <si>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</si>
  <si>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</si>
  <si>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</si>
  <si>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</si>
  <si>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</si>
  <si>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</si>
  <si>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</si>
  <si>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</si>
  <si>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</si>
  <si>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</si>
  <si>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</si>
  <si>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</si>
  <si>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</si>
  <si>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</si>
  <si>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</si>
  <si>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</si>
  <si>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</si>
  <si>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</si>
  <si>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</si>
  <si>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</si>
  <si>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</si>
  <si>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</si>
  <si>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</si>
  <si>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</si>
  <si>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</si>
  <si>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</si>
  <si>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</si>
  <si>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</si>
  <si>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</si>
  <si>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</si>
  <si>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</si>
  <si>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</si>
  <si>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</si>
  <si>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</si>
  <si>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</si>
  <si>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</si>
  <si>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</si>
  <si>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</si>
  <si>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</si>
  <si>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</si>
  <si>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</si>
  <si>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</si>
  <si>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</si>
  <si>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</si>
  <si>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</si>
  <si>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</si>
  <si>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</si>
  <si>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</si>
  <si>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</si>
  <si>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</si>
  <si>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</si>
  <si>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</si>
  <si>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</si>
  <si>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</si>
  <si>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</si>
  <si>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</si>
  <si>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</si>
  <si>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</si>
  <si>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</si>
  <si>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</si>
  <si>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</si>
  <si>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</si>
  <si>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</si>
  <si>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</si>
  <si>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</si>
  <si>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</si>
  <si>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</si>
  <si>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</si>
  <si>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</si>
  <si>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</si>
  <si>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</si>
  <si>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</si>
  <si>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</si>
  <si>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</si>
  <si>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</si>
  <si>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</si>
  <si>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</si>
  <si>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</si>
  <si>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</si>
  <si>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</si>
  <si>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</si>
  <si>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</si>
  <si>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</si>
  <si>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</si>
  <si>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</si>
  <si>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</si>
  <si>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</si>
  <si>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</si>
  <si>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</si>
  <si>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</si>
  <si>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</si>
  <si>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</si>
  <si>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</si>
  <si>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</si>
  <si>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</si>
  <si>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</si>
  <si>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</si>
  <si>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</si>
  <si>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</si>
  <si>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</si>
  <si>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</si>
  <si>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</si>
  <si>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</si>
  <si>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</si>
  <si>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</si>
  <si>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</si>
  <si>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</si>
  <si>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</si>
  <si>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</si>
  <si>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</si>
  <si>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</si>
  <si>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</si>
  <si>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</si>
  <si>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</si>
  <si>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</si>
  <si>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</si>
  <si>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</si>
  <si>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</si>
  <si>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</si>
  <si>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</si>
  <si>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</si>
  <si>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</si>
  <si>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</si>
  <si>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</si>
  <si>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</si>
  <si>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</si>
  <si>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</si>
  <si>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</si>
  <si>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</si>
  <si>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</si>
  <si>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</si>
  <si>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</si>
  <si>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</si>
  <si>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</si>
  <si>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</si>
  <si>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</si>
  <si>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</si>
  <si>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</si>
  <si>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</si>
  <si>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</si>
  <si>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</si>
  <si>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</si>
  <si>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</si>
  <si>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</si>
  <si>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</si>
  <si>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</si>
  <si>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</si>
  <si>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</si>
  <si>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</si>
  <si>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</si>
  <si>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</si>
  <si>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</si>
  <si>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</si>
  <si>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</si>
  <si>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</si>
  <si>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</si>
  <si>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</si>
  <si>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</si>
  <si>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</si>
  <si>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</si>
  <si>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</si>
  <si>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</si>
  <si>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</si>
  <si>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</si>
  <si>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</si>
  <si>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</si>
  <si>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</si>
  <si>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</si>
  <si>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</si>
  <si>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</si>
  <si>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</si>
  <si>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</si>
  <si>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</si>
  <si>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</si>
  <si>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</si>
  <si>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</si>
  <si>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</si>
  <si>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</si>
  <si>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</si>
  <si>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</si>
  <si>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</si>
  <si>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</si>
  <si>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</si>
  <si>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</si>
  <si>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</si>
  <si>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</si>
  <si>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</si>
  <si>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</si>
  <si>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</si>
  <si>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</si>
  <si>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</si>
  <si>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</si>
  <si>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</si>
  <si>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</si>
  <si>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</si>
  <si>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</si>
  <si>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</si>
  <si>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</si>
  <si>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</si>
  <si>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</si>
  <si>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</si>
  <si>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</si>
  <si>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</si>
  <si>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</si>
  <si>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</si>
  <si>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</si>
  <si>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</si>
  <si>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</si>
  <si>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</si>
  <si>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</si>
  <si>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</si>
  <si>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</si>
  <si>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</si>
  <si>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</si>
  <si>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</si>
  <si>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</si>
  <si>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</si>
  <si>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</si>
  <si>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</si>
  <si>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</si>
  <si>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</si>
  <si>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</si>
  <si>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</si>
  <si>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</si>
  <si>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</si>
  <si>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</si>
  <si>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</si>
  <si>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</si>
  <si>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</si>
  <si>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</si>
  <si>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</si>
  <si>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</si>
  <si>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</si>
  <si>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</si>
  <si>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</si>
  <si>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</si>
  <si>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</si>
  <si>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</si>
  <si>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</si>
  <si>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</si>
  <si>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</si>
  <si>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</si>
  <si>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</si>
  <si>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</si>
  <si>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</si>
  <si>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</si>
  <si>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</si>
  <si>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</si>
  <si>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</si>
  <si>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</si>
  <si>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</si>
  <si>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</si>
  <si>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</si>
  <si>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</si>
  <si>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</si>
  <si>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</si>
  <si>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</si>
  <si>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</si>
  <si>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</si>
  <si>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</si>
  <si>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</si>
  <si>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</si>
  <si>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</si>
  <si>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</si>
  <si>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</si>
  <si>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</si>
  <si>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</si>
  <si>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</si>
  <si>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</si>
  <si>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</si>
  <si>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</si>
  <si>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</si>
  <si>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</si>
  <si>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</si>
  <si>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</si>
  <si>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</si>
  <si>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</si>
  <si>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</si>
  <si>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</si>
  <si>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</si>
  <si>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</si>
  <si>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</si>
  <si>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</si>
  <si>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</si>
  <si>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</si>
  <si>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</si>
  <si>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</si>
  <si>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</si>
  <si>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</si>
  <si>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</si>
  <si>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</si>
  <si>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</si>
  <si>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</si>
  <si>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</si>
  <si>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</si>
  <si>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</si>
  <si>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</si>
  <si>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</si>
  <si>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</si>
  <si>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</si>
  <si>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</si>
  <si>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</si>
  <si>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</si>
  <si>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</si>
  <si>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</si>
  <si>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</si>
  <si>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</si>
  <si>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</si>
  <si>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</si>
  <si>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</si>
  <si>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</si>
  <si>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</si>
  <si>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</si>
  <si>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</si>
  <si>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</si>
  <si>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</si>
  <si>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</si>
  <si>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</si>
  <si>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</si>
  <si>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</si>
  <si>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</si>
  <si>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</si>
  <si>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</si>
  <si>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</si>
  <si>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</si>
  <si>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</si>
  <si>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</si>
  <si>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</si>
  <si>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</si>
  <si>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</si>
  <si>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</si>
  <si>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</si>
  <si>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</si>
  <si>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</si>
  <si>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</si>
  <si>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</si>
  <si>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</si>
  <si>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</si>
  <si>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</si>
  <si>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</si>
  <si>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</si>
  <si>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</si>
  <si>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</si>
  <si>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</si>
  <si>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</si>
  <si>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</si>
  <si>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</si>
  <si>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</si>
  <si>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</si>
  <si>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</si>
  <si>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</si>
  <si>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</si>
  <si>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</si>
  <si>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</si>
  <si>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</si>
  <si>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</si>
  <si>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</si>
  <si>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</si>
  <si>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</si>
  <si>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</si>
  <si>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</si>
  <si>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</si>
  <si>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</si>
  <si>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</si>
  <si>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</si>
  <si>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</si>
  <si>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</si>
  <si>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</si>
  <si>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</si>
  <si>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</si>
  <si>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</si>
  <si>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</si>
  <si>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</si>
  <si>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</si>
  <si>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</si>
  <si>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</si>
  <si>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</si>
  <si>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</si>
  <si>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</si>
  <si>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</si>
  <si>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</si>
  <si>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</si>
  <si>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</si>
  <si>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</si>
  <si>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</si>
  <si>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</si>
  <si>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</si>
  <si>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</si>
  <si>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</si>
  <si>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</si>
  <si>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</si>
  <si>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</si>
  <si>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</si>
  <si>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</si>
  <si>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</si>
  <si>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</si>
  <si>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</si>
  <si>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</si>
  <si>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</si>
  <si>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</si>
  <si>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</si>
  <si>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</si>
  <si>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</si>
  <si>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</si>
  <si>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</si>
  <si>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</si>
  <si>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</si>
  <si>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</si>
  <si>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</si>
  <si>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</si>
  <si>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</si>
  <si>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</si>
  <si>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</si>
  <si>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</si>
  <si>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</si>
  <si>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</si>
  <si>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</si>
  <si>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</si>
  <si>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</si>
  <si>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</si>
  <si>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</si>
  <si>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</si>
  <si>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</si>
  <si>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</si>
  <si>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</si>
  <si>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</si>
  <si>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</si>
  <si>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</si>
  <si>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</si>
  <si>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</si>
  <si>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</si>
  <si>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</si>
  <si>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</si>
  <si>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</si>
  <si>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</si>
  <si>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</si>
  <si>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</si>
  <si>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</si>
  <si>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</si>
  <si>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</si>
  <si>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</si>
  <si>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</si>
  <si>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</si>
  <si>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</si>
  <si>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</si>
  <si>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</si>
  <si>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</si>
  <si>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</si>
  <si>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</si>
  <si>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</si>
  <si>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</si>
  <si>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</si>
  <si>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</si>
  <si>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</si>
  <si>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</si>
  <si>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</si>
  <si>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</si>
  <si>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</si>
  <si>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</si>
  <si>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</si>
  <si>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</si>
  <si>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</si>
  <si>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</si>
  <si>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</si>
  <si>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</si>
  <si>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</si>
  <si>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</si>
  <si>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</si>
  <si>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</si>
  <si>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</si>
  <si>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</si>
  <si>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</si>
  <si>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</si>
  <si>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</si>
  <si>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</si>
  <si>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</si>
  <si>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</si>
  <si>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</si>
  <si>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</si>
  <si>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</si>
  <si>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</si>
  <si>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</si>
  <si>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</si>
  <si>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</si>
  <si>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</si>
  <si>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</si>
  <si>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</si>
  <si>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</si>
  <si>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</si>
  <si>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</si>
  <si>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</si>
  <si>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</si>
  <si>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</si>
  <si>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</si>
  <si>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</si>
  <si>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</si>
  <si>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</si>
  <si>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</si>
  <si>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</si>
  <si>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</si>
  <si>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</si>
  <si>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</si>
  <si>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</si>
  <si>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</si>
  <si>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>A66</t>
  </si>
  <si>
    <t>TMI-TAP</t>
  </si>
  <si>
    <t>TMITAP</t>
  </si>
  <si>
    <t>Inspeção de auto de linha - somente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</si>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</sst>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C1" activePane="topRight" state="frozen"/>
      <selection pane="topRight" activeCell="AJ484" sqref="AJ484:AJ5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/>
      <c r="AS510" s="284"/>
      <c r="AT510" s="284"/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/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/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1967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1968</v>
      </c>
      <c r="N518" s="193" t="s">
        <v>1969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1970</v>
      </c>
      <c r="X518" s="205" t="s">
        <v>615</v>
      </c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63" priority="18471" operator="equal">
      <formula>"ERRO"</formula>
    </cfRule>
  </conditionalFormatting>
  <conditionalFormatting sqref="X4 Y1:Z368 Y369:Y446">
    <cfRule type="cellIs" dxfId="162" priority="18460" operator="equal">
      <formula>"OPORTUNIDADE"</formula>
    </cfRule>
  </conditionalFormatting>
  <conditionalFormatting sqref="AZ6:AZ416">
    <cfRule type="expression" dxfId="161" priority="18455">
      <formula>$BU6=1</formula>
    </cfRule>
  </conditionalFormatting>
  <conditionalFormatting sqref="BQ6:BQ650">
    <cfRule type="cellIs" dxfId="160" priority="18466" operator="equal">
      <formula>"Produção e Intervalo"</formula>
    </cfRule>
    <cfRule type="cellIs" dxfId="159" priority="18467" operator="equal">
      <formula>"Aderente"</formula>
    </cfRule>
    <cfRule type="cellIs" dxfId="158" priority="18468" operator="equal">
      <formula>"Intervalo"</formula>
    </cfRule>
    <cfRule type="cellIs" dxfId="157" priority="18469" operator="equal">
      <formula>"Produção"</formula>
    </cfRule>
    <cfRule type="cellIs" dxfId="156" priority="18470" operator="equal">
      <formula>"ERRO"</formula>
    </cfRule>
  </conditionalFormatting>
  <conditionalFormatting sqref="BR6:BS650">
    <cfRule type="cellIs" dxfId="155" priority="18448" operator="equal">
      <formula>"*"</formula>
    </cfRule>
    <cfRule type="cellIs" dxfId="154" priority="18449" operator="greaterThanOrEqual">
      <formula>1</formula>
    </cfRule>
    <cfRule type="cellIs" dxfId="153" priority="18450" operator="lessThan">
      <formula>1</formula>
    </cfRule>
  </conditionalFormatting>
  <conditionalFormatting sqref="Y6:Z368 X370:X416 X418 X420 Y369:Y446">
    <cfRule type="cellIs" dxfId="152" priority="18396" operator="equal">
      <formula>"NÃO"</formula>
    </cfRule>
    <cfRule type="cellIs" dxfId="151" priority="18397" operator="equal">
      <formula>"SIM"</formula>
    </cfRule>
  </conditionalFormatting>
  <conditionalFormatting sqref="X370:X416 X418 X420">
    <cfRule type="cellIs" dxfId="150" priority="18395" operator="equal">
      <formula>"OPORTUNIDADE"</formula>
    </cfRule>
  </conditionalFormatting>
  <conditionalFormatting sqref="Z369:Z416">
    <cfRule type="cellIs" dxfId="149" priority="18393" operator="equal">
      <formula>"NÃO"</formula>
    </cfRule>
    <cfRule type="cellIs" dxfId="148" priority="18394" operator="equal">
      <formula>"SIM"</formula>
    </cfRule>
  </conditionalFormatting>
  <conditionalFormatting sqref="Z369:Z416">
    <cfRule type="cellIs" dxfId="147" priority="18392" operator="equal">
      <formula>"OPORTUNIDADE"</formula>
    </cfRule>
  </conditionalFormatting>
  <conditionalFormatting sqref="Y1048507:Y1048576">
    <cfRule type="cellIs" dxfId="146" priority="18277" operator="equal">
      <formula>"OPORTUNIDADE"</formula>
    </cfRule>
  </conditionalFormatting>
  <conditionalFormatting sqref="Y1048507:Y1048576">
    <cfRule type="cellIs" dxfId="145" priority="18275" operator="equal">
      <formula>"NÃO"</formula>
    </cfRule>
    <cfRule type="cellIs" dxfId="144" priority="18276" operator="equal">
      <formula>"SIM"</formula>
    </cfRule>
  </conditionalFormatting>
  <conditionalFormatting sqref="Z417:Z444">
    <cfRule type="cellIs" dxfId="143" priority="18012" operator="equal">
      <formula>"OPORTUNIDADE"</formula>
    </cfRule>
  </conditionalFormatting>
  <conditionalFormatting sqref="Z417:Z444">
    <cfRule type="cellIs" dxfId="142" priority="18010" operator="equal">
      <formula>"NÃO"</formula>
    </cfRule>
    <cfRule type="cellIs" dxfId="141" priority="18011" operator="equal">
      <formula>"SIM"</formula>
    </cfRule>
  </conditionalFormatting>
  <conditionalFormatting sqref="Z443">
    <cfRule type="cellIs" dxfId="140" priority="17995" operator="equal">
      <formula>"NÃO"</formula>
    </cfRule>
    <cfRule type="cellIs" dxfId="139" priority="17996" operator="equal">
      <formula>"SIM"</formula>
    </cfRule>
  </conditionalFormatting>
  <conditionalFormatting sqref="Z443">
    <cfRule type="cellIs" dxfId="138" priority="17994" operator="equal">
      <formula>"OPORTUNIDADE"</formula>
    </cfRule>
  </conditionalFormatting>
  <conditionalFormatting sqref="BI443">
    <cfRule type="iconSet" priority="18003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6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4">
      <formula>$BU386=1</formula>
    </cfRule>
  </conditionalFormatting>
  <conditionalFormatting sqref="AZ419:AZ443">
    <cfRule type="expression" dxfId="136" priority="18774">
      <formula>$BU391=1</formula>
    </cfRule>
  </conditionalFormatting>
  <conditionalFormatting sqref="BI417:BI442"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7">
      <iconSet showValue="0">
        <cfvo type="percent" val="0"/>
        <cfvo type="num" val="1"/>
        <cfvo type="num" val="1" gte="0"/>
      </iconSet>
    </cfRule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8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10">
      <iconSet showValue="0">
        <cfvo type="percent" val="0"/>
        <cfvo type="num" val="1"/>
        <cfvo type="num" val="1" gte="0"/>
      </iconSet>
    </cfRule>
    <cfRule type="iconSet" priority="207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4" operator="equal">
      <formula>"OPORTUNIDADE"</formula>
    </cfRule>
  </conditionalFormatting>
  <conditionalFormatting sqref="Y464:Y466">
    <cfRule type="cellIs" dxfId="134" priority="32" operator="equal">
      <formula>"NÃO"</formula>
    </cfRule>
    <cfRule type="cellIs" dxfId="133" priority="33" operator="equal">
      <formula>"SIM"</formula>
    </cfRule>
  </conditionalFormatting>
  <conditionalFormatting sqref="Y450">
    <cfRule type="cellIs" dxfId="132" priority="31" operator="equal">
      <formula>"OPORTUNIDADE"</formula>
    </cfRule>
  </conditionalFormatting>
  <conditionalFormatting sqref="Y450">
    <cfRule type="cellIs" dxfId="131" priority="29" operator="equal">
      <formula>"NÃO"</formula>
    </cfRule>
    <cfRule type="cellIs" dxfId="130" priority="30" operator="equal">
      <formula>"SIM"</formula>
    </cfRule>
  </conditionalFormatting>
  <conditionalFormatting sqref="Y453">
    <cfRule type="cellIs" dxfId="129" priority="28" operator="equal">
      <formula>"OPORTUNIDADE"</formula>
    </cfRule>
  </conditionalFormatting>
  <conditionalFormatting sqref="Y453">
    <cfRule type="cellIs" dxfId="128" priority="26" operator="equal">
      <formula>"NÃO"</formula>
    </cfRule>
    <cfRule type="cellIs" dxfId="127" priority="27" operator="equal">
      <formula>"SIM"</formula>
    </cfRule>
  </conditionalFormatting>
  <conditionalFormatting sqref="Y458">
    <cfRule type="cellIs" dxfId="126" priority="25" operator="equal">
      <formula>"OPORTUNIDADE"</formula>
    </cfRule>
  </conditionalFormatting>
  <conditionalFormatting sqref="Y458">
    <cfRule type="cellIs" dxfId="125" priority="23" operator="equal">
      <formula>"NÃO"</formula>
    </cfRule>
    <cfRule type="cellIs" dxfId="124" priority="24" operator="equal">
      <formula>"SIM"</formula>
    </cfRule>
  </conditionalFormatting>
  <conditionalFormatting sqref="Y457 Y455">
    <cfRule type="cellIs" dxfId="123" priority="22" operator="equal">
      <formula>"OPORTUNIDADE"</formula>
    </cfRule>
  </conditionalFormatting>
  <conditionalFormatting sqref="Y457 Y455">
    <cfRule type="cellIs" dxfId="122" priority="20" operator="equal">
      <formula>"NÃO"</formula>
    </cfRule>
    <cfRule type="cellIs" dxfId="121" priority="21" operator="equal">
      <formula>"SIM"</formula>
    </cfRule>
  </conditionalFormatting>
  <conditionalFormatting sqref="Y462 Y460">
    <cfRule type="cellIs" dxfId="120" priority="19" operator="equal">
      <formula>"OPORTUNIDADE"</formula>
    </cfRule>
  </conditionalFormatting>
  <conditionalFormatting sqref="Y462 Y460">
    <cfRule type="cellIs" dxfId="119" priority="17" operator="equal">
      <formula>"NÃO"</formula>
    </cfRule>
    <cfRule type="cellIs" dxfId="118" priority="18" operator="equal">
      <formula>"SIM"</formula>
    </cfRule>
  </conditionalFormatting>
  <conditionalFormatting sqref="Y469">
    <cfRule type="cellIs" dxfId="117" priority="13" operator="equal">
      <formula>"OPORTUNIDADE"</formula>
    </cfRule>
  </conditionalFormatting>
  <conditionalFormatting sqref="Y469">
    <cfRule type="cellIs" dxfId="116" priority="11" operator="equal">
      <formula>"NÃO"</formula>
    </cfRule>
    <cfRule type="cellIs" dxfId="115" priority="12" operator="equal">
      <formula>"SIM"</formula>
    </cfRule>
  </conditionalFormatting>
  <conditionalFormatting sqref="Y476:Y480 Y470:Y473">
    <cfRule type="cellIs" dxfId="114" priority="10" operator="equal">
      <formula>"OPORTUNIDADE"</formula>
    </cfRule>
  </conditionalFormatting>
  <conditionalFormatting sqref="Y476:Y480 Y470:Y473">
    <cfRule type="cellIs" dxfId="113" priority="8" operator="equal">
      <formula>"NÃO"</formula>
    </cfRule>
    <cfRule type="cellIs" dxfId="112" priority="9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72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650 BK487:BK498">
    <cfRule type="iconSet" priority="21609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72">
      <iconSet showValue="0">
        <cfvo type="percent" val="0"/>
        <cfvo type="num" val="1"/>
        <cfvo type="num" val="1" gte="0"/>
      </iconSet>
    </cfRule>
    <cfRule type="iconSet" priority="2167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650">
    <cfRule type="iconSet" priority="2167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7" operator="equal">
      <formula>"OPORTUNIDADE"</formula>
    </cfRule>
  </conditionalFormatting>
  <conditionalFormatting sqref="Y484">
    <cfRule type="cellIs" dxfId="110" priority="5" operator="equal">
      <formula>"NÃO"</formula>
    </cfRule>
    <cfRule type="cellIs" dxfId="109" priority="6" operator="equal">
      <formula>"SIM"</formula>
    </cfRule>
  </conditionalFormatting>
  <conditionalFormatting sqref="Y504 Y501 Y499 Y496:Y497 Y494 Y491 Y486:Y489">
    <cfRule type="cellIs" dxfId="108" priority="4" operator="equal">
      <formula>"OPORTUNIDADE"</formula>
    </cfRule>
  </conditionalFormatting>
  <conditionalFormatting sqref="Y504 Y501 Y499 Y496:Y497 Y494 Y491 Y486:Y489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4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1971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1972</v>
      </c>
      <c r="E3" s="291" t="s">
        <v>1973</v>
      </c>
      <c r="F3" s="291" t="s">
        <v>1974</v>
      </c>
      <c r="G3" s="291" t="s">
        <v>1975</v>
      </c>
      <c r="H3" s="291" t="s">
        <v>1976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1977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1978</v>
      </c>
      <c r="G10" s="292" t="s">
        <v>1979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1980</v>
      </c>
      <c r="G11" s="292" t="s">
        <v>1981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1982</v>
      </c>
      <c r="G12" s="292" t="s">
        <v>1981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1983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1984</v>
      </c>
      <c r="C4" s="296" t="s">
        <v>1985</v>
      </c>
      <c r="D4" s="296" t="s">
        <v>1986</v>
      </c>
      <c r="E4" s="296" t="s">
        <v>1987</v>
      </c>
      <c r="F4" s="296" t="s">
        <v>7</v>
      </c>
      <c r="G4" s="296" t="s">
        <v>1988</v>
      </c>
      <c r="H4" s="181"/>
    </row>
    <row r="5" spans="1:8">
      <c r="A5" s="181"/>
      <c r="B5" s="297" t="s">
        <v>1989</v>
      </c>
      <c r="C5" s="297">
        <v>309525</v>
      </c>
      <c r="D5" s="297" t="s">
        <v>1990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1991</v>
      </c>
      <c r="C6" s="297">
        <v>257410</v>
      </c>
      <c r="D6" s="297" t="s">
        <v>1992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1993</v>
      </c>
      <c r="C7" s="297">
        <v>256875</v>
      </c>
      <c r="D7" s="297" t="s">
        <v>1994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1995</v>
      </c>
      <c r="C8" s="297">
        <v>257278</v>
      </c>
      <c r="D8" s="297" t="s">
        <v>1996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1997</v>
      </c>
      <c r="C9" s="297">
        <v>261794</v>
      </c>
      <c r="D9" s="297" t="s">
        <v>1998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1999</v>
      </c>
      <c r="C10" s="297">
        <v>257033</v>
      </c>
      <c r="D10" s="297" t="s">
        <v>2000</v>
      </c>
      <c r="E10" s="297" t="s">
        <v>1016</v>
      </c>
      <c r="F10" s="297" t="s">
        <v>194</v>
      </c>
      <c r="G10" s="297" t="s">
        <v>2001</v>
      </c>
      <c r="H10" s="181"/>
    </row>
    <row r="11" spans="1:8">
      <c r="A11" s="181"/>
      <c r="B11" s="297" t="s">
        <v>2002</v>
      </c>
      <c r="C11" s="297">
        <v>396578</v>
      </c>
      <c r="D11" s="297" t="s">
        <v>2003</v>
      </c>
      <c r="E11" s="297" t="s">
        <v>1016</v>
      </c>
      <c r="F11" s="297" t="s">
        <v>194</v>
      </c>
      <c r="G11" s="297" t="s">
        <v>2001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H3010" sqref="H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2004</v>
      </c>
      <c r="W1" s="385"/>
      <c r="X1" s="385"/>
      <c r="Y1" s="103"/>
    </row>
    <row r="2" spans="1:25" s="100" customFormat="1" ht="11.25" customHeight="1">
      <c r="A2" s="104" t="s">
        <v>2005</v>
      </c>
      <c r="B2" s="104" t="s">
        <v>2006</v>
      </c>
      <c r="C2" s="104" t="s">
        <v>604</v>
      </c>
      <c r="D2" s="105" t="s">
        <v>1179</v>
      </c>
      <c r="E2" s="105" t="s">
        <v>1180</v>
      </c>
      <c r="F2" s="105" t="s">
        <v>2007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2008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3168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3168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3168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3168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3168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3168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3168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3168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3168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3168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3168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3168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3168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3168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3168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3168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3168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3168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3168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3168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3168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3168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3168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3168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3168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3168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3168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3168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3168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3168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*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28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27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*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*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2</v>
      </c>
      <c r="W515" s="111">
        <f ca="1">_xlfn.XLOOKUP(G515&amp;$W$2,BS_CONTROLE[CHAVE],BS_CONTROLE[Quantidade_11],"-")</f>
        <v>2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*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2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*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2009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2010</v>
      </c>
      <c r="C2" s="95" t="s">
        <v>1164</v>
      </c>
      <c r="D2" s="95" t="s">
        <v>1166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0" t="s">
        <v>2017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2018</v>
      </c>
      <c r="D5" s="387"/>
      <c r="E5" s="387"/>
      <c r="F5" s="387"/>
      <c r="G5" s="387"/>
      <c r="H5" s="387"/>
      <c r="I5" s="387"/>
      <c r="J5" s="388"/>
      <c r="K5" s="389" t="s">
        <v>2019</v>
      </c>
      <c r="L5" s="390"/>
      <c r="M5" s="390"/>
      <c r="N5" s="390"/>
      <c r="O5" s="391" t="s">
        <v>2020</v>
      </c>
      <c r="P5" s="392"/>
      <c r="Q5" s="393"/>
    </row>
    <row r="6" spans="1:17" s="93" customFormat="1" ht="15.75" customHeight="1">
      <c r="A6" s="87" t="s">
        <v>2007</v>
      </c>
      <c r="B6" s="94" t="s">
        <v>2006</v>
      </c>
      <c r="C6" s="95" t="s">
        <v>1179</v>
      </c>
      <c r="D6" s="96" t="s">
        <v>1180</v>
      </c>
      <c r="E6" s="95" t="s">
        <v>2021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2022</v>
      </c>
      <c r="M6" s="138" t="s">
        <v>807</v>
      </c>
      <c r="N6" s="139" t="s">
        <v>1174</v>
      </c>
      <c r="O6" s="233" t="s">
        <v>1217</v>
      </c>
      <c r="P6" s="152"/>
      <c r="Q6" s="182" t="s">
        <v>2023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2026-01-30T21:30:24Z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