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650" documentId="120_S{118792C3-22EF-5104-A093-F22BFE3913F3}" xr6:coauthVersionLast="47" xr6:coauthVersionMax="47" xr10:uidLastSave="{91AB1584-4A8B-412A-B5ED-CD9405064B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4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N248" i="1" a="1"/>
  <c r="N248" i="1"/>
  <c r="M248" i="1" a="1"/>
  <c r="M248" i="1"/>
  <c r="G249" i="10" s="1"/>
  <c r="N247" i="1" a="1"/>
  <c r="N247" i="1"/>
  <c r="M247" i="1" a="1"/>
  <c r="M247" i="1"/>
  <c r="G248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6" i="1" a="1"/>
  <c r="N246" i="1"/>
  <c r="M246" i="1" a="1"/>
  <c r="M246" i="1"/>
  <c r="G247" i="10" s="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M250" i="1" a="1"/>
  <c r="M250" i="1" s="1"/>
  <c r="N250" i="1" a="1"/>
  <c r="N250" i="1" s="1"/>
  <c r="L245" i="11" s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M252" i="1" a="1"/>
  <c r="M252" i="1" s="1"/>
  <c r="N252" i="1" a="1"/>
  <c r="N252" i="1" s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M254" i="1" a="1"/>
  <c r="M254" i="1" s="1"/>
  <c r="N254" i="1" a="1"/>
  <c r="N254" i="1" s="1"/>
  <c r="L249" i="11" s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M258" i="1" a="1"/>
  <c r="M258" i="1" s="1"/>
  <c r="N258" i="1" a="1"/>
  <c r="N258" i="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4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75" i="11" l="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<sst xmlns="http://schemas.openxmlformats.org/spreadsheetml/2006/main" count="9694" uniqueCount="1675">
  <si>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</si>
  <si>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</si>
  <si>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</si>
  <si>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</si>
  <si>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</si>
  <si>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</si>
  <si>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</si>
  <si>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</si>
  <si>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</si>
  <si>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</si>
  <si>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</si>
  <si>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</si>
  <si>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</si>
  <si>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</si>
  <si>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</si>
  <si>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</si>
  <si>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</si>
  <si>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</si>
  <si>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</si>
  <si>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</si>
  <si>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</si>
  <si>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</si>
  <si>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</si>
  <si>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</si>
  <si>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</si>
  <si>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</si>
  <si>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</si>
  <si>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</si>
  <si>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</si>
  <si>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</si>
  <si>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</si>
  <si>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</si>
  <si>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</si>
  <si>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</si>
  <si>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</si>
  <si>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</si>
  <si>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</si>
  <si>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</si>
  <si>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</si>
  <si>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</si>
  <si>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</si>
  <si>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</si>
  <si>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</si>
  <si>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</si>
  <si>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</si>
  <si>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</si>
  <si>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</si>
  <si>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</si>
  <si>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</si>
  <si>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</si>
  <si>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</si>
  <si>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</si>
  <si>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</si>
  <si>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</si>
  <si>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</si>
  <si>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</si>
  <si>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</si>
  <si>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</si>
  <si>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</si>
  <si>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</si>
  <si>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</si>
  <si>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</si>
  <si>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</si>
  <si>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</si>
  <si>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</si>
  <si>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</si>
  <si>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</si>
  <si>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</si>
  <si>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</si>
  <si>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</si>
  <si>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</si>
  <si>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</si>
  <si>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</si>
  <si>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</si>
  <si>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</si>
  <si>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</si>
  <si>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</si>
  <si>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</si>
  <si>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</si>
  <si>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</si>
  <si>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</si>
  <si>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</si>
  <si>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</si>
  <si>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</si>
  <si>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</si>
  <si>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</si>
  <si>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</si>
  <si>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</si>
  <si>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</si>
  <si>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</si>
  <si>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</si>
  <si>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</si>
  <si>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</si>
  <si>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</si>
  <si>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</si>
  <si>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</si>
  <si>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</si>
  <si>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</si>
  <si>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</si>
  <si>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</si>
  <si>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</si>
  <si>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</si>
  <si>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</si>
  <si>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</si>
  <si>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</si>
  <si>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</si>
  <si>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</si>
  <si>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</si>
  <si>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</si>
  <si>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</si>
  <si>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</si>
  <si>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</si>
  <si>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</si>
  <si>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</si>
  <si>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</si>
  <si>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</si>
  <si>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</si>
  <si>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</si>
  <si>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</si>
  <si>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</si>
  <si>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</si>
  <si>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</si>
  <si>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</si>
  <si>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</si>
  <si>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</si>
  <si>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</si>
  <si>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</si>
  <si>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</si>
  <si>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</si>
  <si>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</si>
  <si>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</si>
  <si>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</si>
  <si>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</si>
  <si>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</si>
  <si>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</si>
  <si>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</si>
  <si>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</si>
  <si>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</si>
  <si>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</si>
  <si>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</si>
  <si>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</si>
  <si>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</si>
  <si>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</si>
  <si>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</si>
  <si>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</si>
  <si>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</si>
  <si>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</si>
  <si>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</si>
  <si>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</si>
  <si>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</si>
  <si>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</si>
  <si>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</si>
  <si>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</si>
  <si>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</si>
  <si>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</si>
  <si>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</si>
  <si>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</si>
  <si>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</si>
  <si>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</si>
  <si>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</si>
  <si>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</si>
  <si>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</si>
  <si>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</si>
  <si>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</si>
  <si>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</si>
  <si>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</si>
  <si>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</si>
  <si>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</si>
  <si>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</si>
  <si>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</si>
  <si>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</si>
  <si>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</si>
  <si>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</si>
  <si>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</si>
  <si>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</si>
  <si>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</si>
  <si>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</si>
  <si>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</si>
  <si>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</si>
  <si>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</si>
  <si>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</si>
  <si>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</si>
  <si>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</si>
  <si>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</si>
  <si>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</si>
  <si>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</si>
  <si>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</si>
  <si>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</si>
  <si>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</si>
  <si>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</si>
  <si>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</si>
  <si>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</si>
  <si>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</si>
  <si>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</si>
  <si>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</si>
  <si>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</si>
  <si>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</si>
  <si>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</si>
  <si>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</si>
  <si>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</si>
  <si>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</si>
  <si>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</si>
  <si>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</si>
  <si>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</si>
  <si>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</si>
  <si>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</si>
  <si>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</si>
  <si>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</si>
  <si>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</si>
  <si>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</si>
  <si>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</si>
  <si>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</si>
  <si>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</si>
  <si>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</si>
  <si>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</si>
  <si>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</si>
  <si>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</si>
  <si>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</si>
  <si>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</si>
  <si>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</si>
  <si>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</si>
  <si>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</si>
  <si>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</si>
  <si>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</si>
  <si>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</si>
  <si>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</si>
  <si>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</si>
  <si>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</si>
  <si>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</si>
  <si>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</si>
  <si>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</si>
  <si>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</si>
  <si>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</si>
  <si>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</si>
  <si>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</si>
  <si>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</si>
  <si>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</si>
  <si>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</si>
  <si>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</si>
  <si>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</si>
  <si>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</si>
  <si>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</si>
  <si>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</si>
  <si>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</si>
  <si>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</si>
  <si>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</si>
  <si>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</si>
  <si>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</si>
  <si>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</si>
  <si>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</si>
  <si>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</si>
  <si>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</si>
  <si>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</si>
  <si>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</si>
  <si>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</si>
  <si>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</si>
  <si>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</si>
  <si>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</si>
  <si>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</si>
  <si>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</si>
  <si>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</si>
  <si>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</si>
  <si>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</si>
  <si>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</si>
  <si>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</si>
  <si>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</si>
  <si>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</si>
  <si>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</si>
  <si>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</si>
  <si>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</si>
  <si>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</si>
  <si>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</si>
  <si>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</si>
  <si>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</si>
  <si>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</si>
  <si>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</si>
  <si>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</si>
  <si>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</si>
  <si>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</si>
  <si>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</si>
  <si>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</si>
  <si>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</si>
  <si>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</si>
  <si>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</si>
  <si>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</si>
  <si>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</si>
  <si>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</si>
  <si>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</si>
  <si>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</si>
  <si>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</si>
  <si>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</si>
  <si>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</si>
  <si>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</si>
  <si>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</si>
  <si>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</si>
  <si>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</si>
  <si>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</si>
  <si>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</si>
  <si>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</si>
  <si>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</si>
  <si>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</si>
  <si>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</si>
  <si>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</si>
  <si>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</si>
  <si>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</si>
  <si>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</si>
  <si>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</si>
  <si>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</si>
  <si>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</si>
  <si>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</si>
  <si>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</si>
  <si>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</si>
  <si>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</si>
  <si>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</si>
  <si>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</si>
  <si>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</si>
  <si>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</si>
  <si>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</si>
  <si>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</si>
  <si>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</si>
  <si>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</si>
  <si>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</si>
  <si>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</si>
  <si>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</si>
  <si>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</si>
  <si>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</si>
  <si>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</si>
  <si>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</si>
  <si>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</si>
  <si>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</si>
  <si>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</si>
  <si>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</si>
  <si>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</si>
  <si>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</si>
  <si>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</si>
  <si>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</si>
  <si>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</si>
  <si>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</si>
  <si>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</si>
  <si>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</si>
  <si>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</si>
  <si>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</si>
  <si>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</si>
  <si>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</si>
  <si>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</si>
  <si>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</si>
  <si>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</si>
  <si>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</si>
  <si>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</si>
  <si>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</si>
  <si>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</si>
  <si>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</si>
  <si>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</si>
  <si>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</si>
  <si>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</si>
  <si>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</si>
  <si>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</si>
  <si>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</si>
  <si>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</si>
  <si>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</si>
  <si>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</si>
  <si>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</si>
  <si>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</si>
  <si>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</si>
  <si>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</si>
  <si>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</si>
  <si>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</si>
  <si>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</si>
  <si>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</si>
  <si>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</si>
  <si>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</si>
  <si>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</si>
  <si>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</si>
  <si>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</si>
  <si>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</si>
  <si>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</si>
  <si>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</si>
  <si>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</si>
  <si>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</si>
  <si>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</si>
  <si>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</si>
  <si>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</si>
  <si>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</si>
  <si>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</si>
  <si>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</si>
  <si>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</si>
  <si>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</si>
  <si>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</si>
  <si>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</si>
  <si>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</si>
  <si>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</si>
  <si>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</si>
  <si>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</si>
  <si>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</si>
  <si>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</si>
  <si>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</si>
  <si>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</si>
  <si>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</si>
  <si>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</si>
  <si>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</si>
  <si>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</si>
  <si>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</si>
  <si>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</si>
  <si>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</si>
  <si>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</si>
  <si>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</si>
  <si>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</si>
  <si>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</si>
  <si>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</si>
  <si>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</si>
  <si>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</si>
  <si>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</si>
  <si>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</si>
  <si>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</si>
  <si>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</si>
  <si>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</si>
  <si>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</si>
  <si>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</si>
  <si>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</si>
  <si>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</si>
  <si>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</si>
  <si>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</si>
  <si>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</si>
  <si>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</si>
  <si>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</si>
  <si>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</si>
  <si>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</si>
  <si>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</si>
  <si>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</si>
  <si>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</si>
  <si>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</si>
  <si>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</si>
  <si>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</si>
  <si>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</si>
  <si>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</si>
  <si>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</si>
  <si>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</si>
  <si>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</si>
  <si>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</si>
  <si>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</si>
  <si>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</si>
  <si>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</si>
  <si>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</si>
  <si>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</si>
  <si>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</si>
  <si>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</si>
  <si>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</si>
  <si>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</si>
  <si>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</si>
  <si>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</si>
  <si>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</si>
  <si>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</si>
  <si>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</si>
  <si>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</si>
  <si>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</si>
  <si>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</si>
  <si>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</si>
  <si>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</si>
  <si>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</si>
  <si>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</si>
  <si>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</si>
  <si>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</si>
  <si>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</si>
  <si>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</si>
  <si>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</si>
  <si>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</si>
  <si>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</si>
  <si>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</si>
  <si>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</si>
  <si>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</si>
  <si>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</si>
  <si>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</si>
  <si>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</si>
  <si>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</si>
  <si>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</si>
  <si>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</si>
  <si>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</si>
  <si>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</si>
  <si>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</si>
  <si>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</si>
  <si>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</si>
  <si>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</si>
  <si>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</si>
  <si>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</si>
  <si>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</si>
  <si>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</si>
  <si>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</si>
  <si>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</si>
  <si>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</si>
  <si>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</si>
  <si>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</si>
  <si>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</si>
  <si>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</si>
  <si>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</si>
  <si>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</si>
  <si>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</si>
  <si>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</si>
  <si>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</si>
  <si>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</si>
  <si>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</si>
  <si>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</si>
  <si>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</si>
  <si>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</si>
  <si>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</si>
  <si>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</si>
  <si>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</si>
  <si>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</si>
  <si>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</si>
  <si>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</si>
  <si>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</si>
  <si>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</si>
  <si>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</si>
  <si>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</si>
  <si>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</si>
  <si>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</si>
  <si>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</si>
  <si>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</si>
  <si>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</si>
  <si>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</si>
  <si>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</si>
  <si>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</si>
  <si>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</si>
  <si>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</si>
  <si>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</si>
  <si>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</si>
  <si>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</si>
  <si>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</si>
  <si>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</si>
  <si>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</si>
  <si>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</si>
  <si>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</si>
  <si>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</si>
  <si>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</si>
  <si>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</si>
  <si>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</si>
  <si>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</si>
  <si>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</si>
  <si>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</si>
  <si>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</si>
  <si>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</si>
  <si>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</si>
  <si>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</si>
  <si>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</si>
  <si>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</si>
  <si>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</si>
  <si>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</si>
  <si>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</si>
  <si>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</si>
  <si>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</si>
  <si>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</si>
  <si>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</si>
  <si>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</si>
  <si>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</si>
  <si>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</si>
  <si>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</si>
  <si>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</si>
  <si>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</si>
  <si>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</si>
  <si>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</si>
  <si>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</si>
  <si>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</si>
  <si>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</si>
  <si>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</si>
  <si>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</si>
  <si>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</si>
  <si>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</si>
  <si>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</si>
  <si>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</si>
  <si>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</si>
  <si>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</si>
  <si>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</si>
  <si>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</si>
  <si>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</si>
  <si>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</si>
  <si>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</si>
  <si>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</si>
  <si>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</si>
  <si>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</si>
  <si>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</si>
  <si>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</si>
  <si>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</si>
  <si>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</si>
  <si>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</si>
  <si>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</si>
  <si>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</si>
  <si>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</si>
  <si>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</si>
  <si>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</si>
  <si>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</si>
  <si>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</si>
  <si>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</si>
  <si>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</si>
  <si>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</si>
  <si>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</si>
  <si>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</si>
  <si>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</si>
  <si>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</si>
  <si>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</si>
  <si>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</si>
  <si>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</si>
  <si>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</si>
  <si>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</si>
  <si>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</si>
  <si>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</si>
  <si>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</si>
  <si>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</si>
  <si>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</si>
  <si>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</si>
  <si>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</si>
  <si>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</si>
  <si>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</si>
  <si>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</si>
  <si>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</si>
  <si>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</si>
  <si>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</si>
  <si>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</si>
  <si>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</si>
  <si>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</si>
  <si>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</si>
  <si>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</si>
  <si>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</si>
  <si>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</si>
  <si>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</si>
  <si>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</si>
  <si>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</si>
  <si>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</si>
  <si>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</si>
  <si>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</si>
  <si>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</si>
  <si>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</si>
  <si>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</si>
  <si>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</si>
  <si>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</si>
  <si>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</si>
  <si>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</si>
  <si>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</si>
  <si>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</si>
  <si>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</si>
  <si>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</si>
  <si>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</si>
  <si>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</si>
  <si>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</si>
  <si>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</si>
  <si>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</si>
  <si>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</si>
  <si>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</si>
  <si>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</si>
  <si>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</si>
  <si>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</si>
  <si>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</si>
  <si>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</si>
  <si>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</si>
  <si>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</si>
  <si>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</si>
  <si>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</si>
  <si>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</si>
  <si>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</si>
  <si>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</si>
  <si>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</si>
  <si>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</si>
  <si>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</si>
  <si>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</si>
  <si>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</si>
  <si>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</si>
  <si>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</si>
  <si>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</si>
  <si>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</si>
  <si>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</si>
  <si>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</si>
  <si>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</si>
  <si>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</si>
  <si>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</si>
  <si>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</si>
  <si>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</si>
  <si>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</si>
  <si>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</si>
  <si>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</si>
  <si>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</si>
  <si>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</si>
  <si>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</si>
  <si>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</si>
  <si>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</si>
  <si>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</si>
  <si>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</si>
  <si>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</si>
  <si>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</si>
  <si>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</si>
  <si>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</si>
  <si>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</si>
  <si>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</si>
  <si>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</si>
  <si>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</si>
  <si>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</si>
  <si>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</si>
  <si>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</si>
  <si>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</si>
  <si>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</si>
  <si>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</si>
  <si>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</si>
  <si>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</si>
  <si>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</si>
  <si>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</si>
  <si>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</si>
  <si>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</si>
  <si>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</si>
  <si>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</si>
  <si>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</si>
  <si>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</si>
  <si>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</si>
  <si>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</si>
  <si>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</si>
  <si>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</si>
  <si>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</si>
  <si>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</si>
  <si>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</si>
  <si>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</si>
  <si>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</si>
  <si>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</si>
  <si>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</si>
  <si>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</si>
  <si>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</si>
  <si>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</si>
  <si>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</si>
  <si>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</si>
  <si>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</si>
  <si>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</si>
  <si>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</si>
  <si>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</si>
  <si>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</si>
  <si>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</si>
  <si>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</si>
  <si>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</si>
  <si>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</si>
  <si>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</si>
  <si>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</si>
  <si>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</si>
  <si>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</si>
  <si>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</si>
  <si>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</si>
  <si>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</si>
  <si>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</si>
  <si>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</si>
  <si>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</si>
  <si>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</si>
  <si>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</si>
  <si>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</si>
  <si>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</si>
  <si>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</si>
  <si>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</si>
  <si>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</si>
  <si>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</si>
  <si>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</si>
  <si>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</si>
  <si>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</si>
  <si>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</si>
  <si>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</si>
  <si>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</si>
  <si>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</si>
  <si>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</si>
  <si>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</si>
  <si>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</si>
  <si>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</si>
  <si>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</si>
  <si>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</si>
  <si>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</si>
  <si>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</si>
  <si>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</si>
  <si>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</si>
  <si>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</si>
  <si>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</si>
  <si>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</si>
  <si>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</si>
  <si>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</si>
  <si>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</si>
  <si>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</si>
  <si>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</si>
  <si>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</si>
  <si>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</si>
  <si>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</si>
  <si>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</si>
  <si>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</si>
  <si>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</si>
  <si>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</si>
  <si>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</si>
  <si>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</si>
  <si>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</si>
  <si>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</si>
  <si>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</si>
  <si>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</si>
  <si>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</si>
  <si>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</si>
  <si>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</si>
  <si>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</si>
  <si>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</si>
  <si>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</si>
  <si>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</si>
  <si>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</si>
  <si>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</si>
  <si>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</si>
  <si>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</si>
  <si>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</si>
  <si>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</si>
  <si>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</si>
  <si>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</si>
  <si>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</si>
  <si>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</si>
  <si>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</si>
  <si>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</si>
  <si>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</si>
  <si>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</si>
  <si>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</si>
  <si>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</si>
  <si>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</si>
  <si>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</si>
  <si>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</si>
  <si>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</si>
  <si>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</si>
  <si>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</si>
  <si>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</si>
  <si>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</si>
  <si>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</si>
  <si>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</si>
  <si>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</si>
  <si>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</si>
  <si>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</si>
  <si>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</si>
  <si>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</si>
  <si>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</si>
  <si>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</si>
  <si>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</si>
  <si>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</si>
  <si>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</si>
  <si>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</si>
  <si>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</si>
  <si>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</si>
  <si>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</si>
  <si>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</si>
  <si>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</si>
  <si>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</si>
  <si>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</si>
  <si>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</si>
  <si>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</si>
  <si>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</si>
  <si>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</si>
  <si>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</si>
  <si>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</si>
  <si>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</si>
  <si>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</si>
  <si>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</si>
  <si>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</si>
  <si>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</si>
  <si>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</si>
  <si>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</si>
  <si>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</si>
  <si>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</si>
  <si>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</si>
  <si>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</si>
  <si>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</si>
  <si>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</si>
  <si>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</si>
  <si>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</si>
  <si>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</si>
  <si>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</si>
  <si>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</si>
  <si>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</si>
  <si>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</si>
  <si>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</si>
  <si>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</si>
  <si>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</si>
  <si>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</si>
  <si>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</si>
  <si>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</si>
  <si>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</si>
  <si>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</si>
  <si>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</si>
  <si>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</si>
  <si>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</si>
  <si>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</si>
  <si>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</si>
  <si>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</si>
  <si>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</si>
  <si>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</si>
  <si>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</si>
  <si>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</si>
  <si>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</si>
  <si>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</si>
  <si>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</si>
  <si>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</si>
  <si>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</si>
  <si>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</si>
  <si>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</si>
  <si>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</si>
  <si>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</si>
  <si>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</si>
  <si>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</si>
  <si>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</si>
  <si>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</si>
  <si>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</si>
  <si>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</si>
  <si>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</si>
  <si>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</si>
  <si>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</si>
  <si>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</si>
  <si>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</si>
  <si>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</si>
  <si>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</si>
  <si>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</si>
  <si>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</si>
  <si>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</si>
  <si>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</si>
  <si>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</si>
  <si>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</si>
  <si>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</si>
  <si>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</si>
  <si>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</si>
  <si>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</si>
  <si>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</si>
  <si>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</si>
  <si>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</si>
  <si>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</si>
  <si>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</si>
  <si>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</si>
  <si>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</si>
  <si>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</si>
  <si>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</si>
  <si>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</si>
  <si>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</si>
  <si>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</si>
  <si>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</si>
  <si>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</si>
  <si>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</si>
  <si>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</si>
  <si>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</si>
  <si>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</si>
  <si>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</si>
  <si>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</si>
  <si>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</si>
  <si>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</si>
  <si>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</si>
  <si>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</si>
  <si>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</si>
  <si>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</si>
  <si>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</si>
  <si>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</si>
  <si>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</si>
  <si>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</si>
  <si>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</si>
  <si>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</si>
  <si>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</si>
  <si>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</si>
  <si>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</si>
  <si>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</si>
  <si>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</si>
  <si>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</si>
  <si>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</si>
  <si>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</si>
  <si>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</si>
  <si>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</si>
  <si>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</si>
  <si>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</si>
  <si>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</si>
  <si>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</si>
  <si>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</si>
  <si>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</si>
  <si>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</si>
  <si>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</si>
  <si>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</si>
  <si>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</si>
  <si>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</si>
  <si>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</si>
  <si>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</si>
  <si>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</si>
  <si>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</si>
  <si>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</si>
  <si>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</si>
  <si>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</si>
  <si>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</si>
  <si>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</si>
  <si>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</si>
  <si>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</si>
  <si>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</si>
  <si>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</si>
  <si>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</si>
  <si>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</si>
  <si>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</si>
  <si>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</si>
  <si>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</si>
  <si>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</si>
  <si>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</si>
  <si>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</si>
  <si>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</si>
  <si>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</si>
  <si>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</si>
  <si>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</si>
  <si>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</si>
  <si>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</si>
  <si>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</si>
  <si>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</si>
  <si>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</si>
  <si>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</si>
  <si>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</si>
  <si>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</si>
  <si>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</si>
  <si>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</si>
  <si>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</si>
  <si>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</si>
  <si>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</si>
  <si>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</si>
  <si>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</si>
  <si>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</si>
  <si>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</si>
  <si>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</si>
  <si>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</si>
  <si>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</si>
  <si>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</si>
  <si>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</si>
  <si>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</si>
  <si>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</si>
  <si>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</si>
  <si>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</si>
  <si>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</si>
  <si>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</si>
  <si>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</si>
  <si>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</si>
  <si>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</si>
  <si>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</si>
  <si>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</si>
  <si>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</si>
  <si>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</si>
  <si>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</si>
  <si>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</si>
  <si>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</si>
  <si>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</si>
  <si>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</si>
  <si>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</si>
  <si>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</si>
  <si>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</si>
  <si>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</si>
  <si>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</si>
  <si>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</si>
  <si>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</si>
  <si>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</si>
  <si>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</si>
  <si>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</si>
  <si>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</si>
  <si>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</si>
  <si>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</si>
  <si>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</si>
  <si>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</si>
  <si>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</si>
  <si>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</si>
  <si>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</si>
  <si>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</si>
  <si>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</si>
  <si>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</si>
  <si>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</si>
  <si>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</si>
  <si>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</si>
  <si>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</si>
  <si>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</si>
  <si>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</si>
  <si>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</si>
  <si>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</si>
  <si>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</si>
  <si>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</si>
  <si>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</si>
  <si>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</si>
  <si>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</si>
  <si>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</si>
  <si>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</si>
  <si>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</si>
  <si>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</si>
  <si>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</si>
  <si>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</si>
  <si>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</si>
  <si>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</si>
  <si>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</si>
  <si>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</si>
  <si>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</si>
  <si>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</si>
  <si>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</si>
  <si>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</si>
  <si>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</si>
  <si>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</si>
  <si>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</si>
  <si>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</si>
  <si>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</si>
  <si>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</si>
  <si>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</si>
  <si>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</si>
  <si>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</si>
  <si>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</si>
  <si>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</si>
  <si>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</si>
  <si>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</si>
  <si>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</si>
  <si>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</si>
  <si>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</si>
  <si>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</si>
  <si>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</si>
  <si>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</si>
  <si>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</si>
  <si>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</si>
  <si>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</si>
  <si>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</si>
  <si>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</si>
  <si>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</si>
  <si>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</si>
  <si>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</si>
  <si>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</si>
  <si>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</si>
  <si>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</si>
  <si>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</si>
  <si>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</si>
  <si>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</si>
  <si>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</si>
  <si>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</si>
  <si>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</si>
  <si>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</si>
  <si>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</si>
  <si>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</si>
  <si>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</si>
  <si>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</si>
  <si>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</si>
  <si>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</si>
  <si>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</si>
  <si>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</si>
  <si>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</si>
  <si>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</si>
  <si>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</si>
  <si>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</si>
  <si>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</si>
  <si>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</si>
  <si>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</si>
  <si>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</si>
  <si>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</si>
  <si>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</si>
  <si>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</si>
  <si>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</si>
  <si>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</si>
  <si>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</si>
  <si>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</si>
  <si>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</si>
  <si>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</si>
  <si>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</si>
  <si>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</si>
  <si>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</si>
  <si>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</si>
  <si>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</si>
  <si>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</si>
  <si>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</si>
  <si>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</si>
  <si>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</si>
  <si>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</si>
  <si>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</si>
  <si>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</si>
  <si>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</si>
  <si>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</si>
  <si>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</si>
  <si>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</si>
  <si>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</si>
  <si>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</si>
  <si>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</si>
  <si>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</si>
  <si>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</si>
  <si>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</si>
  <si>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</si>
  <si>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</si>
  <si>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</si>
  <si>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</si>
  <si>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</si>
  <si>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</si>
  <si>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</si>
  <si>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</si>
  <si>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</si>
  <si>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</si>
  <si>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</si>
  <si>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</si>
  <si>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</si>
  <si>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</si>
  <si>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</si>
  <si>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</si>
  <si>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</si>
  <si>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</si>
  <si>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</si>
  <si>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</si>
  <si>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</si>
  <si>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</si>
  <si>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</si>
  <si>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</si>
  <si>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</si>
  <si>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</si>
  <si>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</si>
  <si>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</si>
  <si>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</si>
  <si>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</si>
  <si>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</si>
  <si>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</si>
  <si>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</si>
  <si>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</si>
  <si>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</si>
  <si>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</si>
  <si>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</si>
  <si>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</si>
  <si>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</si>
  <si>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</si>
  <si>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</si>
  <si>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</si>
  <si>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</si>
  <si>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</si>
  <si>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</si>
  <si>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</si>
  <si>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</si>
  <si>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</si>
  <si>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</si>
  <si>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</si>
  <si>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</si>
  <si>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</si>
  <si>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</si>
  <si>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</si>
  <si>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</si>
  <si>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</si>
  <si>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</si>
  <si>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</si>
  <si>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</si>
  <si>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</si>
  <si>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</si>
  <si>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</si>
  <si>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</si>
  <si>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</si>
  <si>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</si>
  <si>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</si>
  <si>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</si>
  <si>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</si>
  <si>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</si>
  <si>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</si>
  <si>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</si>
  <si>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</si>
  <si>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</si>
  <si>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</si>
  <si>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</si>
  <si>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</si>
  <si>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</si>
  <si>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</si>
  <si>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</si>
  <si>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</si>
  <si>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</si>
  <si>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</si>
  <si>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</si>
  <si>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</si>
  <si>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</si>
  <si>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</si>
  <si>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</si>
  <si>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</si>
  <si>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</si>
  <si>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</si>
  <si>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</si>
  <si>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</si>
  <si>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</si>
  <si>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</si>
  <si>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</si>
  <si>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</si>
  <si>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</si>
  <si>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</si>
  <si>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</si>
  <si>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</si>
  <si>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</si>
  <si>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</si>
  <si>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</si>
  <si>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</si>
  <si>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</si>
  <si>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</si>
  <si>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</si>
  <si>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</si>
  <si>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</si>
  <si>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</si>
  <si>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</si>
  <si>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</si>
  <si>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</si>
  <si>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</si>
  <si>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</si>
  <si>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</si>
  <si>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</si>
  <si>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</si>
  <si>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</si>
  <si>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</si>
  <si>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</si>
  <si>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</si>
  <si>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</si>
  <si>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</si>
  <si>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</si>
  <si>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</si>
  <si>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</si>
  <si>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</si>
  <si>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</si>
  <si>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</si>
  <si>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</si>
  <si>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</si>
  <si>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</si>
  <si>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</si>
  <si>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</si>
  <si>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</si>
  <si>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</si>
  <si>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</si>
  <si>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</si>
  <si>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</si>
  <si>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</si>
  <si>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</si>
  <si>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</si>
  <si>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</si>
  <si>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</si>
  <si>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</si>
  <si>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</si>
  <si>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</si>
  <si>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</si>
  <si>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</si>
  <si>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</si>
  <si>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</si>
  <si>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</si>
  <si>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</si>
  <si>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</si>
  <si>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</si>
  <si>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</si>
  <si>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</si>
  <si>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</si>
  <si>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</si>
  <si>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</si>
  <si>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</si>
  <si>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</si>
  <si>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</si>
  <si>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</si>
  <si>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</si>
  <si>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</si>
  <si>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</si>
  <si>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</si>
  <si>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</si>
  <si>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</si>
  <si>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</si>
  <si>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</si>
  <si>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</si>
  <si>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</si>
  <si>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</si>
  <si>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</si>
  <si>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</si>
  <si>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</si>
  <si>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</si>
  <si>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</si>
  <si>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</si>
  <si>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</si>
  <si>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</si>
  <si>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</si>
  <si>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</si>
  <si>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</si>
  <si>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</si>
  <si>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</si>
  <si>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</si>
  <si>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</si>
  <si>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</si>
  <si>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</si>
  <si>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</si>
  <si>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</si>
  <si>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</si>
  <si>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</si>
  <si>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</si>
  <si>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</si>
  <si>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</si>
  <si>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</si>
  <si>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</si>
  <si>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</si>
  <si>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</si>
  <si>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</si>
  <si>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</si>
  <si>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</si>
  <si>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</si>
  <si>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</si>
  <si>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</si>
  <si>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</si>
  <si>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</si>
  <si>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</si>
  <si>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</si>
  <si>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</si>
  <si>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</si>
  <si>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</si>
  <si>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</si>
  <si>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</si>
  <si>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</si>
  <si>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</si>
  <si>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</si>
  <si>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</si>
  <si>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</si>
  <si>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</si>
  <si>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</si>
  <si>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</si>
  <si>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</si>
  <si>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</si>
  <si>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</si>
  <si>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</si>
  <si>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</si>
  <si>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</si>
  <si>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</si>
  <si>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</si>
  <si>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</si>
  <si>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</si>
  <si>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</si>
  <si>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</si>
  <si>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</si>
  <si>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</si>
  <si>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</si>
  <si>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</si>
  <si>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</si>
  <si>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</si>
  <si>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</si>
  <si>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</si>
  <si>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</si>
  <si>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</si>
  <si>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</si>
  <si>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</si>
  <si>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</si>
  <si>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</si>
  <si>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</si>
  <si>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</si>
  <si>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</si>
  <si>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</si>
  <si>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</si>
  <si>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</si>
  <si>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</si>
  <si>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</si>
  <si>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</si>
  <si>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</si>
  <si>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</si>
  <si>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</si>
  <si>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</si>
  <si>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</si>
  <si>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</si>
  <si>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</si>
  <si>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</si>
  <si>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</si>
  <si>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</si>
  <si>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</si>
  <si>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</si>
  <si>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</si>
  <si>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</si>
  <si>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</si>
  <si>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</si>
  <si>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</si>
  <si>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</si>
  <si>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</si>
  <si>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</si>
  <si>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</si>
  <si>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</si>
  <si>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</si>
  <si>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</si>
  <si>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</si>
  <si>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</si>
  <si>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</si>
  <si>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</si>
  <si>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</si>
  <si>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</si>
  <si>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</si>
  <si>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</si>
  <si>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</si>
  <si>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</si>
  <si>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</si>
  <si>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</si>
  <si>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</si>
  <si>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</si>
  <si>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</si>
  <si>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</si>
  <si>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</si>
  <si>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</si>
  <si>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</si>
  <si>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</si>
  <si>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</si>
  <si>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</si>
  <si>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</si>
  <si>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</si>
  <si>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</si>
  <si>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</si>
  <si>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</si>
  <si>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</si>
  <si>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</si>
  <si>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</si>
  <si>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</si>
  <si>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</si>
  <si>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</si>
  <si>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</si>
  <si>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</si>
  <si>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</si>
  <si>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</si>
  <si>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</si>
  <si>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</si>
  <si>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</si>
  <si>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</si>
  <si>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</si>
  <si>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</si>
  <si>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</si>
  <si>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</si>
  <si>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</si>
  <si>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</si>
  <si>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</si>
  <si>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</si>
  <si>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</si>
  <si>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</si>
  <si>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</si>
  <si>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</si>
  <si>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</si>
  <si>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</si>
  <si>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</si>
  <si>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</si>
  <si>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</si>
  <si>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</si>
  <si>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</si>
  <si>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</si>
  <si>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</si>
  <si>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</si>
  <si>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</si>
  <si>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</si>
  <si>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</si>
  <si>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</si>
  <si>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</si>
  <si>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</si>
  <si>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</si>
  <si>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</si>
  <si>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</si>
  <si>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</si>
  <si>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</si>
  <si>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</si>
  <si>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</si>
  <si>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</si>
  <si>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</si>
  <si>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</si>
  <si>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</si>
  <si>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</si>
  <si>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</si>
  <si>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</si>
  <si>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</si>
  <si>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</si>
  <si>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</si>
  <si>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</si>
  <si>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</si>
  <si>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</si>
  <si>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</si>
  <si>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</si>
  <si>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</si>
  <si>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</si>
  <si>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</si>
  <si>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</si>
  <si>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</si>
  <si>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</si>
  <si>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</si>
  <si>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</si>
  <si>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</si>
  <si>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</si>
  <si>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</si>
  <si>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</si>
  <si>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</si>
  <si>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</si>
  <si>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</si>
  <si>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</si>
  <si>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</si>
  <si>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</si>
  <si>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</si>
  <si>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</si>
  <si>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</si>
  <si>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</si>
  <si>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</si>
  <si>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</si>
  <si>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</si>
  <si>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</si>
  <si>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</si>
  <si>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</si>
  <si>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</si>
  <si>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</si>
  <si>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</si>
  <si>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</si>
  <si>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</si>
  <si>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</si>
  <si>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</si>
  <si>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</si>
  <si>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</si>
  <si>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</si>
  <si>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</si>
  <si>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</si>
  <si>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</si>
  <si>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</si>
  <si>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</si>
  <si>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</si>
  <si>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</si>
  <si>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</si>
  <si>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</si>
  <si>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</si>
  <si>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</si>
  <si>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</si>
  <si>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</si>
  <si>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</si>
  <si>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</si>
  <si>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</si>
  <si>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</si>
  <si>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</si>
  <si>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</si>
  <si>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</si>
  <si>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</si>
  <si>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</si>
  <si>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</si>
  <si>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</si>
  <si>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</si>
  <si>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</si>
  <si>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</si>
  <si>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</si>
  <si>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</si>
  <si>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</si>
  <si>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</si>
  <si>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</si>
  <si>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</si>
  <si>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</si>
  <si>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</si>
  <si>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08:05/Em deslocamento para tirar o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</si>
  <si>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</si>
  <si>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</si>
  <si>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</si>
  <si>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07:45/Prev. de faixa após X99 12h</t>
  </si>
  <si>
    <t>Alívio de tensão</t>
  </si>
  <si>
    <t>Pronto 10:46/Intervalo aberto das 10:46 até 12:30</t>
  </si>
  <si>
    <t>Turma pronta 09:00/Intervalo aberto das 09:23 até 12:23</t>
  </si>
  <si>
    <t>ZMO-2</t>
  </si>
  <si>
    <t>Guilherme</t>
  </si>
  <si>
    <t>Substituição de trilho</t>
  </si>
  <si>
    <t>Turma pronta 09:20/Intervalo aberto das 09:23 até 12:23</t>
  </si>
  <si>
    <t>Turma pronta 09:28/Intervalo aberto das 09:28  até 12:28</t>
  </si>
  <si>
    <t>199ZRU</t>
  </si>
  <si>
    <t>Turma pronta 09:58/Intervalo aberto das 10:00 até 12:00</t>
  </si>
  <si>
    <t>Não solicita intervalo/Abertura da junta muito grande, não dá para rebater</t>
  </si>
  <si>
    <t>Turma em preparação/Prev. pronto 08:30</t>
  </si>
  <si>
    <t>Turma pronta 08:20/Intervalo aberto das 09:12 até 12:12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</si>
  <si>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</si>
  <si>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</si>
  <si>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</si>
  <si>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</si>
  <si>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A67/Intervalo aberto das 10:40 até 12:10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</si>
  <si>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</si>
  <si>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</si>
  <si>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</si>
  <si>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</si>
  <si>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</si>
  <si>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</si>
  <si>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</si>
  <si>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</si>
  <si>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</si>
  <si>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</si>
  <si>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</si>
  <si>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</si>
  <si>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</si>
  <si>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</si>
  <si>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11:40</t>
  </si>
  <si>
    <t>Turma pronta 08:39/Intervalo aberto das 08:54 até 10:24/Produção: 2 soldas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</si>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</sst>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D1" activePane="topRight" state="frozen"/>
      <selection pane="topRight" activeCell="BJ229" sqref="BJ22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6" t="s">
        <v>1012</v>
      </c>
      <c r="C1" s="237"/>
      <c r="D1" s="237"/>
      <c r="E1" s="3"/>
      <c r="F1" s="236" t="s">
        <v>1013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43" t="s">
        <v>1014</v>
      </c>
      <c r="AJ1" s="244"/>
      <c r="AK1" s="244"/>
      <c r="AL1" s="244"/>
      <c r="AM1" s="245"/>
      <c r="AN1" s="246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7"/>
      <c r="BG1" s="5"/>
      <c r="BH1" s="248" t="s">
        <v>1015</v>
      </c>
      <c r="BI1" s="249"/>
      <c r="BJ1" s="249"/>
      <c r="BK1" s="250"/>
      <c r="BL1" s="5"/>
      <c r="BM1" s="240" t="s">
        <v>1016</v>
      </c>
      <c r="BN1" s="241"/>
      <c r="BO1" s="241"/>
      <c r="BP1" s="241"/>
      <c r="BQ1" s="241"/>
      <c r="BR1" s="241"/>
      <c r="BS1" s="242"/>
      <c r="BT1" s="8"/>
    </row>
    <row r="2" spans="1:73" s="7" customFormat="1" ht="11.25">
      <c r="A2" s="1"/>
      <c r="B2" s="1"/>
      <c r="C2" s="2"/>
      <c r="D2" s="1"/>
      <c r="E2" s="3"/>
      <c r="F2" s="23" t="s">
        <v>1017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1018</v>
      </c>
      <c r="T2" s="24"/>
      <c r="U2" s="24"/>
      <c r="V2" s="24"/>
      <c r="W2" s="27"/>
      <c r="X2" s="24"/>
      <c r="Y2" s="25"/>
      <c r="Z2" s="4"/>
      <c r="AA2" s="23" t="s">
        <v>1019</v>
      </c>
      <c r="AB2" s="24"/>
      <c r="AC2" s="24"/>
      <c r="AD2" s="24"/>
      <c r="AE2" s="24"/>
      <c r="AF2" s="24"/>
      <c r="AG2" s="25"/>
      <c r="AH2" s="5"/>
      <c r="AI2" s="243" t="s">
        <v>1017</v>
      </c>
      <c r="AJ2" s="244"/>
      <c r="AK2" s="244"/>
      <c r="AL2" s="244"/>
      <c r="AM2" s="245"/>
      <c r="AN2" s="246"/>
      <c r="AO2" s="244"/>
      <c r="AP2" s="244"/>
      <c r="AQ2" s="247"/>
      <c r="AR2" s="6"/>
      <c r="AS2" s="243" t="s">
        <v>1020</v>
      </c>
      <c r="AT2" s="244"/>
      <c r="AU2" s="244"/>
      <c r="AV2" s="244"/>
      <c r="AW2" s="244"/>
      <c r="AX2" s="244"/>
      <c r="AY2" s="247"/>
      <c r="AZ2" s="6"/>
      <c r="BA2" s="229" t="s">
        <v>1021</v>
      </c>
      <c r="BB2" s="233"/>
      <c r="BC2" s="243" t="s">
        <v>1018</v>
      </c>
      <c r="BD2" s="244"/>
      <c r="BE2" s="244"/>
      <c r="BF2" s="247"/>
      <c r="BG2" s="5"/>
      <c r="BH2" s="251"/>
      <c r="BI2" s="252"/>
      <c r="BJ2" s="252"/>
      <c r="BK2" s="253"/>
      <c r="BL2" s="5"/>
      <c r="BM2" s="254"/>
      <c r="BN2" s="255"/>
      <c r="BO2" s="255"/>
      <c r="BP2" s="255"/>
      <c r="BQ2" s="255"/>
      <c r="BR2" s="255"/>
      <c r="BS2" s="256"/>
      <c r="BT2" s="8"/>
    </row>
    <row r="3" spans="1:73" s="7" customFormat="1" ht="11.25">
      <c r="A3" s="1"/>
      <c r="B3" s="1"/>
      <c r="C3" s="2"/>
      <c r="D3" s="1"/>
      <c r="E3" s="52"/>
      <c r="F3" s="53" t="s">
        <v>1022</v>
      </c>
      <c r="G3" s="54"/>
      <c r="H3" s="190" t="s">
        <v>1023</v>
      </c>
      <c r="I3" s="55"/>
      <c r="J3" s="55"/>
      <c r="K3" s="55"/>
      <c r="L3" s="54"/>
      <c r="M3" s="55"/>
      <c r="N3" s="55"/>
      <c r="O3" s="53" t="s">
        <v>1020</v>
      </c>
      <c r="P3" s="54"/>
      <c r="Q3" s="53" t="s">
        <v>1024</v>
      </c>
      <c r="R3" s="54"/>
      <c r="S3" s="53" t="s">
        <v>1025</v>
      </c>
      <c r="T3" s="55"/>
      <c r="U3" s="141"/>
      <c r="V3" s="54"/>
      <c r="W3" s="56" t="s">
        <v>1026</v>
      </c>
      <c r="X3" s="57"/>
      <c r="Y3" s="58"/>
      <c r="Z3" s="59"/>
      <c r="AA3" s="60" t="s">
        <v>1027</v>
      </c>
      <c r="AB3" s="61"/>
      <c r="AC3" s="61"/>
      <c r="AD3" s="62"/>
      <c r="AE3" s="63" t="s">
        <v>1028</v>
      </c>
      <c r="AF3" s="64"/>
      <c r="AG3" s="65"/>
      <c r="AH3" s="66"/>
      <c r="AI3" s="229" t="s">
        <v>1022</v>
      </c>
      <c r="AJ3" s="233"/>
      <c r="AK3" s="229" t="s">
        <v>1023</v>
      </c>
      <c r="AL3" s="230"/>
      <c r="AM3" s="231"/>
      <c r="AN3" s="232"/>
      <c r="AO3" s="230"/>
      <c r="AP3" s="230"/>
      <c r="AQ3" s="233"/>
      <c r="AR3" s="67"/>
      <c r="AS3" s="234" t="s">
        <v>1029</v>
      </c>
      <c r="AT3" s="235"/>
      <c r="AU3" s="234" t="s">
        <v>1030</v>
      </c>
      <c r="AV3" s="235"/>
      <c r="AW3" s="234" t="s">
        <v>1031</v>
      </c>
      <c r="AX3" s="235"/>
      <c r="AY3" s="67" t="s">
        <v>1032</v>
      </c>
      <c r="AZ3" s="67"/>
      <c r="BA3" s="257"/>
      <c r="BB3" s="258"/>
      <c r="BC3" s="229" t="s">
        <v>1025</v>
      </c>
      <c r="BD3" s="230"/>
      <c r="BE3" s="230"/>
      <c r="BF3" s="233"/>
      <c r="BG3" s="66"/>
      <c r="BH3" s="251"/>
      <c r="BI3" s="252"/>
      <c r="BJ3" s="252"/>
      <c r="BK3" s="253"/>
      <c r="BL3" s="66"/>
      <c r="BM3" s="240" t="s">
        <v>1033</v>
      </c>
      <c r="BN3" s="241"/>
      <c r="BO3" s="241"/>
      <c r="BP3" s="242"/>
      <c r="BQ3" s="240" t="s">
        <v>835</v>
      </c>
      <c r="BR3" s="241"/>
      <c r="BS3" s="242"/>
      <c r="BT3" s="211"/>
      <c r="BU3" s="68"/>
    </row>
    <row r="4" spans="1:73" s="8" customFormat="1" ht="11.25">
      <c r="A4" s="43" t="s">
        <v>1034</v>
      </c>
      <c r="B4" s="44" t="s">
        <v>1035</v>
      </c>
      <c r="C4" s="45" t="s">
        <v>1034</v>
      </c>
      <c r="D4" s="46" t="s">
        <v>1036</v>
      </c>
      <c r="E4" s="47"/>
      <c r="F4" s="46" t="s">
        <v>1036</v>
      </c>
      <c r="G4" s="43" t="s">
        <v>1034</v>
      </c>
      <c r="H4" s="132" t="s">
        <v>1035</v>
      </c>
      <c r="I4" s="44" t="s">
        <v>1035</v>
      </c>
      <c r="J4" s="44" t="s">
        <v>1035</v>
      </c>
      <c r="K4" s="44" t="s">
        <v>1035</v>
      </c>
      <c r="L4" s="44" t="s">
        <v>1035</v>
      </c>
      <c r="M4" s="44" t="s">
        <v>1035</v>
      </c>
      <c r="N4" s="44" t="s">
        <v>1035</v>
      </c>
      <c r="O4" s="44" t="s">
        <v>1035</v>
      </c>
      <c r="P4" s="44" t="s">
        <v>1035</v>
      </c>
      <c r="Q4" s="44" t="s">
        <v>1035</v>
      </c>
      <c r="R4" s="43" t="s">
        <v>1034</v>
      </c>
      <c r="S4" s="46" t="s">
        <v>1036</v>
      </c>
      <c r="T4" s="46" t="s">
        <v>1036</v>
      </c>
      <c r="U4" s="43" t="s">
        <v>1034</v>
      </c>
      <c r="V4" s="48" t="s">
        <v>1035</v>
      </c>
      <c r="W4" s="48" t="s">
        <v>1035</v>
      </c>
      <c r="X4" s="46" t="s">
        <v>1036</v>
      </c>
      <c r="Y4" s="46" t="s">
        <v>1036</v>
      </c>
      <c r="Z4" s="46" t="s">
        <v>1036</v>
      </c>
      <c r="AA4" s="44" t="s">
        <v>1035</v>
      </c>
      <c r="AB4" s="46" t="s">
        <v>1036</v>
      </c>
      <c r="AC4" s="46" t="s">
        <v>1036</v>
      </c>
      <c r="AD4" s="44" t="s">
        <v>1035</v>
      </c>
      <c r="AE4" s="44" t="s">
        <v>1035</v>
      </c>
      <c r="AF4" s="44" t="s">
        <v>1035</v>
      </c>
      <c r="AG4" s="44" t="s">
        <v>1035</v>
      </c>
      <c r="AH4" s="49"/>
      <c r="AI4" s="46" t="s">
        <v>1036</v>
      </c>
      <c r="AJ4" s="43" t="s">
        <v>1034</v>
      </c>
      <c r="AK4" s="44" t="s">
        <v>1035</v>
      </c>
      <c r="AL4" s="44" t="s">
        <v>1035</v>
      </c>
      <c r="AM4" s="134" t="s">
        <v>1035</v>
      </c>
      <c r="AN4" s="132" t="s">
        <v>1035</v>
      </c>
      <c r="AO4" s="44" t="s">
        <v>1035</v>
      </c>
      <c r="AP4" s="44" t="s">
        <v>1035</v>
      </c>
      <c r="AQ4" s="44" t="s">
        <v>1035</v>
      </c>
      <c r="AR4" s="44" t="s">
        <v>1035</v>
      </c>
      <c r="AS4" s="44" t="s">
        <v>1035</v>
      </c>
      <c r="AT4" s="44" t="s">
        <v>1035</v>
      </c>
      <c r="AU4" s="44" t="s">
        <v>1035</v>
      </c>
      <c r="AV4" s="44" t="s">
        <v>1035</v>
      </c>
      <c r="AW4" s="44" t="s">
        <v>1035</v>
      </c>
      <c r="AX4" s="44" t="s">
        <v>1035</v>
      </c>
      <c r="AY4" s="43" t="s">
        <v>1034</v>
      </c>
      <c r="AZ4" s="46" t="s">
        <v>1036</v>
      </c>
      <c r="BA4" s="44" t="s">
        <v>1035</v>
      </c>
      <c r="BB4" s="43" t="s">
        <v>1034</v>
      </c>
      <c r="BC4" s="46" t="s">
        <v>1036</v>
      </c>
      <c r="BD4" s="46" t="s">
        <v>1036</v>
      </c>
      <c r="BE4" s="43" t="s">
        <v>1034</v>
      </c>
      <c r="BF4" s="132" t="s">
        <v>1035</v>
      </c>
      <c r="BG4" s="50" t="s">
        <v>1037</v>
      </c>
      <c r="BH4" s="44" t="s">
        <v>1035</v>
      </c>
      <c r="BI4" s="44" t="s">
        <v>1035</v>
      </c>
      <c r="BJ4" s="44" t="s">
        <v>1035</v>
      </c>
      <c r="BK4" s="44" t="s">
        <v>1035</v>
      </c>
      <c r="BL4" s="50" t="s">
        <v>1037</v>
      </c>
      <c r="BM4" s="46" t="s">
        <v>1036</v>
      </c>
      <c r="BN4" s="46" t="s">
        <v>1036</v>
      </c>
      <c r="BO4" s="46" t="s">
        <v>1036</v>
      </c>
      <c r="BP4" s="44" t="s">
        <v>1035</v>
      </c>
      <c r="BQ4" s="43" t="s">
        <v>1034</v>
      </c>
      <c r="BR4" s="43" t="s">
        <v>1034</v>
      </c>
      <c r="BS4" s="43" t="s">
        <v>1034</v>
      </c>
    </row>
    <row r="5" spans="1:73" s="7" customFormat="1" ht="14.25" customHeight="1">
      <c r="A5" s="180" t="s">
        <v>1038</v>
      </c>
      <c r="B5" s="138" t="s">
        <v>1039</v>
      </c>
      <c r="C5" s="148" t="s">
        <v>1040</v>
      </c>
      <c r="D5" s="138" t="s">
        <v>1041</v>
      </c>
      <c r="E5" s="147" t="s">
        <v>1042</v>
      </c>
      <c r="F5" s="138" t="s">
        <v>1043</v>
      </c>
      <c r="G5" s="138" t="s">
        <v>1044</v>
      </c>
      <c r="H5" s="191" t="s">
        <v>1045</v>
      </c>
      <c r="I5" s="138" t="s">
        <v>1046</v>
      </c>
      <c r="J5" s="138" t="s">
        <v>4</v>
      </c>
      <c r="K5" s="138" t="s">
        <v>1047</v>
      </c>
      <c r="L5" s="180" t="s">
        <v>1048</v>
      </c>
      <c r="M5" s="180" t="s">
        <v>1049</v>
      </c>
      <c r="N5" s="180" t="s">
        <v>8</v>
      </c>
      <c r="O5" s="180" t="s">
        <v>1050</v>
      </c>
      <c r="P5" s="180" t="s">
        <v>1051</v>
      </c>
      <c r="Q5" s="180" t="s">
        <v>1052</v>
      </c>
      <c r="R5" s="180" t="s">
        <v>1053</v>
      </c>
      <c r="S5" s="180" t="s">
        <v>1054</v>
      </c>
      <c r="T5" s="180" t="s">
        <v>1055</v>
      </c>
      <c r="U5" s="180" t="s">
        <v>7</v>
      </c>
      <c r="V5" s="180" t="s">
        <v>1056</v>
      </c>
      <c r="W5" s="180" t="s">
        <v>1057</v>
      </c>
      <c r="X5" s="180" t="s">
        <v>1058</v>
      </c>
      <c r="Y5" s="180" t="s">
        <v>1059</v>
      </c>
      <c r="Z5" s="180" t="s">
        <v>505</v>
      </c>
      <c r="AA5" s="180" t="s">
        <v>1060</v>
      </c>
      <c r="AB5" s="180" t="s">
        <v>1061</v>
      </c>
      <c r="AC5" s="180" t="s">
        <v>1062</v>
      </c>
      <c r="AD5" s="180" t="s">
        <v>1063</v>
      </c>
      <c r="AE5" s="180" t="s">
        <v>1064</v>
      </c>
      <c r="AF5" s="180" t="s">
        <v>1065</v>
      </c>
      <c r="AG5" s="180" t="s">
        <v>1066</v>
      </c>
      <c r="AH5" s="210" t="s">
        <v>1067</v>
      </c>
      <c r="AI5" s="180" t="s">
        <v>1068</v>
      </c>
      <c r="AJ5" s="180" t="s">
        <v>1069</v>
      </c>
      <c r="AK5" s="180" t="s">
        <v>1070</v>
      </c>
      <c r="AL5" s="180" t="s">
        <v>1071</v>
      </c>
      <c r="AM5" s="180" t="s">
        <v>1072</v>
      </c>
      <c r="AN5" s="179" t="s">
        <v>1073</v>
      </c>
      <c r="AO5" s="179" t="s">
        <v>1074</v>
      </c>
      <c r="AP5" s="180" t="s">
        <v>1075</v>
      </c>
      <c r="AQ5" s="180" t="s">
        <v>1076</v>
      </c>
      <c r="AR5" s="180" t="s">
        <v>1077</v>
      </c>
      <c r="AS5" s="180" t="s">
        <v>1078</v>
      </c>
      <c r="AT5" s="180" t="s">
        <v>1079</v>
      </c>
      <c r="AU5" s="180" t="s">
        <v>1080</v>
      </c>
      <c r="AV5" s="180" t="s">
        <v>1081</v>
      </c>
      <c r="AW5" s="180" t="s">
        <v>1082</v>
      </c>
      <c r="AX5" s="180" t="s">
        <v>1083</v>
      </c>
      <c r="AY5" s="180" t="s">
        <v>1032</v>
      </c>
      <c r="AZ5" s="180" t="s">
        <v>1084</v>
      </c>
      <c r="BA5" s="180" t="s">
        <v>1085</v>
      </c>
      <c r="BB5" s="180" t="s">
        <v>1086</v>
      </c>
      <c r="BC5" s="180" t="s">
        <v>1087</v>
      </c>
      <c r="BD5" s="180" t="s">
        <v>1088</v>
      </c>
      <c r="BE5" s="180" t="s">
        <v>1089</v>
      </c>
      <c r="BF5" s="205" t="s">
        <v>1090</v>
      </c>
      <c r="BG5" s="210" t="s">
        <v>1091</v>
      </c>
      <c r="BH5" s="180" t="s">
        <v>1092</v>
      </c>
      <c r="BI5" s="180" t="s">
        <v>1093</v>
      </c>
      <c r="BJ5" s="180" t="s">
        <v>1094</v>
      </c>
      <c r="BK5" s="180" t="s">
        <v>1095</v>
      </c>
      <c r="BL5" s="210" t="s">
        <v>1096</v>
      </c>
      <c r="BM5" s="180" t="s">
        <v>1097</v>
      </c>
      <c r="BN5" s="180" t="s">
        <v>1098</v>
      </c>
      <c r="BO5" s="180" t="s">
        <v>1099</v>
      </c>
      <c r="BP5" s="180" t="s">
        <v>1100</v>
      </c>
      <c r="BQ5" s="180" t="s">
        <v>1101</v>
      </c>
      <c r="BR5" s="180" t="s">
        <v>1102</v>
      </c>
      <c r="BS5" s="180" t="s">
        <v>1103</v>
      </c>
      <c r="BT5" s="8" t="s">
        <v>1104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1105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1106</v>
      </c>
      <c r="W6" s="195" t="s">
        <v>1107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1108</v>
      </c>
      <c r="BK6" s="20" t="s">
        <v>1109</v>
      </c>
      <c r="BL6" s="18"/>
      <c r="BM6" s="146" t="s">
        <v>533</v>
      </c>
      <c r="BN6" s="146" t="s">
        <v>552</v>
      </c>
      <c r="BO6" s="146" t="s">
        <v>615</v>
      </c>
      <c r="BP6" s="20" t="s">
        <v>1109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1110</v>
      </c>
      <c r="W7" s="119" t="s">
        <v>1111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1112</v>
      </c>
      <c r="BK7" s="19" t="s">
        <v>1113</v>
      </c>
      <c r="BL7" s="18"/>
      <c r="BM7" s="146" t="s">
        <v>542</v>
      </c>
      <c r="BN7" s="145" t="s">
        <v>557</v>
      </c>
      <c r="BO7" s="146" t="s">
        <v>630</v>
      </c>
      <c r="BP7" s="19" t="s">
        <v>1113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1114</v>
      </c>
      <c r="W8" s="119" t="s">
        <v>1115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1116</v>
      </c>
      <c r="BK8" s="19" t="s">
        <v>1117</v>
      </c>
      <c r="BL8" s="18"/>
      <c r="BM8" s="146" t="s">
        <v>536</v>
      </c>
      <c r="BN8" s="145" t="s">
        <v>564</v>
      </c>
      <c r="BO8" s="146" t="s">
        <v>674</v>
      </c>
      <c r="BP8" s="19" t="s">
        <v>1117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1118</v>
      </c>
      <c r="W9" s="119" t="s">
        <v>1119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1120</v>
      </c>
      <c r="BK9" s="19" t="s">
        <v>1121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1122</v>
      </c>
      <c r="W10" s="119" t="s">
        <v>1115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1123</v>
      </c>
      <c r="BK10" s="19" t="s">
        <v>1124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1125</v>
      </c>
      <c r="W11" s="119" t="s">
        <v>1126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1127</v>
      </c>
      <c r="BK11" s="20" t="s">
        <v>1127</v>
      </c>
      <c r="BL11" s="18"/>
      <c r="BM11" s="146" t="s">
        <v>533</v>
      </c>
      <c r="BN11" s="146" t="s">
        <v>562</v>
      </c>
      <c r="BO11" s="146" t="s">
        <v>639</v>
      </c>
      <c r="BP11" s="21" t="s">
        <v>1128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1129</v>
      </c>
      <c r="W12" s="119" t="s">
        <v>1119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1120</v>
      </c>
      <c r="BK12" s="19" t="s">
        <v>1121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1130</v>
      </c>
      <c r="W13" s="119" t="s">
        <v>1115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1116</v>
      </c>
      <c r="BK13" s="19" t="s">
        <v>1131</v>
      </c>
      <c r="BL13" s="18"/>
      <c r="BM13" s="146" t="s">
        <v>542</v>
      </c>
      <c r="BN13" s="145" t="s">
        <v>557</v>
      </c>
      <c r="BO13" s="146" t="s">
        <v>630</v>
      </c>
      <c r="BP13" s="170" t="s">
        <v>1132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1133</v>
      </c>
      <c r="I14" s="160" t="s">
        <v>1133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1134</v>
      </c>
      <c r="W14" s="119" t="s">
        <v>1135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1136</v>
      </c>
      <c r="BK14" s="19" t="s">
        <v>1137</v>
      </c>
      <c r="BL14" s="18"/>
      <c r="BM14" s="146" t="s">
        <v>546</v>
      </c>
      <c r="BN14" s="145" t="s">
        <v>546</v>
      </c>
      <c r="BO14" s="146" t="s">
        <v>546</v>
      </c>
      <c r="BP14" s="19" t="s">
        <v>1137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1138</v>
      </c>
      <c r="W15" s="119" t="s">
        <v>1139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1140</v>
      </c>
      <c r="BK15" s="19" t="s">
        <v>1141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1142</v>
      </c>
      <c r="W16" s="119" t="s">
        <v>1143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1144</v>
      </c>
      <c r="BK16" s="19" t="s">
        <v>1145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1146</v>
      </c>
      <c r="N17" s="143" t="s">
        <v>1147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1148</v>
      </c>
      <c r="W17" s="119" t="s">
        <v>1149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1150</v>
      </c>
      <c r="BK17" s="20" t="s">
        <v>1151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1152</v>
      </c>
      <c r="N18" s="143" t="s">
        <v>1153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1138</v>
      </c>
      <c r="W18" s="119" t="s">
        <v>1154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1155</v>
      </c>
      <c r="BK18" s="19" t="s">
        <v>1155</v>
      </c>
      <c r="BL18" s="18"/>
      <c r="BM18" s="146" t="s">
        <v>532</v>
      </c>
      <c r="BN18" s="145" t="s">
        <v>561</v>
      </c>
      <c r="BO18" s="146" t="s">
        <v>618</v>
      </c>
      <c r="BP18" s="19" t="s">
        <v>1155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1156</v>
      </c>
      <c r="J19" s="119">
        <v>70</v>
      </c>
      <c r="K19" s="119">
        <v>104</v>
      </c>
      <c r="L19" s="119" t="s">
        <v>514</v>
      </c>
      <c r="M19" s="143" t="s">
        <v>1157</v>
      </c>
      <c r="N19" s="143" t="s">
        <v>1158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1138</v>
      </c>
      <c r="W19" s="119" t="s">
        <v>1159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1160</v>
      </c>
      <c r="BK19" s="19" t="s">
        <v>1161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1162</v>
      </c>
      <c r="J20" s="119">
        <v>70</v>
      </c>
      <c r="K20" s="119">
        <v>104</v>
      </c>
      <c r="L20" s="119" t="s">
        <v>514</v>
      </c>
      <c r="M20" s="143" t="s">
        <v>1163</v>
      </c>
      <c r="N20" s="143" t="s">
        <v>1164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1138</v>
      </c>
      <c r="W20" s="119" t="s">
        <v>1165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1166</v>
      </c>
      <c r="BK20" s="19" t="s">
        <v>1167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1110</v>
      </c>
      <c r="W21" s="119" t="s">
        <v>1111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1168</v>
      </c>
      <c r="BK21" s="19" t="s">
        <v>1169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1114</v>
      </c>
      <c r="W22" s="119" t="s">
        <v>1170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1168</v>
      </c>
      <c r="BK22" s="19" t="s">
        <v>1171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1118</v>
      </c>
      <c r="W23" s="119" t="s">
        <v>1170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1168</v>
      </c>
      <c r="BK23" s="19" t="s">
        <v>1172</v>
      </c>
      <c r="BL23" s="18"/>
      <c r="BM23" s="146" t="s">
        <v>536</v>
      </c>
      <c r="BN23" s="145" t="s">
        <v>564</v>
      </c>
      <c r="BO23" s="146" t="s">
        <v>626</v>
      </c>
      <c r="BP23" s="198" t="s">
        <v>1172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1173</v>
      </c>
      <c r="N24" s="143" t="s">
        <v>1174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1175</v>
      </c>
      <c r="W24" s="119" t="s">
        <v>1170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1168</v>
      </c>
      <c r="BK24" s="197" t="s">
        <v>1176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1125</v>
      </c>
      <c r="W25" s="119" t="s">
        <v>1177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1178</v>
      </c>
      <c r="BK25" s="19" t="s">
        <v>1178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1179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1180</v>
      </c>
      <c r="W26" s="119" t="s">
        <v>1181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1168</v>
      </c>
      <c r="BK26" s="19" t="s">
        <v>1169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1130</v>
      </c>
      <c r="W27" s="119" t="s">
        <v>1170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1168</v>
      </c>
      <c r="BK27" s="19" t="s">
        <v>1171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1182</v>
      </c>
      <c r="N28" s="143" t="s">
        <v>1183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1106</v>
      </c>
      <c r="W28" s="195" t="s">
        <v>1184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1185</v>
      </c>
      <c r="BK28" s="19" t="s">
        <v>1186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1133</v>
      </c>
      <c r="I29" s="160" t="s">
        <v>1133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1134</v>
      </c>
      <c r="W29" s="119" t="s">
        <v>1135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1187</v>
      </c>
      <c r="BK29" s="197" t="s">
        <v>1188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1189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1190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1191</v>
      </c>
      <c r="W30" s="119" t="s">
        <v>1192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1193</v>
      </c>
      <c r="BK30" s="197" t="s">
        <v>1194</v>
      </c>
      <c r="BL30" s="18"/>
      <c r="BM30" s="146" t="s">
        <v>540</v>
      </c>
      <c r="BN30" s="145" t="s">
        <v>540</v>
      </c>
      <c r="BO30" s="146" t="s">
        <v>540</v>
      </c>
      <c r="BP30" s="170" t="s">
        <v>1195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1196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1138</v>
      </c>
      <c r="W31" s="119" t="s">
        <v>1139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1193</v>
      </c>
      <c r="BK31" s="197" t="s">
        <v>1197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1198</v>
      </c>
      <c r="N32" s="143" t="s">
        <v>1199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1200</v>
      </c>
      <c r="W32" s="119" t="s">
        <v>1149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1193</v>
      </c>
      <c r="BK32" s="19" t="s">
        <v>1201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1202</v>
      </c>
      <c r="N33" s="143" t="s">
        <v>1203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1204</v>
      </c>
      <c r="W33" s="119" t="s">
        <v>1205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1206</v>
      </c>
      <c r="AN33" s="119" t="s">
        <v>1207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1208</v>
      </c>
      <c r="BK33" s="197" t="s">
        <v>1209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1210</v>
      </c>
      <c r="W34" s="119" t="s">
        <v>1211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1212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1213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1214</v>
      </c>
      <c r="W35" s="119" t="s">
        <v>1111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1215</v>
      </c>
      <c r="BK35" s="19" t="s">
        <v>1215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1110</v>
      </c>
      <c r="W36" s="119" t="s">
        <v>1111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1215</v>
      </c>
      <c r="BK36" s="19" t="s">
        <v>1215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1216</v>
      </c>
      <c r="W37" s="119" t="s">
        <v>1181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1217</v>
      </c>
      <c r="BK37" s="19" t="s">
        <v>1218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1114</v>
      </c>
      <c r="W38" s="119" t="s">
        <v>1181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1219</v>
      </c>
      <c r="BK38" s="197" t="s">
        <v>1220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1221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1118</v>
      </c>
      <c r="W39" s="119" t="s">
        <v>1181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1222</v>
      </c>
      <c r="BK39" s="19" t="s">
        <v>1223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1224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1175</v>
      </c>
      <c r="W40" s="119" t="s">
        <v>1181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1225</v>
      </c>
      <c r="BK40" s="19" t="s">
        <v>1226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1227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1125</v>
      </c>
      <c r="W41" s="119" t="s">
        <v>1115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1228</v>
      </c>
      <c r="BK41" s="19" t="s">
        <v>1229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1221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1180</v>
      </c>
      <c r="W42" s="119" t="s">
        <v>1181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1230</v>
      </c>
      <c r="BK42" s="19" t="s">
        <v>1223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1130</v>
      </c>
      <c r="W43" s="119" t="s">
        <v>1181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1231</v>
      </c>
      <c r="BK43" s="197" t="s">
        <v>1232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1233</v>
      </c>
      <c r="N44" s="143" t="s">
        <v>1234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1235</v>
      </c>
      <c r="W44" s="119" t="s">
        <v>1236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1237</v>
      </c>
      <c r="BK44" s="197" t="s">
        <v>1238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1239</v>
      </c>
      <c r="N45" s="143" t="s">
        <v>1240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1241</v>
      </c>
      <c r="W45" s="119" t="s">
        <v>1242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1215</v>
      </c>
      <c r="BK45" s="19" t="s">
        <v>1215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1243</v>
      </c>
      <c r="N46" s="143" t="s">
        <v>1244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1245</v>
      </c>
      <c r="W46" s="119" t="s">
        <v>1246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1215</v>
      </c>
      <c r="BK46" s="19" t="s">
        <v>1215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1133</v>
      </c>
      <c r="I47" s="120" t="s">
        <v>1133</v>
      </c>
      <c r="J47" s="119">
        <v>73</v>
      </c>
      <c r="K47" s="119">
        <v>156.6</v>
      </c>
      <c r="L47" s="119" t="s">
        <v>514</v>
      </c>
      <c r="M47" s="143" t="s">
        <v>1247</v>
      </c>
      <c r="N47" s="143" t="s">
        <v>1248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1134</v>
      </c>
      <c r="W47" s="195" t="s">
        <v>1249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1250</v>
      </c>
      <c r="BK47" s="197" t="s">
        <v>1251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1252</v>
      </c>
      <c r="W48" s="119" t="s">
        <v>1253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1254</v>
      </c>
      <c r="BK48" s="19" t="s">
        <v>1255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1256</v>
      </c>
      <c r="W49" s="119" t="s">
        <v>1257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1258</v>
      </c>
      <c r="BK49" s="197" t="s">
        <v>1259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1138</v>
      </c>
      <c r="W50" s="119" t="s">
        <v>1139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1260</v>
      </c>
      <c r="BK50" s="20" t="s">
        <v>1260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1138</v>
      </c>
      <c r="W51" s="119" t="s">
        <v>1261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1262</v>
      </c>
      <c r="AN51" s="119" t="s">
        <v>1263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1264</v>
      </c>
      <c r="BK51" s="19" t="s">
        <v>1265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1266</v>
      </c>
      <c r="J52" s="119">
        <v>73</v>
      </c>
      <c r="K52" s="143">
        <v>306.72899999999998</v>
      </c>
      <c r="L52" s="119">
        <v>439</v>
      </c>
      <c r="M52" s="143" t="s">
        <v>1267</v>
      </c>
      <c r="N52" s="143" t="s">
        <v>1268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1148</v>
      </c>
      <c r="W52" s="119" t="s">
        <v>1269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1266</v>
      </c>
      <c r="AM52" s="119" t="s">
        <v>1270</v>
      </c>
      <c r="AN52" s="119" t="s">
        <v>1270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1271</v>
      </c>
      <c r="BK52" s="19" t="s">
        <v>1271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1272</v>
      </c>
      <c r="N53" s="143" t="s">
        <v>1273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1274</v>
      </c>
      <c r="W53" s="119" t="s">
        <v>1275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1215</v>
      </c>
      <c r="BK53" s="19" t="s">
        <v>1215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1224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1175</v>
      </c>
      <c r="W54" s="119" t="s">
        <v>1276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1277</v>
      </c>
      <c r="BK54" s="19" t="s">
        <v>1278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1227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1125</v>
      </c>
      <c r="W55" s="119" t="s">
        <v>1279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1280</v>
      </c>
      <c r="BK55" s="19" t="s">
        <v>1281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1221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1180</v>
      </c>
      <c r="W56" s="119" t="s">
        <v>1282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1277</v>
      </c>
      <c r="BK56" s="19" t="s">
        <v>1283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1284</v>
      </c>
      <c r="N57" s="143" t="s">
        <v>1285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1148</v>
      </c>
      <c r="W57" s="119" t="s">
        <v>1286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1287</v>
      </c>
      <c r="BK57" s="209" t="s">
        <v>1288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1289</v>
      </c>
      <c r="N58" s="143" t="s">
        <v>1290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1291</v>
      </c>
      <c r="W58" s="119" t="s">
        <v>1286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1292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1293</v>
      </c>
      <c r="N59" s="143" t="s">
        <v>1294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1191</v>
      </c>
      <c r="W59" s="119" t="s">
        <v>1295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1296</v>
      </c>
      <c r="BK59" s="19" t="s">
        <v>1296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1175</v>
      </c>
      <c r="W60" s="119" t="s">
        <v>1297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1168</v>
      </c>
      <c r="BK60" s="19" t="s">
        <v>1298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1125</v>
      </c>
      <c r="W61" s="119" t="s">
        <v>1126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1168</v>
      </c>
      <c r="BK61" s="19" t="s">
        <v>1299</v>
      </c>
      <c r="BL61" s="18"/>
      <c r="BM61" s="146" t="s">
        <v>546</v>
      </c>
      <c r="BN61" s="146" t="s">
        <v>546</v>
      </c>
      <c r="BO61" s="146" t="s">
        <v>546</v>
      </c>
      <c r="BP61" s="170" t="s">
        <v>1300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1301</v>
      </c>
      <c r="W62" s="119" t="s">
        <v>1297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1302</v>
      </c>
      <c r="BK62" s="19" t="s">
        <v>1298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1130</v>
      </c>
      <c r="W63" s="119" t="s">
        <v>1181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1168</v>
      </c>
      <c r="BK63" s="19" t="s">
        <v>1303</v>
      </c>
      <c r="BL63" s="18"/>
      <c r="BM63" s="146" t="s">
        <v>536</v>
      </c>
      <c r="BN63" s="145" t="s">
        <v>564</v>
      </c>
      <c r="BO63" s="146" t="s">
        <v>674</v>
      </c>
      <c r="BP63" s="19" t="s">
        <v>1304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1305</v>
      </c>
      <c r="W64" s="119" t="s">
        <v>1306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1307</v>
      </c>
      <c r="BK64" s="19" t="s">
        <v>1307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1191</v>
      </c>
      <c r="W65" s="119" t="s">
        <v>1308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1309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1289</v>
      </c>
      <c r="N66" s="143" t="s">
        <v>1290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1291</v>
      </c>
      <c r="W66" s="119" t="s">
        <v>1286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1193</v>
      </c>
      <c r="BK66" s="19" t="s">
        <v>1310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1311</v>
      </c>
      <c r="N67" s="143" t="s">
        <v>1312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1200</v>
      </c>
      <c r="W67" s="119" t="s">
        <v>1313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1314</v>
      </c>
      <c r="BK67" s="19" t="s">
        <v>1314</v>
      </c>
      <c r="BL67" s="18"/>
      <c r="BM67" s="146" t="s">
        <v>543</v>
      </c>
      <c r="BN67" s="145" t="s">
        <v>0</v>
      </c>
      <c r="BO67" s="146" t="s">
        <v>632</v>
      </c>
      <c r="BP67" s="170" t="s">
        <v>1315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1293</v>
      </c>
      <c r="N68" s="143" t="s">
        <v>1294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1191</v>
      </c>
      <c r="W68" s="119" t="s">
        <v>1316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1317</v>
      </c>
      <c r="AN68" s="119" t="s">
        <v>1318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1193</v>
      </c>
      <c r="BK68" s="19" t="s">
        <v>1319</v>
      </c>
      <c r="BL68" s="18"/>
      <c r="BM68" s="146" t="s">
        <v>536</v>
      </c>
      <c r="BN68" s="145" t="s">
        <v>564</v>
      </c>
      <c r="BO68" s="146" t="s">
        <v>615</v>
      </c>
      <c r="BP68" s="170" t="s">
        <v>1320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1110</v>
      </c>
      <c r="W69" s="119" t="s">
        <v>1111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1321</v>
      </c>
      <c r="BK69" s="19" t="s">
        <v>1322</v>
      </c>
      <c r="BL69" s="18"/>
      <c r="BM69" s="146" t="s">
        <v>536</v>
      </c>
      <c r="BN69" s="145" t="s">
        <v>564</v>
      </c>
      <c r="BO69" s="146" t="s">
        <v>626</v>
      </c>
      <c r="BP69" s="19" t="s">
        <v>1322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1221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1118</v>
      </c>
      <c r="W70" s="119" t="s">
        <v>1323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1321</v>
      </c>
      <c r="BK70" s="19" t="s">
        <v>1324</v>
      </c>
      <c r="BL70" s="18"/>
      <c r="BM70" s="146" t="s">
        <v>546</v>
      </c>
      <c r="BN70" s="146" t="s">
        <v>546</v>
      </c>
      <c r="BO70" s="146" t="s">
        <v>546</v>
      </c>
      <c r="BP70" s="170" t="s">
        <v>1324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1224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1175</v>
      </c>
      <c r="W71" s="119" t="s">
        <v>1325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1321</v>
      </c>
      <c r="BK71" s="170" t="s">
        <v>1324</v>
      </c>
      <c r="BL71" s="18"/>
      <c r="BM71" s="146" t="s">
        <v>546</v>
      </c>
      <c r="BN71" s="146" t="s">
        <v>546</v>
      </c>
      <c r="BO71" s="146" t="s">
        <v>546</v>
      </c>
      <c r="BP71" s="170" t="s">
        <v>1324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1125</v>
      </c>
      <c r="W72" s="119" t="s">
        <v>1126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1327</v>
      </c>
      <c r="BK72" s="19" t="s">
        <v>1328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1221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1180</v>
      </c>
      <c r="W73" s="119" t="s">
        <v>1323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1321</v>
      </c>
      <c r="BK73" s="170" t="s">
        <v>1324</v>
      </c>
      <c r="BL73" s="18"/>
      <c r="BM73" s="146" t="s">
        <v>546</v>
      </c>
      <c r="BN73" s="146" t="s">
        <v>546</v>
      </c>
      <c r="BO73" s="146" t="s">
        <v>546</v>
      </c>
      <c r="BP73" s="170" t="s">
        <v>1324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1329</v>
      </c>
      <c r="W74" s="119" t="s">
        <v>1330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1331</v>
      </c>
      <c r="BK74" s="19" t="s">
        <v>1332</v>
      </c>
      <c r="BL74" s="18"/>
      <c r="BM74" s="146" t="s">
        <v>546</v>
      </c>
      <c r="BN74" s="146" t="s">
        <v>546</v>
      </c>
      <c r="BO74" s="146" t="s">
        <v>546</v>
      </c>
      <c r="BP74" s="19" t="s">
        <v>1332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1329</v>
      </c>
      <c r="W75" s="119" t="s">
        <v>1333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1331</v>
      </c>
      <c r="BK75" s="19" t="s">
        <v>1332</v>
      </c>
      <c r="BL75" s="18"/>
      <c r="BM75" s="146" t="s">
        <v>546</v>
      </c>
      <c r="BN75" s="146" t="s">
        <v>546</v>
      </c>
      <c r="BO75" s="146" t="s">
        <v>546</v>
      </c>
      <c r="BP75" s="19" t="s">
        <v>1332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1239</v>
      </c>
      <c r="N76" s="143" t="s">
        <v>1240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1241</v>
      </c>
      <c r="W76" s="119" t="s">
        <v>1242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1321</v>
      </c>
      <c r="BK76" s="19" t="s">
        <v>1334</v>
      </c>
      <c r="BL76" s="18"/>
      <c r="BM76" s="146" t="s">
        <v>536</v>
      </c>
      <c r="BN76" s="145" t="s">
        <v>555</v>
      </c>
      <c r="BO76" s="146" t="s">
        <v>625</v>
      </c>
      <c r="BP76" s="19" t="s">
        <v>1334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1335</v>
      </c>
      <c r="N77" s="143" t="s">
        <v>1336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1245</v>
      </c>
      <c r="W77" s="119" t="s">
        <v>1337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1321</v>
      </c>
      <c r="BK77" s="19" t="s">
        <v>1338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1133</v>
      </c>
      <c r="I78" s="120" t="s">
        <v>1133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1134</v>
      </c>
      <c r="W78" s="195" t="s">
        <v>1339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1160</v>
      </c>
      <c r="BK78" s="19" t="s">
        <v>1340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1301</v>
      </c>
      <c r="W79" s="119" t="s">
        <v>1341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1321</v>
      </c>
      <c r="BK79" s="19" t="s">
        <v>1342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1343</v>
      </c>
      <c r="W80" s="119" t="s">
        <v>1344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1321</v>
      </c>
      <c r="BK80" s="20" t="s">
        <v>1345</v>
      </c>
      <c r="BL80" s="18"/>
      <c r="BM80" s="146" t="s">
        <v>538</v>
      </c>
      <c r="BN80" s="146" t="s">
        <v>564</v>
      </c>
      <c r="BO80" s="146" t="s">
        <v>615</v>
      </c>
      <c r="BP80" s="20" t="s">
        <v>1345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1346</v>
      </c>
      <c r="I81" s="120" t="s">
        <v>1346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1343</v>
      </c>
      <c r="W81" s="195" t="s">
        <v>1347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1348</v>
      </c>
      <c r="BK81" s="20" t="s">
        <v>1349</v>
      </c>
      <c r="BL81" s="18"/>
      <c r="BM81" s="146" t="s">
        <v>546</v>
      </c>
      <c r="BN81" s="146" t="s">
        <v>546</v>
      </c>
      <c r="BO81" s="146" t="s">
        <v>546</v>
      </c>
      <c r="BP81" s="20" t="s">
        <v>1349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1138</v>
      </c>
      <c r="W82" s="195" t="s">
        <v>1350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1351</v>
      </c>
      <c r="BK82" s="19" t="s">
        <v>1332</v>
      </c>
      <c r="BL82" s="18"/>
      <c r="BM82" s="146" t="s">
        <v>546</v>
      </c>
      <c r="BN82" s="146" t="s">
        <v>546</v>
      </c>
      <c r="BO82" s="146" t="s">
        <v>546</v>
      </c>
      <c r="BP82" s="19" t="s">
        <v>1332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1138</v>
      </c>
      <c r="W83" s="119" t="s">
        <v>1352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1351</v>
      </c>
      <c r="BK83" s="19" t="s">
        <v>1332</v>
      </c>
      <c r="BL83" s="18"/>
      <c r="BM83" s="146" t="s">
        <v>546</v>
      </c>
      <c r="BN83" s="146" t="s">
        <v>546</v>
      </c>
      <c r="BO83" s="146" t="s">
        <v>546</v>
      </c>
      <c r="BP83" s="19" t="s">
        <v>1332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1138</v>
      </c>
      <c r="W84" s="119" t="s">
        <v>1353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1353</v>
      </c>
      <c r="BK84" s="19" t="s">
        <v>1353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1142</v>
      </c>
      <c r="W85" s="119" t="s">
        <v>1143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1321</v>
      </c>
      <c r="BK85" s="19" t="s">
        <v>1354</v>
      </c>
      <c r="BL85" s="18"/>
      <c r="BM85" s="146" t="s">
        <v>536</v>
      </c>
      <c r="BN85" s="145" t="s">
        <v>564</v>
      </c>
      <c r="BO85" s="146" t="s">
        <v>615</v>
      </c>
      <c r="BP85" s="19" t="s">
        <v>1354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1355</v>
      </c>
      <c r="W86" s="119" t="s">
        <v>1356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1349</v>
      </c>
      <c r="BK86" s="20" t="s">
        <v>1349</v>
      </c>
      <c r="BL86" s="18"/>
      <c r="BM86" s="146" t="s">
        <v>535</v>
      </c>
      <c r="BN86" s="145" t="s">
        <v>554</v>
      </c>
      <c r="BO86" s="146" t="s">
        <v>662</v>
      </c>
      <c r="BP86" s="19" t="s">
        <v>1357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1110</v>
      </c>
      <c r="W87" s="119" t="s">
        <v>1358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1168</v>
      </c>
      <c r="BK87" s="19" t="s">
        <v>1359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1221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1118</v>
      </c>
      <c r="W88" s="119" t="s">
        <v>1360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1361</v>
      </c>
      <c r="BK88" s="19" t="s">
        <v>1362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1221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1175</v>
      </c>
      <c r="W89" s="119" t="s">
        <v>1360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1361</v>
      </c>
      <c r="BK89" s="19" t="s">
        <v>1362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1125</v>
      </c>
      <c r="W90" s="119" t="s">
        <v>1360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1361</v>
      </c>
      <c r="BK90" s="197" t="s">
        <v>1364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1221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1180</v>
      </c>
      <c r="W91" s="119" t="s">
        <v>1360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1361</v>
      </c>
      <c r="BK91" s="19" t="s">
        <v>1362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1130</v>
      </c>
      <c r="W92" s="119" t="s">
        <v>1111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1130</v>
      </c>
      <c r="BG92" s="18"/>
      <c r="BH92" s="19">
        <v>0</v>
      </c>
      <c r="BI92" s="19"/>
      <c r="BJ92" s="19" t="s">
        <v>1361</v>
      </c>
      <c r="BK92" s="20" t="s">
        <v>1365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1329</v>
      </c>
      <c r="W93" s="119" t="s">
        <v>1366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1329</v>
      </c>
      <c r="W94" s="119" t="s">
        <v>1333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1367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1134</v>
      </c>
      <c r="W95" s="195" t="s">
        <v>1368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1193</v>
      </c>
      <c r="BK95" s="19" t="s">
        <v>1369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1343</v>
      </c>
      <c r="W96" s="119" t="s">
        <v>1360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1346</v>
      </c>
      <c r="I97" s="120" t="s">
        <v>1346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1343</v>
      </c>
      <c r="W97" s="195" t="s">
        <v>1347</v>
      </c>
      <c r="X97" s="118" t="s">
        <v>516</v>
      </c>
      <c r="Y97" s="145" t="s">
        <v>519</v>
      </c>
      <c r="Z97" s="118" t="s">
        <v>523</v>
      </c>
      <c r="AA97" s="119" t="s">
        <v>1370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1371</v>
      </c>
      <c r="N98" s="143" t="s">
        <v>1372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1138</v>
      </c>
      <c r="W98" s="119" t="s">
        <v>1373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1374</v>
      </c>
      <c r="BK98" s="19" t="s">
        <v>1375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1142</v>
      </c>
      <c r="W99" s="119" t="s">
        <v>1143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1168</v>
      </c>
      <c r="BK99" s="197" t="s">
        <v>1376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1377</v>
      </c>
      <c r="N100" s="143" t="s">
        <v>1378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1200</v>
      </c>
      <c r="W100" s="119" t="s">
        <v>1379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1380</v>
      </c>
      <c r="BK100" s="19" t="s">
        <v>1381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1382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1383</v>
      </c>
      <c r="N101" s="143" t="s">
        <v>1384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1385</v>
      </c>
      <c r="W101" s="119" t="s">
        <v>1386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1387</v>
      </c>
      <c r="BK101" s="19" t="s">
        <v>1387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1130</v>
      </c>
      <c r="W102" s="119" t="s">
        <v>1358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1168</v>
      </c>
      <c r="BK102" s="19" t="s">
        <v>1388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1221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1118</v>
      </c>
      <c r="W103" s="119" t="s">
        <v>1389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1168</v>
      </c>
      <c r="BK103" s="19" t="s">
        <v>1390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1221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1175</v>
      </c>
      <c r="W104" s="119" t="s">
        <v>1389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1168</v>
      </c>
      <c r="BK104" s="19" t="s">
        <v>1390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1125</v>
      </c>
      <c r="W105" s="119" t="s">
        <v>1389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1168</v>
      </c>
      <c r="BK105" s="19" t="s">
        <v>1391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1221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1180</v>
      </c>
      <c r="W106" s="119" t="s">
        <v>1389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1392</v>
      </c>
      <c r="BK106" s="19" t="s">
        <v>1392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1393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1110</v>
      </c>
      <c r="W107" s="119" t="s">
        <v>1389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1168</v>
      </c>
      <c r="BK107" s="19" t="s">
        <v>1388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1343</v>
      </c>
      <c r="W108" s="119" t="s">
        <v>1389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1394</v>
      </c>
      <c r="BK108" s="19" t="s">
        <v>1394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1343</v>
      </c>
      <c r="W109" s="119" t="s">
        <v>1389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1394</v>
      </c>
      <c r="BK109" s="19" t="s">
        <v>1394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1346</v>
      </c>
      <c r="I110" s="120" t="s">
        <v>1346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1343</v>
      </c>
      <c r="W110" s="195" t="s">
        <v>1395</v>
      </c>
      <c r="X110" s="118" t="s">
        <v>516</v>
      </c>
      <c r="Y110" s="145"/>
      <c r="Z110" s="118"/>
      <c r="AA110" s="119" t="s">
        <v>1370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1396</v>
      </c>
      <c r="BK110" s="198" t="s">
        <v>1397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1371</v>
      </c>
      <c r="N111" s="119" t="s">
        <v>1372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1138</v>
      </c>
      <c r="W111" s="119" t="s">
        <v>1373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1398</v>
      </c>
      <c r="BK111" s="19" t="s">
        <v>1399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1377</v>
      </c>
      <c r="N112" s="119" t="s">
        <v>1378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1200</v>
      </c>
      <c r="W112" s="119" t="s">
        <v>1379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1400</v>
      </c>
      <c r="BK112" s="19" t="s">
        <v>1401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1311</v>
      </c>
      <c r="N113" s="119" t="s">
        <v>1312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1402</v>
      </c>
      <c r="W113" s="119" t="s">
        <v>1403</v>
      </c>
      <c r="X113" s="118" t="s">
        <v>516</v>
      </c>
      <c r="Y113" s="145" t="s">
        <v>519</v>
      </c>
      <c r="Z113" s="118"/>
      <c r="AA113" s="195" t="s">
        <v>1404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1405</v>
      </c>
      <c r="BK113" s="197" t="s">
        <v>1406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1110</v>
      </c>
      <c r="W114" s="119" t="s">
        <v>1111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1168</v>
      </c>
      <c r="BK114" s="19" t="s">
        <v>1407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1408</v>
      </c>
      <c r="W115" s="119" t="s">
        <v>1389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1168</v>
      </c>
      <c r="BK115" s="19" t="s">
        <v>1359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1221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1118</v>
      </c>
      <c r="W116" s="119" t="s">
        <v>1389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1409</v>
      </c>
      <c r="BK116" s="19" t="s">
        <v>1409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1221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1175</v>
      </c>
      <c r="W117" s="119" t="s">
        <v>1389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1168</v>
      </c>
      <c r="BK117" s="19" t="s">
        <v>1410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1125</v>
      </c>
      <c r="W118" s="119" t="s">
        <v>1389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1411</v>
      </c>
      <c r="BK118" s="197" t="s">
        <v>1412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1413</v>
      </c>
      <c r="N119" s="143" t="s">
        <v>1414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1130</v>
      </c>
      <c r="W119" s="119" t="s">
        <v>1415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1168</v>
      </c>
      <c r="BK119" s="19" t="s">
        <v>1416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1138</v>
      </c>
      <c r="W120" s="119" t="s">
        <v>1139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1417</v>
      </c>
      <c r="BK120" s="19" t="s">
        <v>1417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1301</v>
      </c>
      <c r="W121" s="119" t="s">
        <v>1418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1168</v>
      </c>
      <c r="BK121" s="19" t="s">
        <v>1419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1419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1420</v>
      </c>
      <c r="W122" s="119" t="s">
        <v>1421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1422</v>
      </c>
      <c r="BK122" s="197" t="s">
        <v>1423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1377</v>
      </c>
      <c r="N123" s="119" t="s">
        <v>1378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1200</v>
      </c>
      <c r="W123" s="119" t="s">
        <v>1379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1424</v>
      </c>
      <c r="BK123" s="19" t="s">
        <v>1424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1162</v>
      </c>
      <c r="I124" s="120" t="s">
        <v>1156</v>
      </c>
      <c r="J124" s="119">
        <v>70</v>
      </c>
      <c r="K124" s="119">
        <v>134.05600000000001</v>
      </c>
      <c r="L124" s="119" t="s">
        <v>514</v>
      </c>
      <c r="M124" s="143" t="s">
        <v>1425</v>
      </c>
      <c r="N124" s="143" t="s">
        <v>1426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1138</v>
      </c>
      <c r="W124" s="119" t="s">
        <v>1275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1427</v>
      </c>
      <c r="BK124" s="19" t="s">
        <v>1428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1429</v>
      </c>
      <c r="N125" s="143" t="s">
        <v>1430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1402</v>
      </c>
      <c r="W125" s="119" t="s">
        <v>1275</v>
      </c>
      <c r="X125" s="118" t="s">
        <v>516</v>
      </c>
      <c r="Y125" s="145" t="s">
        <v>519</v>
      </c>
      <c r="Z125" s="118"/>
      <c r="AA125" s="119" t="s">
        <v>1431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1432</v>
      </c>
      <c r="BK125" s="19" t="s">
        <v>1433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1221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1118</v>
      </c>
      <c r="W126" s="119" t="s">
        <v>1389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1434</v>
      </c>
      <c r="BK126" s="19" t="s">
        <v>1434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1221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1175</v>
      </c>
      <c r="W127" s="119" t="s">
        <v>1389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1434</v>
      </c>
      <c r="BK127" s="19" t="s">
        <v>1434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1125</v>
      </c>
      <c r="W128" s="119" t="s">
        <v>1389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1435</v>
      </c>
      <c r="BK128" s="19" t="s">
        <v>1435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1138</v>
      </c>
      <c r="W129" s="119" t="s">
        <v>1139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1437</v>
      </c>
      <c r="BK129" s="19" t="s">
        <v>1437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1420</v>
      </c>
      <c r="W130" s="119" t="s">
        <v>1438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1439</v>
      </c>
      <c r="BK130" s="19" t="s">
        <v>1439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1439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1377</v>
      </c>
      <c r="N131" s="119" t="s">
        <v>1378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1200</v>
      </c>
      <c r="W131" s="119" t="s">
        <v>1379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1440</v>
      </c>
      <c r="BK131" s="170" t="s">
        <v>1440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1138</v>
      </c>
      <c r="W132" s="119" t="s">
        <v>1139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1441</v>
      </c>
      <c r="BK132" s="19" t="s">
        <v>1442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1377</v>
      </c>
      <c r="N133" s="119" t="s">
        <v>1378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1200</v>
      </c>
      <c r="W133" s="119" t="s">
        <v>1379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1443</v>
      </c>
      <c r="BK133" s="19" t="s">
        <v>1444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1118</v>
      </c>
      <c r="W134" s="119" t="s">
        <v>1389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1445</v>
      </c>
      <c r="BK134" s="19" t="s">
        <v>1446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1175</v>
      </c>
      <c r="W135" s="119" t="s">
        <v>1389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1445</v>
      </c>
      <c r="BK135" s="19" t="s">
        <v>1447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1125</v>
      </c>
      <c r="W136" s="119" t="s">
        <v>1389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1445</v>
      </c>
      <c r="BK136" s="19" t="s">
        <v>1448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1130</v>
      </c>
      <c r="W137" s="119" t="s">
        <v>1389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1445</v>
      </c>
      <c r="BK137" s="19" t="s">
        <v>1449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1449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1329</v>
      </c>
      <c r="W138" s="119" t="s">
        <v>1450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1451</v>
      </c>
      <c r="BK138" s="19" t="s">
        <v>1452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1452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1329</v>
      </c>
      <c r="W139" s="119" t="s">
        <v>1453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1451</v>
      </c>
      <c r="BK139" s="19" t="s">
        <v>1452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1452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1454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1138</v>
      </c>
      <c r="W140" s="119" t="s">
        <v>1139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1455</v>
      </c>
      <c r="BK140" s="19" t="s">
        <v>1456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1457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1420</v>
      </c>
      <c r="W141" s="119" t="s">
        <v>1438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1458</v>
      </c>
      <c r="BK141" s="19" t="s">
        <v>1459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1377</v>
      </c>
      <c r="N142" s="119" t="s">
        <v>1378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1200</v>
      </c>
      <c r="W142" s="119" t="s">
        <v>1379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1460</v>
      </c>
      <c r="BK142" s="19" t="s">
        <v>1461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1461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1311</v>
      </c>
      <c r="N143" s="119" t="s">
        <v>1312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1204</v>
      </c>
      <c r="W143" s="119" t="s">
        <v>1462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1463</v>
      </c>
      <c r="BK143" s="214" t="s">
        <v>1464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1465</v>
      </c>
      <c r="J144" s="119">
        <v>42</v>
      </c>
      <c r="K144" s="119">
        <v>251</v>
      </c>
      <c r="L144" s="119" t="s">
        <v>514</v>
      </c>
      <c r="M144" s="143" t="s">
        <v>1466</v>
      </c>
      <c r="N144" s="143" t="s">
        <v>1467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1468</v>
      </c>
      <c r="W144" s="119" t="s">
        <v>1469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1460</v>
      </c>
      <c r="BK144" s="19" t="s">
        <v>1470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1470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1471</v>
      </c>
      <c r="N145" s="143" t="s">
        <v>1472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1138</v>
      </c>
      <c r="W145" s="119" t="s">
        <v>1275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1473</v>
      </c>
      <c r="BK145" s="19" t="s">
        <v>1474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1474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1429</v>
      </c>
      <c r="N146" s="143" t="s">
        <v>1430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1402</v>
      </c>
      <c r="W146" s="119" t="s">
        <v>1275</v>
      </c>
      <c r="X146" s="118" t="s">
        <v>516</v>
      </c>
      <c r="Y146" s="145" t="s">
        <v>519</v>
      </c>
      <c r="Z146" s="118" t="s">
        <v>522</v>
      </c>
      <c r="AA146" s="119" t="s">
        <v>1431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1460</v>
      </c>
      <c r="BK146" s="19" t="s">
        <v>1475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1475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1476</v>
      </c>
      <c r="N147" s="143" t="s">
        <v>1477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1478</v>
      </c>
      <c r="W147" s="119" t="s">
        <v>1275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1479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1480</v>
      </c>
      <c r="W148" s="119" t="s">
        <v>1481</v>
      </c>
      <c r="X148" s="118" t="s">
        <v>510</v>
      </c>
      <c r="Y148" s="145" t="s">
        <v>519</v>
      </c>
      <c r="Z148" s="118" t="s">
        <v>511</v>
      </c>
      <c r="AA148" s="119" t="s">
        <v>1370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1482</v>
      </c>
      <c r="BK148" s="19" t="s">
        <v>1483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1483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1484</v>
      </c>
      <c r="W149" s="119" t="s">
        <v>1170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1485</v>
      </c>
      <c r="BK149" s="19" t="s">
        <v>1486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1130</v>
      </c>
      <c r="W150" s="119" t="s">
        <v>1170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1485</v>
      </c>
      <c r="BK150" s="19" t="s">
        <v>1487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1487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1408</v>
      </c>
      <c r="W151" s="119" t="s">
        <v>1170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1488</v>
      </c>
      <c r="BK151" s="19" t="s">
        <v>1489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1489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1490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1491</v>
      </c>
      <c r="W152" s="119" t="s">
        <v>1170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1492</v>
      </c>
      <c r="BK152" s="19" t="s">
        <v>1493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1493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1329</v>
      </c>
      <c r="W153" s="119" t="s">
        <v>1366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1494</v>
      </c>
      <c r="BK153" s="19" t="s">
        <v>1483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1483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1495</v>
      </c>
      <c r="W154" s="119" t="s">
        <v>1496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1497</v>
      </c>
      <c r="BK154" s="19" t="s">
        <v>1498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1499</v>
      </c>
      <c r="W155" s="119" t="s">
        <v>1496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1497</v>
      </c>
      <c r="BK155" s="19" t="s">
        <v>1498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1454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1138</v>
      </c>
      <c r="W156" s="119" t="s">
        <v>1139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1500</v>
      </c>
      <c r="BK156" s="19" t="s">
        <v>1501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1502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1138</v>
      </c>
      <c r="W157" s="195" t="s">
        <v>1350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1460</v>
      </c>
      <c r="BK157" s="19" t="s">
        <v>1483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1483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1142</v>
      </c>
      <c r="W158" s="119" t="s">
        <v>1503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1485</v>
      </c>
      <c r="BK158" s="19" t="s">
        <v>1504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1377</v>
      </c>
      <c r="N159" s="119" t="s">
        <v>1378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1200</v>
      </c>
      <c r="W159" s="119" t="s">
        <v>1379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1505</v>
      </c>
      <c r="BK159" s="19" t="s">
        <v>1506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1507</v>
      </c>
      <c r="N160" s="143" t="s">
        <v>1508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1204</v>
      </c>
      <c r="W160" s="119" t="s">
        <v>1509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1510</v>
      </c>
      <c r="BK160" s="19" t="s">
        <v>1511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1429</v>
      </c>
      <c r="N161" s="143" t="s">
        <v>1430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1402</v>
      </c>
      <c r="W161" s="119" t="s">
        <v>1512</v>
      </c>
      <c r="X161" s="118" t="s">
        <v>516</v>
      </c>
      <c r="Y161" s="145" t="s">
        <v>519</v>
      </c>
      <c r="Z161" s="118" t="s">
        <v>521</v>
      </c>
      <c r="AA161" s="119" t="s">
        <v>1431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1460</v>
      </c>
      <c r="BK161" s="19" t="s">
        <v>1483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1483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1480</v>
      </c>
      <c r="W162" s="119" t="s">
        <v>1356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1513</v>
      </c>
      <c r="BK162" s="19" t="s">
        <v>1483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1483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1329</v>
      </c>
      <c r="W163" s="119" t="s">
        <v>1514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1515</v>
      </c>
      <c r="W165" s="119" t="s">
        <v>1516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1517</v>
      </c>
      <c r="BK165" s="19" t="s">
        <v>1517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1408</v>
      </c>
      <c r="W166" s="119" t="s">
        <v>1518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1519</v>
      </c>
      <c r="BK166" s="19" t="s">
        <v>1519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1114</v>
      </c>
      <c r="W167" s="119" t="s">
        <v>1518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1277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1118</v>
      </c>
      <c r="W168" s="119" t="s">
        <v>1119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1122</v>
      </c>
      <c r="W169" s="119" t="s">
        <v>1115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1129</v>
      </c>
      <c r="W170" s="119" t="s">
        <v>1170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1129</v>
      </c>
      <c r="W171" s="119" t="s">
        <v>1119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1130</v>
      </c>
      <c r="W172" s="119" t="s">
        <v>1518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1277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1520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1175</v>
      </c>
      <c r="W173" s="119" t="s">
        <v>1521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1485</v>
      </c>
      <c r="BK173" s="19" t="s">
        <v>1522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1329</v>
      </c>
      <c r="W174" s="119" t="s">
        <v>1330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1329</v>
      </c>
      <c r="W175" s="119" t="s">
        <v>1366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1329</v>
      </c>
      <c r="W176" s="119" t="s">
        <v>1333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1329</v>
      </c>
      <c r="W177" s="119" t="s">
        <v>1523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1367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1134</v>
      </c>
      <c r="W178" s="195" t="s">
        <v>1368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1301</v>
      </c>
      <c r="W179" s="119" t="s">
        <v>1524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1346</v>
      </c>
      <c r="I180" s="120" t="s">
        <v>1346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1343</v>
      </c>
      <c r="W180" s="119" t="s">
        <v>1525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1346</v>
      </c>
      <c r="I181" s="120" t="s">
        <v>1346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1343</v>
      </c>
      <c r="W181" s="195" t="s">
        <v>1347</v>
      </c>
      <c r="X181" s="118" t="s">
        <v>516</v>
      </c>
      <c r="Y181" s="145"/>
      <c r="Z181" s="118"/>
      <c r="AA181" s="119" t="s">
        <v>1370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1526</v>
      </c>
      <c r="N182" s="143" t="s">
        <v>1527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1343</v>
      </c>
      <c r="W182" s="119" t="s">
        <v>1528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1138</v>
      </c>
      <c r="W183" s="195" t="s">
        <v>1350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1138</v>
      </c>
      <c r="W184" s="195" t="s">
        <v>1350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1138</v>
      </c>
      <c r="W185" s="119" t="s">
        <v>1352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1138</v>
      </c>
      <c r="W186" s="119" t="s">
        <v>1139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1138</v>
      </c>
      <c r="W187" s="119" t="s">
        <v>1352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1142</v>
      </c>
      <c r="W188" s="119" t="s">
        <v>1143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1529</v>
      </c>
      <c r="N189" s="143" t="s">
        <v>1529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1274</v>
      </c>
      <c r="W189" s="119" t="s">
        <v>1530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1531</v>
      </c>
      <c r="AL189" s="35" t="s">
        <v>1532</v>
      </c>
      <c r="AM189" s="119" t="s">
        <v>1533</v>
      </c>
      <c r="AN189" s="119" t="s">
        <v>1534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1535</v>
      </c>
      <c r="BK189" s="214" t="s">
        <v>1535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1536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1311</v>
      </c>
      <c r="N190" s="119" t="s">
        <v>1312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1204</v>
      </c>
      <c r="W190" s="119" t="s">
        <v>1537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1311</v>
      </c>
      <c r="N191" s="119" t="s">
        <v>1312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1200</v>
      </c>
      <c r="W191" s="119" t="s">
        <v>1538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1471</v>
      </c>
      <c r="N192" s="143" t="s">
        <v>1472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1138</v>
      </c>
      <c r="W192" s="119" t="s">
        <v>1275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1162</v>
      </c>
      <c r="I193" s="120" t="s">
        <v>1156</v>
      </c>
      <c r="J193" s="119">
        <v>70</v>
      </c>
      <c r="K193" s="119">
        <v>134.05600000000001</v>
      </c>
      <c r="L193" s="119" t="s">
        <v>514</v>
      </c>
      <c r="M193" s="119" t="s">
        <v>1425</v>
      </c>
      <c r="N193" s="119" t="s">
        <v>1426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1138</v>
      </c>
      <c r="W193" s="119" t="s">
        <v>1275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1539</v>
      </c>
      <c r="BK193" s="19" t="s">
        <v>1539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1156</v>
      </c>
      <c r="I194" s="160" t="s">
        <v>1162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1191</v>
      </c>
      <c r="W194" s="119" t="s">
        <v>1540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1429</v>
      </c>
      <c r="N195" s="143" t="s">
        <v>1430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1402</v>
      </c>
      <c r="W195" s="119" t="s">
        <v>1275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1541</v>
      </c>
      <c r="BO195" s="146" t="s">
        <v>1541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1239</v>
      </c>
      <c r="N196" s="143" t="s">
        <v>1240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1542</v>
      </c>
      <c r="BK196" s="19" t="s">
        <v>1542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1543</v>
      </c>
      <c r="W197" s="119" t="s">
        <v>1544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1545</v>
      </c>
      <c r="BK197" s="19" t="s">
        <v>1546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1175</v>
      </c>
      <c r="W198" s="119" t="s">
        <v>1170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1547</v>
      </c>
      <c r="BK198" s="20" t="s">
        <v>1548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1142</v>
      </c>
      <c r="W199" s="119" t="s">
        <v>1503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1549</v>
      </c>
      <c r="BK199" s="20" t="s">
        <v>1550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1138</v>
      </c>
      <c r="W200" s="119" t="s">
        <v>1139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1551</v>
      </c>
      <c r="BK200" s="19" t="s">
        <v>1552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1130</v>
      </c>
      <c r="W201" s="119" t="s">
        <v>1518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1553</v>
      </c>
      <c r="BK201" s="19" t="s">
        <v>1554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1555</v>
      </c>
      <c r="N202" s="143" t="s">
        <v>1556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1200</v>
      </c>
      <c r="W202" s="119" t="s">
        <v>1557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1551</v>
      </c>
      <c r="BK202" s="19" t="s">
        <v>1558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1367</v>
      </c>
      <c r="N203" s="143" t="s">
        <v>1559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1134</v>
      </c>
      <c r="W203" s="195" t="s">
        <v>1560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1561</v>
      </c>
      <c r="BK203" s="19" t="s">
        <v>1562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1329</v>
      </c>
      <c r="W204" s="119" t="s">
        <v>1366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1563</v>
      </c>
      <c r="BK204" s="19" t="s">
        <v>1564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1138</v>
      </c>
      <c r="W205" s="195" t="s">
        <v>1350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1565</v>
      </c>
      <c r="BK205" s="19" t="s">
        <v>1566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1567</v>
      </c>
      <c r="J206" s="119">
        <v>73</v>
      </c>
      <c r="K206" s="119">
        <v>7</v>
      </c>
      <c r="L206" s="119" t="s">
        <v>514</v>
      </c>
      <c r="M206" s="143" t="s">
        <v>1568</v>
      </c>
      <c r="N206" s="143" t="s">
        <v>1569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1570</v>
      </c>
      <c r="W206" s="119" t="s">
        <v>1571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1572</v>
      </c>
      <c r="BK206" s="19" t="s">
        <v>1573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1574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1408</v>
      </c>
      <c r="W207" s="119" t="s">
        <v>1170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1575</v>
      </c>
      <c r="BK207" s="19" t="s">
        <v>1576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1491</v>
      </c>
      <c r="W208" s="119" t="s">
        <v>1170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1577</v>
      </c>
      <c r="BK208" s="20" t="s">
        <v>1578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1429</v>
      </c>
      <c r="N209" s="143" t="s">
        <v>1430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1402</v>
      </c>
      <c r="W209" s="119" t="s">
        <v>1512</v>
      </c>
      <c r="X209" s="118" t="s">
        <v>516</v>
      </c>
      <c r="Y209" s="145" t="s">
        <v>519</v>
      </c>
      <c r="Z209" s="118" t="s">
        <v>517</v>
      </c>
      <c r="AA209" s="119" t="s">
        <v>1431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1579</v>
      </c>
      <c r="BK209" s="19" t="s">
        <v>1580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1580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1581</v>
      </c>
      <c r="J210" s="119">
        <v>70</v>
      </c>
      <c r="K210" s="119">
        <v>82</v>
      </c>
      <c r="L210" s="119"/>
      <c r="M210" s="143" t="s">
        <v>1582</v>
      </c>
      <c r="N210" s="143" t="s">
        <v>1583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1138</v>
      </c>
      <c r="W210" s="119" t="s">
        <v>1275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1551</v>
      </c>
      <c r="BK210" s="20" t="s">
        <v>1584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1584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1499</v>
      </c>
      <c r="W211" s="119" t="s">
        <v>1544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1545</v>
      </c>
      <c r="BK211" s="19" t="s">
        <v>1546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1134</v>
      </c>
      <c r="W212" s="119" t="s">
        <v>1544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1551</v>
      </c>
      <c r="BK212" s="19" t="s">
        <v>1546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1585</v>
      </c>
      <c r="N213" s="143" t="s">
        <v>1586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1587</v>
      </c>
      <c r="W213" s="119" t="s">
        <v>1588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1589</v>
      </c>
      <c r="BK213" s="19" t="s">
        <v>1590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1142</v>
      </c>
      <c r="W214" s="119" t="s">
        <v>1503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1591</v>
      </c>
      <c r="BK214" s="19" t="s">
        <v>1592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1593</v>
      </c>
      <c r="W215" s="119" t="s">
        <v>1170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1594</v>
      </c>
      <c r="BK215" s="19" t="s">
        <v>1595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1596</v>
      </c>
      <c r="W216" s="119" t="s">
        <v>1170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1594</v>
      </c>
      <c r="BK216" s="19" t="s">
        <v>1595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1597</v>
      </c>
      <c r="W217" s="119" t="s">
        <v>1598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1599</v>
      </c>
      <c r="BK217" s="19" t="s">
        <v>1600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1138</v>
      </c>
      <c r="W218" s="119" t="s">
        <v>1139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1601</v>
      </c>
      <c r="BK218" s="19" t="s">
        <v>1602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1603</v>
      </c>
      <c r="W219" s="119" t="s">
        <v>1544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1594</v>
      </c>
      <c r="BK219" s="19" t="s">
        <v>1604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1605</v>
      </c>
      <c r="N220" s="143" t="s">
        <v>1606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1499</v>
      </c>
      <c r="W220" s="119" t="s">
        <v>1170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1607</v>
      </c>
      <c r="BK220" s="19" t="s">
        <v>1483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1483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1499</v>
      </c>
      <c r="W221" s="119" t="s">
        <v>1170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1594</v>
      </c>
      <c r="BK221" s="19" t="s">
        <v>1608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1608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1495</v>
      </c>
      <c r="W222" s="119" t="s">
        <v>1170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1594</v>
      </c>
      <c r="BK222" s="19" t="s">
        <v>1608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1608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1408</v>
      </c>
      <c r="W223" s="119" t="s">
        <v>1170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1594</v>
      </c>
      <c r="BK223" s="19" t="s">
        <v>1609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1491</v>
      </c>
      <c r="W224" s="119" t="s">
        <v>1170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1594</v>
      </c>
      <c r="BK224" s="19" t="s">
        <v>1610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1581</v>
      </c>
      <c r="J225" s="119">
        <v>70</v>
      </c>
      <c r="K225" s="119">
        <v>82</v>
      </c>
      <c r="L225" s="119" t="s">
        <v>514</v>
      </c>
      <c r="M225" s="143" t="s">
        <v>1157</v>
      </c>
      <c r="N225" s="143" t="s">
        <v>1158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1138</v>
      </c>
      <c r="W225" s="119" t="s">
        <v>1275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1611</v>
      </c>
      <c r="BK225" s="19" t="s">
        <v>1612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1613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1587</v>
      </c>
      <c r="W227" s="119" t="s">
        <v>1614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1615</v>
      </c>
      <c r="BK227" s="197" t="s">
        <v>1616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1617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1138</v>
      </c>
      <c r="W228" s="195" t="s">
        <v>1618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1</v>
      </c>
      <c r="BI228" s="19"/>
      <c r="BJ228" s="19" t="s">
        <v>1619</v>
      </c>
      <c r="BK228" s="19" t="s">
        <v>1620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1515</v>
      </c>
      <c r="W229" s="119" t="s">
        <v>1621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>
        <v>0.44861111111111113</v>
      </c>
      <c r="AS229" s="122">
        <v>0.44861111111111113</v>
      </c>
      <c r="AT229" s="122">
        <v>0.5625</v>
      </c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0.11388888888888887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2</v>
      </c>
      <c r="BI229" s="19"/>
      <c r="BJ229" s="19" t="s">
        <v>1168</v>
      </c>
      <c r="BK229" s="19" t="s">
        <v>1622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0.91111111111111098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1484</v>
      </c>
      <c r="W230" s="119" t="s">
        <v>1170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0.51597222222222228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0.12500000000000006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1168</v>
      </c>
      <c r="BK230" s="19" t="s">
        <v>1623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</v>
      </c>
      <c r="BR230" s="22">
        <f>IF(OR(B230="",F230=""),"*",AY230/P230)</f>
        <v>1.0000000000000004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1624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1625</v>
      </c>
      <c r="W231" s="119" t="s">
        <v>1626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2</v>
      </c>
      <c r="BI231" s="19"/>
      <c r="BJ231" s="19" t="s">
        <v>1168</v>
      </c>
      <c r="BK231" s="19" t="s">
        <v>1627</v>
      </c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1175</v>
      </c>
      <c r="W232" s="119" t="s">
        <v>1170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0.51944444444444449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0.12500000000000006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1168</v>
      </c>
      <c r="BK232" s="19" t="s">
        <v>1628</v>
      </c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</v>
      </c>
      <c r="BR232" s="22">
        <f>IF(OR(B232="",F232=""),"*",AY232/P232)</f>
        <v>1.0000000000000004</v>
      </c>
      <c r="BS232" s="22">
        <f>IF(OR(B232="",F232=""),"*",BA232/Q232)</f>
        <v>0</v>
      </c>
      <c r="BT232" s="8" t="str">
        <f t="shared" si="3"/>
        <v/>
      </c>
    </row>
    <row r="233" spans="1:72" ht="23.25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1629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1130</v>
      </c>
      <c r="W233" s="119" t="s">
        <v>1170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1168</v>
      </c>
      <c r="BK233" s="19" t="s">
        <v>1630</v>
      </c>
      <c r="BL233" s="18"/>
      <c r="BM233" s="146" t="s">
        <v>536</v>
      </c>
      <c r="BN233" s="145" t="s">
        <v>564</v>
      </c>
      <c r="BO233" s="146" t="s">
        <v>626</v>
      </c>
      <c r="BP233" s="198" t="s">
        <v>1631</v>
      </c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0.66666666666666652</v>
      </c>
      <c r="BS233" s="22">
        <f>IF(OR(B233="",F233=""),"*",BA233/Q233)</f>
        <v>0</v>
      </c>
      <c r="BT233" s="8" t="str">
        <f t="shared" si="3"/>
        <v>SuperExecução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1110</v>
      </c>
      <c r="W234" s="119" t="s">
        <v>1626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7" t="s">
        <v>1633</v>
      </c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</v>
      </c>
      <c r="BR234" s="22">
        <f>IF(OR(B234="",F234=""),"*",AY234/P234)</f>
        <v>0.99999999999999956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1243</v>
      </c>
      <c r="N235" s="143" t="s">
        <v>1244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1245</v>
      </c>
      <c r="W235" s="119" t="s">
        <v>1634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1168</v>
      </c>
      <c r="BK235" s="19" t="s">
        <v>1635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1355</v>
      </c>
      <c r="W236" s="119" t="s">
        <v>1636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1499</v>
      </c>
      <c r="W237" s="119" t="s">
        <v>1170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1495</v>
      </c>
      <c r="W238" s="119" t="s">
        <v>1170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1603</v>
      </c>
      <c r="W239" s="119" t="s">
        <v>1544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>
        <v>0.41666666666666669</v>
      </c>
      <c r="AS239" s="122">
        <v>0.44444444444444442</v>
      </c>
      <c r="AT239" s="122">
        <v>0.50694444444444442</v>
      </c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6.25E-2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</v>
      </c>
      <c r="BR239" s="22">
        <f>IF(OR(B239="",F239=""),"*",AY239/P239)</f>
        <v>1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1639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1134</v>
      </c>
      <c r="W240" s="119" t="s">
        <v>1640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1644</v>
      </c>
      <c r="W241" s="119" t="s">
        <v>1170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1168</v>
      </c>
      <c r="BK241" s="19" t="s">
        <v>1645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</v>
      </c>
      <c r="BR241" s="22">
        <f>IF(OR(B241="",F241=""),"*",AY241/P241)</f>
        <v>1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1646</v>
      </c>
      <c r="W242" s="119" t="s">
        <v>1647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1168</v>
      </c>
      <c r="BK242" s="19" t="s">
        <v>1648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1649</v>
      </c>
      <c r="W243" s="119" t="s">
        <v>1350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1652</v>
      </c>
      <c r="W244" s="119" t="s">
        <v>1634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0.4861111111111111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8.3333333333333315E-2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1168</v>
      </c>
      <c r="BK244" s="272" t="s">
        <v>1653</v>
      </c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</v>
      </c>
      <c r="BR244" s="22">
        <f>IF(OR(B244="",F244=""),"*",AY244/P244)</f>
        <v>0.99999999999999978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1491</v>
      </c>
      <c r="W245" s="119" t="s">
        <v>1170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1168</v>
      </c>
      <c r="BK245" s="19" t="s">
        <v>1654</v>
      </c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514</v>
      </c>
      <c r="I246" s="120" t="s">
        <v>514</v>
      </c>
      <c r="J246" s="119"/>
      <c r="K246" s="119"/>
      <c r="L246" s="119" t="s">
        <v>514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514</v>
      </c>
      <c r="I247" s="120" t="s">
        <v>514</v>
      </c>
      <c r="J247" s="119"/>
      <c r="K247" s="119"/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514</v>
      </c>
      <c r="I248" s="120" t="s">
        <v>514</v>
      </c>
      <c r="J248" s="119"/>
      <c r="K248" s="119"/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514</v>
      </c>
      <c r="I249" s="120" t="s">
        <v>514</v>
      </c>
      <c r="J249" s="119"/>
      <c r="K249" s="119"/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514</v>
      </c>
      <c r="I250" s="120" t="s">
        <v>514</v>
      </c>
      <c r="J250" s="119"/>
      <c r="K250" s="119"/>
      <c r="L250" s="119" t="s">
        <v>514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514</v>
      </c>
      <c r="I252" s="120" t="s">
        <v>514</v>
      </c>
      <c r="J252" s="119"/>
      <c r="K252" s="119"/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514</v>
      </c>
      <c r="I254" s="120" t="s">
        <v>514</v>
      </c>
      <c r="J254" s="119"/>
      <c r="K254" s="119"/>
      <c r="L254" s="119" t="s">
        <v>514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514</v>
      </c>
      <c r="I258" s="120" t="s">
        <v>514</v>
      </c>
      <c r="J258" s="119"/>
      <c r="K258" s="119"/>
      <c r="L258" s="119" t="s">
        <v>514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514</v>
      </c>
      <c r="I261" s="120" t="s">
        <v>514</v>
      </c>
      <c r="J261" s="119"/>
      <c r="K261" s="119"/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4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0" operator="equal">
      <formula>"NÃO"</formula>
    </cfRule>
    <cfRule type="cellIs" dxfId="220" priority="301" operator="equal">
      <formula>"SIM"</formula>
    </cfRule>
  </conditionalFormatting>
  <conditionalFormatting sqref="AZ6:AZ734">
    <cfRule type="expression" dxfId="219" priority="42756">
      <formula>#REF!=1</formula>
    </cfRule>
  </conditionalFormatting>
  <conditionalFormatting sqref="BF60 U6:U59 V60 AY6:AY738 U61:U736 BE6:BE738">
    <cfRule type="cellIs" dxfId="218" priority="42740" operator="equal">
      <formula>"ERRO"</formula>
    </cfRule>
  </conditionalFormatting>
  <conditionalFormatting sqref="BQ6:BQ155 BQ157:BQ738">
    <cfRule type="cellIs" dxfId="217" priority="42735" operator="equal">
      <formula>"Produção e Intervalo"</formula>
    </cfRule>
    <cfRule type="cellIs" dxfId="216" priority="42736" operator="equal">
      <formula>"Aderente"</formula>
    </cfRule>
    <cfRule type="cellIs" dxfId="215" priority="42737" operator="equal">
      <formula>"Intervalo"</formula>
    </cfRule>
    <cfRule type="cellIs" dxfId="214" priority="42738" operator="equal">
      <formula>"Produção"</formula>
    </cfRule>
    <cfRule type="cellIs" dxfId="213" priority="42739" operator="equal">
      <formula>"ERRO"</formula>
    </cfRule>
  </conditionalFormatting>
  <conditionalFormatting sqref="BR6:BS738">
    <cfRule type="cellIs" dxfId="212" priority="42717" operator="equal">
      <formula>"*"</formula>
    </cfRule>
    <cfRule type="cellIs" dxfId="211" priority="42718" operator="greaterThanOrEqual">
      <formula>1</formula>
    </cfRule>
    <cfRule type="cellIs" dxfId="210" priority="42719" operator="lessThan">
      <formula>1</formula>
    </cfRule>
  </conditionalFormatting>
  <conditionalFormatting sqref="BH737 BH6:BH27 BH28:BI31 BH32:BH734">
    <cfRule type="iconSet" priority="44540">
      <iconSet showValue="0">
        <cfvo type="percent" val="0"/>
        <cfvo type="num" val="1"/>
        <cfvo type="num" val="1" gte="0"/>
      </iconSet>
    </cfRule>
    <cfRule type="iconSet" priority="445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7">
      <formula>#REF!=1</formula>
    </cfRule>
  </conditionalFormatting>
  <conditionalFormatting sqref="BP10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44:BK533 BK229:BK242"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8" operator="equal">
      <formula>"OPORTUNIDADE"</formula>
    </cfRule>
  </conditionalFormatting>
  <conditionalFormatting sqref="Z187">
    <cfRule type="cellIs" dxfId="207" priority="136" operator="equal">
      <formula>"NÃO"</formula>
    </cfRule>
    <cfRule type="cellIs" dxfId="206" priority="137" operator="equal">
      <formula>"SIM"</formula>
    </cfRule>
  </conditionalFormatting>
  <conditionalFormatting sqref="Z189">
    <cfRule type="cellIs" dxfId="205" priority="135" operator="equal">
      <formula>"OPORTUNIDADE"</formula>
    </cfRule>
  </conditionalFormatting>
  <conditionalFormatting sqref="Z189">
    <cfRule type="cellIs" dxfId="204" priority="133" operator="equal">
      <formula>"NÃO"</formula>
    </cfRule>
    <cfRule type="cellIs" dxfId="203" priority="134" operator="equal">
      <formula>"SIM"</formula>
    </cfRule>
  </conditionalFormatting>
  <conditionalFormatting sqref="BP1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8" operator="equal">
      <formula>"OPORTUNIDADE"</formula>
    </cfRule>
  </conditionalFormatting>
  <conditionalFormatting sqref="Y187">
    <cfRule type="cellIs" dxfId="201" priority="126" operator="equal">
      <formula>"NÃO"</formula>
    </cfRule>
    <cfRule type="cellIs" dxfId="200" priority="127" operator="equal">
      <formula>"SIM"</formula>
    </cfRule>
  </conditionalFormatting>
  <conditionalFormatting sqref="Y189">
    <cfRule type="cellIs" dxfId="199" priority="125" operator="equal">
      <formula>"OPORTUNIDADE"</formula>
    </cfRule>
  </conditionalFormatting>
  <conditionalFormatting sqref="Y189">
    <cfRule type="cellIs" dxfId="198" priority="123" operator="equal">
      <formula>"NÃO"</formula>
    </cfRule>
    <cfRule type="cellIs" dxfId="197" priority="124" operator="equal">
      <formula>"SIM"</formula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4" operator="equal">
      <formula>"OPORTUNIDADE"</formula>
    </cfRule>
  </conditionalFormatting>
  <conditionalFormatting sqref="Z206">
    <cfRule type="cellIs" dxfId="195" priority="72" operator="equal">
      <formula>"NÃO"</formula>
    </cfRule>
    <cfRule type="cellIs" dxfId="194" priority="73" operator="equal">
      <formula>"SIM"</formula>
    </cfRule>
  </conditionalFormatting>
  <conditionalFormatting sqref="Y206:Y210">
    <cfRule type="cellIs" dxfId="193" priority="71" operator="equal">
      <formula>"OPORTUNIDADE"</formula>
    </cfRule>
  </conditionalFormatting>
  <conditionalFormatting sqref="Y206:Y210">
    <cfRule type="cellIs" dxfId="192" priority="69" operator="equal">
      <formula>"NÃO"</formula>
    </cfRule>
    <cfRule type="cellIs" dxfId="191" priority="70" operator="equal">
      <formula>"SIM"</formula>
    </cfRule>
  </conditionalFormatting>
  <conditionalFormatting sqref="Y204">
    <cfRule type="cellIs" dxfId="190" priority="68" operator="equal">
      <formula>"OPORTUNIDADE"</formula>
    </cfRule>
  </conditionalFormatting>
  <conditionalFormatting sqref="Y204">
    <cfRule type="cellIs" dxfId="189" priority="66" operator="equal">
      <formula>"NÃO"</formula>
    </cfRule>
    <cfRule type="cellIs" dxfId="188" priority="67" operator="equal">
      <formula>"SIM"</formula>
    </cfRule>
  </conditionalFormatting>
  <conditionalFormatting sqref="Y203">
    <cfRule type="cellIs" dxfId="187" priority="65" operator="equal">
      <formula>"OPORTUNIDADE"</formula>
    </cfRule>
  </conditionalFormatting>
  <conditionalFormatting sqref="Y203">
    <cfRule type="cellIs" dxfId="186" priority="63" operator="equal">
      <formula>"NÃO"</formula>
    </cfRule>
    <cfRule type="cellIs" dxfId="185" priority="64" operator="equal">
      <formula>"SIM"</formula>
    </cfRule>
  </conditionalFormatting>
  <conditionalFormatting sqref="Y202">
    <cfRule type="cellIs" dxfId="184" priority="62" operator="equal">
      <formula>"OPORTUNIDADE"</formula>
    </cfRule>
  </conditionalFormatting>
  <conditionalFormatting sqref="Y202">
    <cfRule type="cellIs" dxfId="183" priority="60" operator="equal">
      <formula>"NÃO"</formula>
    </cfRule>
    <cfRule type="cellIs" dxfId="182" priority="61" operator="equal">
      <formula>"SIM"</formula>
    </cfRule>
  </conditionalFormatting>
  <conditionalFormatting sqref="Y201">
    <cfRule type="cellIs" dxfId="181" priority="59" operator="equal">
      <formula>"OPORTUNIDADE"</formula>
    </cfRule>
  </conditionalFormatting>
  <conditionalFormatting sqref="Y201">
    <cfRule type="cellIs" dxfId="180" priority="57" operator="equal">
      <formula>"NÃO"</formula>
    </cfRule>
    <cfRule type="cellIs" dxfId="179" priority="58" operator="equal">
      <formula>"SIM"</formula>
    </cfRule>
  </conditionalFormatting>
  <conditionalFormatting sqref="Y200">
    <cfRule type="cellIs" dxfId="178" priority="56" operator="equal">
      <formula>"OPORTUNIDADE"</formula>
    </cfRule>
  </conditionalFormatting>
  <conditionalFormatting sqref="Y200">
    <cfRule type="cellIs" dxfId="177" priority="54" operator="equal">
      <formula>"NÃO"</formula>
    </cfRule>
    <cfRule type="cellIs" dxfId="176" priority="55" operator="equal">
      <formula>"SIM"</formula>
    </cfRule>
  </conditionalFormatting>
  <conditionalFormatting sqref="Y199">
    <cfRule type="cellIs" dxfId="175" priority="53" operator="equal">
      <formula>"OPORTUNIDADE"</formula>
    </cfRule>
  </conditionalFormatting>
  <conditionalFormatting sqref="Y199">
    <cfRule type="cellIs" dxfId="174" priority="51" operator="equal">
      <formula>"NÃO"</formula>
    </cfRule>
    <cfRule type="cellIs" dxfId="173" priority="52" operator="equal">
      <formula>"SIM"</formula>
    </cfRule>
  </conditionalFormatting>
  <conditionalFormatting sqref="BQ156">
    <cfRule type="cellIs" dxfId="172" priority="46" operator="equal">
      <formula>"Produção e Intervalo"</formula>
    </cfRule>
    <cfRule type="cellIs" dxfId="171" priority="47" operator="equal">
      <formula>"Aderente"</formula>
    </cfRule>
    <cfRule type="cellIs" dxfId="170" priority="48" operator="equal">
      <formula>"Intervalo"</formula>
    </cfRule>
    <cfRule type="cellIs" dxfId="169" priority="49" operator="equal">
      <formula>"Produção"</formula>
    </cfRule>
    <cfRule type="cellIs" dxfId="168" priority="50" operator="equal">
      <formula>"ERRO"</formula>
    </cfRule>
  </conditionalFormatting>
  <conditionalFormatting sqref="BJ165: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9" operator="equal">
      <formula>"OPORTUNIDADE"</formula>
    </cfRule>
  </conditionalFormatting>
  <conditionalFormatting sqref="Y217">
    <cfRule type="cellIs" dxfId="166" priority="37" operator="equal">
      <formula>"NÃO"</formula>
    </cfRule>
    <cfRule type="cellIs" dxfId="165" priority="38" operator="equal">
      <formula>"SIM"</formula>
    </cfRule>
  </conditionalFormatting>
  <conditionalFormatting sqref="Y225">
    <cfRule type="cellIs" dxfId="164" priority="33" operator="equal">
      <formula>"OPORTUNIDADE"</formula>
    </cfRule>
  </conditionalFormatting>
  <conditionalFormatting sqref="Y225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BP2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4" operator="equal">
      <formula>"OPORTUNIDADE"</formula>
    </cfRule>
  </conditionalFormatting>
  <conditionalFormatting sqref="Y237:Z2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7" operator="equal">
      <formula>"OPORTUNIDADE"</formula>
    </cfRule>
  </conditionalFormatting>
  <conditionalFormatting sqref="Z234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BK2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1655</v>
      </c>
      <c r="D5" s="260"/>
      <c r="E5" s="260"/>
      <c r="F5" s="260"/>
      <c r="G5" s="260"/>
      <c r="H5" s="260"/>
      <c r="I5" s="260"/>
      <c r="J5" s="261"/>
      <c r="K5" s="262" t="s">
        <v>1656</v>
      </c>
      <c r="L5" s="263"/>
      <c r="M5" s="263"/>
      <c r="N5" s="263"/>
      <c r="O5" s="264" t="s">
        <v>1657</v>
      </c>
      <c r="P5" s="265"/>
    </row>
    <row r="6" spans="1:16" s="82" customFormat="1" ht="15" customHeight="1">
      <c r="A6" s="74" t="s">
        <v>1658</v>
      </c>
      <c r="B6" s="83" t="s">
        <v>1659</v>
      </c>
      <c r="C6" s="84" t="s">
        <v>1054</v>
      </c>
      <c r="D6" s="85" t="s">
        <v>1055</v>
      </c>
      <c r="E6" s="84" t="s">
        <v>1660</v>
      </c>
      <c r="F6" s="84" t="s">
        <v>1045</v>
      </c>
      <c r="G6" s="84" t="s">
        <v>1049</v>
      </c>
      <c r="H6" s="130" t="s">
        <v>704</v>
      </c>
      <c r="I6" s="86" t="s">
        <v>1050</v>
      </c>
      <c r="J6" s="86" t="s">
        <v>1051</v>
      </c>
      <c r="K6" s="87" t="s">
        <v>1045</v>
      </c>
      <c r="L6" s="87" t="s">
        <v>1661</v>
      </c>
      <c r="M6" s="88" t="s">
        <v>704</v>
      </c>
      <c r="N6" s="89" t="s">
        <v>1049</v>
      </c>
      <c r="O6" s="90" t="s">
        <v>1092</v>
      </c>
      <c r="P6" s="151" t="s">
        <v>1662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08:05/Em deslocamento para tirar o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1</v>
      </c>
      <c r="P229" s="187" t="str">
        <f>IF($A$2=1,IF(SP_NORTE!BJ228="","*",SP_NORTE!BJ228),IF(SP_NORTE!BK228="","*",SP_NORTE!BK228))</f>
        <v>Macro 1 07:45/Prev. de faixa após X99 12h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2</v>
      </c>
      <c r="P230" s="187" t="str">
        <f>IF($A$2=1,IF(SP_NORTE!BJ229="","*",SP_NORTE!BJ229),IF(SP_NORTE!BK229="","*",SP_NORTE!BK229))</f>
        <v>Pronto 10:46/Intervalo aberto das 10:46 até 12:30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2</v>
      </c>
      <c r="P232" s="187" t="str">
        <f>IF($A$2=1,IF(SP_NORTE!BJ231="","*",SP_NORTE!BJ231),IF(SP_NORTE!BK231="","*",SP_NORTE!BK231))</f>
        <v>Turma pronta 09:20/Intervalo aberto das 09:23 até 12:23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0.125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>Turma pronta 08:20/Intervalo aberto das 09:12 até 12:12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2</v>
      </c>
      <c r="P240" s="187" t="str">
        <f>IF($A$2=1,IF(SP_NORTE!BJ239="","*",SP_NORTE!BJ239),IF(SP_NORTE!BK239="","*",SP_NORTE!BK239))</f>
        <v>Turma pronta 10:00/Aguardando livrada do A67/Intervalo aberto das 10:40 até 12:10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11:40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 t="str">
        <f>IF(SP_NORTE!B246="","*",SP_NORTE!B246)</f>
        <v>*</v>
      </c>
      <c r="B247" s="92" t="str">
        <f>IF(SP_NORTE!X246="","*",SP_NORTE!X246)</f>
        <v>*</v>
      </c>
      <c r="C247" s="92" t="str">
        <f>IF(SP_NORTE!S246="","*",SP_NORTE!S246)</f>
        <v>-</v>
      </c>
      <c r="D247" s="92" t="str">
        <f>IF(SP_NORTE!T246="","*",SP_NORTE!T246)</f>
        <v>-</v>
      </c>
      <c r="E247" s="92" t="str">
        <f>IF(SP_NORTE!D246="","*",SP_NORTE!D246)</f>
        <v>*</v>
      </c>
      <c r="F247" s="92" t="str">
        <f>IF(SP_NORTE!H246="","*",SP_NORTE!H246)</f>
        <v>-</v>
      </c>
      <c r="G247" s="92" t="str">
        <f>IF(SP_NORTE!M246="","*",SP_NORTE!M246)</f>
        <v>-</v>
      </c>
      <c r="H247" s="131" t="str">
        <f>IF(SP_NORTE!K246="","*",SP_NORTE!K246)</f>
        <v>*</v>
      </c>
      <c r="I247" s="128" t="str">
        <f>IF(SP_NORTE!O246="","*",SP_NORTE!O246)</f>
        <v>*</v>
      </c>
      <c r="J247" s="128" t="str">
        <f>IF(SP_NORTE!P246="","*",SP_NORTE!P246)</f>
        <v>*</v>
      </c>
      <c r="K247" s="92" t="str">
        <f>IF(SP_NORTE!AK246="","*",SP_NORTE!AK246)</f>
        <v>-</v>
      </c>
      <c r="L247" s="92" t="str">
        <f>IF(SP_NORTE!AM246="","*",SP_NORTE!AM246)</f>
        <v>-</v>
      </c>
      <c r="M247" s="92">
        <f>IF(SP_NORTE!AP246="","*",SP_NORTE!AP246)</f>
        <v>0</v>
      </c>
      <c r="N247" s="92" t="str">
        <f>IF(SP_NORTE!AM246="","*",SP_NORTE!AM246)</f>
        <v>-</v>
      </c>
      <c r="O247" s="124" t="str">
        <f>IF(SP_NORTE!BH246="","*",SP_NORTE!BH246)</f>
        <v>*</v>
      </c>
      <c r="P247" s="187" t="str">
        <f>IF($A$2=1,IF(SP_NORTE!BJ246="","*",SP_NORTE!BJ246),IF(SP_NORTE!BK246="","*",SP_NORTE!BK246))</f>
        <v>*</v>
      </c>
    </row>
    <row r="248" spans="1:16">
      <c r="A248" s="91" t="str">
        <f>IF(SP_NORTE!B247="","*",SP_NORTE!B247)</f>
        <v>*</v>
      </c>
      <c r="B248" s="92" t="str">
        <f>IF(SP_NORTE!X247="","*",SP_NORTE!X247)</f>
        <v>*</v>
      </c>
      <c r="C248" s="92" t="str">
        <f>IF(SP_NORTE!S247="","*",SP_NORTE!S247)</f>
        <v>-</v>
      </c>
      <c r="D248" s="92" t="str">
        <f>IF(SP_NORTE!T247="","*",SP_NORTE!T247)</f>
        <v>-</v>
      </c>
      <c r="E248" s="92" t="str">
        <f>IF(SP_NORTE!D247="","*",SP_NORTE!D247)</f>
        <v>*</v>
      </c>
      <c r="F248" s="92" t="str">
        <f>IF(SP_NORTE!H247="","*",SP_NORTE!H247)</f>
        <v>-</v>
      </c>
      <c r="G248" s="92" t="str">
        <f>IF(SP_NORTE!M247="","*",SP_NORTE!M247)</f>
        <v>-</v>
      </c>
      <c r="H248" s="131" t="str">
        <f>IF(SP_NORTE!K247="","*",SP_NORTE!K247)</f>
        <v>*</v>
      </c>
      <c r="I248" s="128" t="str">
        <f>IF(SP_NORTE!O247="","*",SP_NORTE!O247)</f>
        <v>*</v>
      </c>
      <c r="J248" s="128" t="str">
        <f>IF(SP_NORTE!P247="","*",SP_NORTE!P247)</f>
        <v>*</v>
      </c>
      <c r="K248" s="92" t="str">
        <f>IF(SP_NORTE!AK247="","*",SP_NORTE!AK247)</f>
        <v>-</v>
      </c>
      <c r="L248" s="92" t="str">
        <f>IF(SP_NORTE!AM247="","*",SP_NORTE!AM247)</f>
        <v>-</v>
      </c>
      <c r="M248" s="92">
        <f>IF(SP_NORTE!AP247="","*",SP_NORTE!AP247)</f>
        <v>0</v>
      </c>
      <c r="N248" s="92" t="str">
        <f>IF(SP_NORTE!AM247="","*",SP_NORTE!AM247)</f>
        <v>-</v>
      </c>
      <c r="O248" s="124" t="str">
        <f>IF(SP_NORTE!BH247="","*",SP_NORTE!BH247)</f>
        <v>*</v>
      </c>
      <c r="P248" s="187" t="str">
        <f>IF($A$2=1,IF(SP_NORTE!BJ247="","*",SP_NORTE!BJ247),IF(SP_NORTE!BK247="","*",SP_NORTE!BK247))</f>
        <v>*</v>
      </c>
    </row>
    <row r="249" spans="1:16">
      <c r="A249" s="91" t="str">
        <f>IF(SP_NORTE!B248="","*",SP_NORTE!B248)</f>
        <v>*</v>
      </c>
      <c r="B249" s="92" t="str">
        <f>IF(SP_NORTE!X248="","*",SP_NORTE!X248)</f>
        <v>*</v>
      </c>
      <c r="C249" s="92" t="str">
        <f>IF(SP_NORTE!S248="","*",SP_NORTE!S248)</f>
        <v>-</v>
      </c>
      <c r="D249" s="92" t="str">
        <f>IF(SP_NORTE!T248="","*",SP_NORTE!T248)</f>
        <v>-</v>
      </c>
      <c r="E249" s="92" t="str">
        <f>IF(SP_NORTE!D248="","*",SP_NORTE!D248)</f>
        <v>*</v>
      </c>
      <c r="F249" s="92" t="str">
        <f>IF(SP_NORTE!H248="","*",SP_NORTE!H248)</f>
        <v>-</v>
      </c>
      <c r="G249" s="92" t="str">
        <f>IF(SP_NORTE!M248="","*",SP_NORTE!M248)</f>
        <v>-</v>
      </c>
      <c r="H249" s="131" t="str">
        <f>IF(SP_NORTE!K248="","*",SP_NORTE!K248)</f>
        <v>*</v>
      </c>
      <c r="I249" s="128" t="str">
        <f>IF(SP_NORTE!O248="","*",SP_NORTE!O248)</f>
        <v>*</v>
      </c>
      <c r="J249" s="128" t="str">
        <f>IF(SP_NORTE!P248="","*",SP_NORTE!P248)</f>
        <v>*</v>
      </c>
      <c r="K249" s="92" t="str">
        <f>IF(SP_NORTE!AK248="","*",SP_NORTE!AK248)</f>
        <v>-</v>
      </c>
      <c r="L249" s="92" t="str">
        <f>IF(SP_NORTE!AM248="","*",SP_NORTE!AM248)</f>
        <v>-</v>
      </c>
      <c r="M249" s="92">
        <f>IF(SP_NORTE!AP248="","*",SP_NORTE!AP248)</f>
        <v>0</v>
      </c>
      <c r="N249" s="92" t="str">
        <f>IF(SP_NORTE!AM248="","*",SP_NORTE!AM248)</f>
        <v>-</v>
      </c>
      <c r="O249" s="124" t="str">
        <f>IF(SP_NORTE!BH248="","*",SP_NORTE!BH248)</f>
        <v>*</v>
      </c>
      <c r="P249" s="187" t="str">
        <f>IF($A$2=1,IF(SP_NORTE!BJ248="","*",SP_NORTE!BJ248),IF(SP_NORTE!BK248="","*",SP_NORTE!BK248))</f>
        <v>*</v>
      </c>
    </row>
    <row r="250" spans="1:16">
      <c r="A250" s="91" t="str">
        <f>IF(SP_NORTE!B249="","*",SP_NORTE!B249)</f>
        <v>*</v>
      </c>
      <c r="B250" s="92" t="str">
        <f>IF(SP_NORTE!X249="","*",SP_NORTE!X249)</f>
        <v>*</v>
      </c>
      <c r="C250" s="92" t="str">
        <f>IF(SP_NORTE!S249="","*",SP_NORTE!S249)</f>
        <v>-</v>
      </c>
      <c r="D250" s="92" t="str">
        <f>IF(SP_NORTE!T249="","*",SP_NORTE!T249)</f>
        <v>-</v>
      </c>
      <c r="E250" s="92" t="str">
        <f>IF(SP_NORTE!D249="","*",SP_NORTE!D249)</f>
        <v>*</v>
      </c>
      <c r="F250" s="92" t="str">
        <f>IF(SP_NORTE!H249="","*",SP_NORTE!H249)</f>
        <v>-</v>
      </c>
      <c r="G250" s="92" t="str">
        <f>IF(SP_NORTE!M249="","*",SP_NORTE!M249)</f>
        <v>-</v>
      </c>
      <c r="H250" s="131" t="str">
        <f>IF(SP_NORTE!K249="","*",SP_NORTE!K249)</f>
        <v>*</v>
      </c>
      <c r="I250" s="128" t="str">
        <f>IF(SP_NORTE!O249="","*",SP_NORTE!O249)</f>
        <v>*</v>
      </c>
      <c r="J250" s="128" t="str">
        <f>IF(SP_NORTE!P249="","*",SP_NORTE!P249)</f>
        <v>*</v>
      </c>
      <c r="K250" s="92" t="str">
        <f>IF(SP_NORTE!AK249="","*",SP_NORTE!AK249)</f>
        <v>-</v>
      </c>
      <c r="L250" s="92" t="str">
        <f>IF(SP_NORTE!AM249="","*",SP_NORTE!AM249)</f>
        <v>-</v>
      </c>
      <c r="M250" s="92">
        <f>IF(SP_NORTE!AP249="","*",SP_NORTE!AP249)</f>
        <v>0</v>
      </c>
      <c r="N250" s="92" t="str">
        <f>IF(SP_NORTE!AM249="","*",SP_NORTE!AM249)</f>
        <v>-</v>
      </c>
      <c r="O250" s="124" t="str">
        <f>IF(SP_NORTE!BH249="","*",SP_NORTE!BH249)</f>
        <v>*</v>
      </c>
      <c r="P250" s="187" t="str">
        <f>IF($A$2=1,IF(SP_NORTE!BJ249="","*",SP_NORTE!BJ249),IF(SP_NORTE!BK249="","*",SP_NORTE!BK249))</f>
        <v>*</v>
      </c>
    </row>
    <row r="251" spans="1:16">
      <c r="A251" s="91" t="str">
        <f>IF(SP_NORTE!B250="","*",SP_NORTE!B250)</f>
        <v>*</v>
      </c>
      <c r="B251" s="92" t="str">
        <f>IF(SP_NORTE!X250="","*",SP_NORTE!X250)</f>
        <v>*</v>
      </c>
      <c r="C251" s="92" t="str">
        <f>IF(SP_NORTE!S250="","*",SP_NORTE!S250)</f>
        <v>-</v>
      </c>
      <c r="D251" s="92" t="str">
        <f>IF(SP_NORTE!T250="","*",SP_NORTE!T250)</f>
        <v>-</v>
      </c>
      <c r="E251" s="92" t="str">
        <f>IF(SP_NORTE!D250="","*",SP_NORTE!D250)</f>
        <v>*</v>
      </c>
      <c r="F251" s="92" t="str">
        <f>IF(SP_NORTE!H250="","*",SP_NORTE!H250)</f>
        <v>-</v>
      </c>
      <c r="G251" s="92" t="str">
        <f>IF(SP_NORTE!M250="","*",SP_NORTE!M250)</f>
        <v>-</v>
      </c>
      <c r="H251" s="131" t="str">
        <f>IF(SP_NORTE!K250="","*",SP_NORTE!K250)</f>
        <v>*</v>
      </c>
      <c r="I251" s="128" t="str">
        <f>IF(SP_NORTE!O250="","*",SP_NORTE!O250)</f>
        <v>*</v>
      </c>
      <c r="J251" s="128" t="str">
        <f>IF(SP_NORTE!P250="","*",SP_NORTE!P250)</f>
        <v>*</v>
      </c>
      <c r="K251" s="92" t="str">
        <f>IF(SP_NORTE!AK250="","*",SP_NORTE!AK250)</f>
        <v>-</v>
      </c>
      <c r="L251" s="92" t="str">
        <f>IF(SP_NORTE!AM250="","*",SP_NORTE!AM250)</f>
        <v>-</v>
      </c>
      <c r="M251" s="92">
        <f>IF(SP_NORTE!AP250="","*",SP_NORTE!AP250)</f>
        <v>0</v>
      </c>
      <c r="N251" s="92" t="str">
        <f>IF(SP_NORTE!AM250="","*",SP_NORTE!AM250)</f>
        <v>-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 t="str">
        <f>IF(SP_NORTE!B252="","*",SP_NORTE!B252)</f>
        <v>*</v>
      </c>
      <c r="B253" s="92" t="str">
        <f>IF(SP_NORTE!X252="","*",SP_NORTE!X252)</f>
        <v>*</v>
      </c>
      <c r="C253" s="92" t="str">
        <f>IF(SP_NORTE!S252="","*",SP_NORTE!S252)</f>
        <v>-</v>
      </c>
      <c r="D253" s="92" t="str">
        <f>IF(SP_NORTE!T252="","*",SP_NORTE!T252)</f>
        <v>-</v>
      </c>
      <c r="E253" s="92" t="str">
        <f>IF(SP_NORTE!D252="","*",SP_NORTE!D252)</f>
        <v>*</v>
      </c>
      <c r="F253" s="92" t="str">
        <f>IF(SP_NORTE!H252="","*",SP_NORTE!H252)</f>
        <v>-</v>
      </c>
      <c r="G253" s="92" t="str">
        <f>IF(SP_NORTE!M252="","*",SP_NORTE!M252)</f>
        <v>-</v>
      </c>
      <c r="H253" s="131" t="str">
        <f>IF(SP_NORTE!K252="","*",SP_NORTE!K252)</f>
        <v>*</v>
      </c>
      <c r="I253" s="128" t="str">
        <f>IF(SP_NORTE!O252="","*",SP_NORTE!O252)</f>
        <v>*</v>
      </c>
      <c r="J253" s="128" t="str">
        <f>IF(SP_NORTE!P252="","*",SP_NORTE!P252)</f>
        <v>*</v>
      </c>
      <c r="K253" s="92" t="str">
        <f>IF(SP_NORTE!AK252="","*",SP_NORTE!AK252)</f>
        <v>-</v>
      </c>
      <c r="L253" s="92" t="str">
        <f>IF(SP_NORTE!AM252="","*",SP_NORTE!AM252)</f>
        <v>-</v>
      </c>
      <c r="M253" s="92">
        <f>IF(SP_NORTE!AP252="","*",SP_NORTE!AP252)</f>
        <v>0</v>
      </c>
      <c r="N253" s="92" t="str">
        <f>IF(SP_NORTE!AM252="","*",SP_NORTE!AM252)</f>
        <v>-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 t="str">
        <f>IF(SP_NORTE!B254="","*",SP_NORTE!B254)</f>
        <v>*</v>
      </c>
      <c r="B255" s="92" t="str">
        <f>IF(SP_NORTE!X254="","*",SP_NORTE!X254)</f>
        <v>*</v>
      </c>
      <c r="C255" s="92" t="str">
        <f>IF(SP_NORTE!S254="","*",SP_NORTE!S254)</f>
        <v>-</v>
      </c>
      <c r="D255" s="92" t="str">
        <f>IF(SP_NORTE!T254="","*",SP_NORTE!T254)</f>
        <v>-</v>
      </c>
      <c r="E255" s="92" t="str">
        <f>IF(SP_NORTE!D254="","*",SP_NORTE!D254)</f>
        <v>*</v>
      </c>
      <c r="F255" s="92" t="str">
        <f>IF(SP_NORTE!H254="","*",SP_NORTE!H254)</f>
        <v>-</v>
      </c>
      <c r="G255" s="92" t="str">
        <f>IF(SP_NORTE!M254="","*",SP_NORTE!M254)</f>
        <v>-</v>
      </c>
      <c r="H255" s="131" t="str">
        <f>IF(SP_NORTE!K254="","*",SP_NORTE!K254)</f>
        <v>*</v>
      </c>
      <c r="I255" s="128" t="str">
        <f>IF(SP_NORTE!O254="","*",SP_NORTE!O254)</f>
        <v>*</v>
      </c>
      <c r="J255" s="128" t="str">
        <f>IF(SP_NORTE!P254="","*",SP_NORTE!P254)</f>
        <v>*</v>
      </c>
      <c r="K255" s="92" t="str">
        <f>IF(SP_NORTE!AK254="","*",SP_NORTE!AK254)</f>
        <v>-</v>
      </c>
      <c r="L255" s="92" t="str">
        <f>IF(SP_NORTE!AM254="","*",SP_NORTE!AM254)</f>
        <v>-</v>
      </c>
      <c r="M255" s="92">
        <f>IF(SP_NORTE!AP254="","*",SP_NORTE!AP254)</f>
        <v>0</v>
      </c>
      <c r="N255" s="92" t="str">
        <f>IF(SP_NORTE!AM254="","*",SP_NORTE!AM254)</f>
        <v>-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 t="str">
        <f>IF(SP_NORTE!B258="","*",SP_NORTE!B258)</f>
        <v>*</v>
      </c>
      <c r="B259" s="92" t="str">
        <f>IF(SP_NORTE!X258="","*",SP_NORTE!X258)</f>
        <v>*</v>
      </c>
      <c r="C259" s="92" t="str">
        <f>IF(SP_NORTE!S258="","*",SP_NORTE!S258)</f>
        <v>-</v>
      </c>
      <c r="D259" s="92" t="str">
        <f>IF(SP_NORTE!T258="","*",SP_NORTE!T258)</f>
        <v>-</v>
      </c>
      <c r="E259" s="92" t="str">
        <f>IF(SP_NORTE!D258="","*",SP_NORTE!D258)</f>
        <v>*</v>
      </c>
      <c r="F259" s="92" t="str">
        <f>IF(SP_NORTE!H258="","*",SP_NORTE!H258)</f>
        <v>-</v>
      </c>
      <c r="G259" s="92" t="str">
        <f>IF(SP_NORTE!M258="","*",SP_NORTE!M258)</f>
        <v>-</v>
      </c>
      <c r="H259" s="131" t="str">
        <f>IF(SP_NORTE!K258="","*",SP_NORTE!K258)</f>
        <v>*</v>
      </c>
      <c r="I259" s="128" t="str">
        <f>IF(SP_NORTE!O258="","*",SP_NORTE!O258)</f>
        <v>*</v>
      </c>
      <c r="J259" s="128" t="str">
        <f>IF(SP_NORTE!P258="","*",SP_NORTE!P258)</f>
        <v>*</v>
      </c>
      <c r="K259" s="92" t="str">
        <f>IF(SP_NORTE!AK258="","*",SP_NORTE!AK258)</f>
        <v>-</v>
      </c>
      <c r="L259" s="92" t="str">
        <f>IF(SP_NORTE!AM258="","*",SP_NORTE!AM258)</f>
        <v>-</v>
      </c>
      <c r="M259" s="92">
        <f>IF(SP_NORTE!AP258="","*",SP_NORTE!AP258)</f>
        <v>0</v>
      </c>
      <c r="N259" s="92" t="str">
        <f>IF(SP_NORTE!AM258="","*",SP_NORTE!AM258)</f>
        <v>-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 t="str">
        <f>IF(SP_NORTE!B261="","*",SP_NORTE!B261)</f>
        <v>*</v>
      </c>
      <c r="B262" s="92" t="str">
        <f>IF(SP_NORTE!X261="","*",SP_NORTE!X261)</f>
        <v>*</v>
      </c>
      <c r="C262" s="92" t="str">
        <f>IF(SP_NORTE!S261="","*",SP_NORTE!S261)</f>
        <v>-</v>
      </c>
      <c r="D262" s="92" t="str">
        <f>IF(SP_NORTE!T261="","*",SP_NORTE!T261)</f>
        <v>-</v>
      </c>
      <c r="E262" s="92" t="str">
        <f>IF(SP_NORTE!D261="","*",SP_NORTE!D261)</f>
        <v>*</v>
      </c>
      <c r="F262" s="92" t="str">
        <f>IF(SP_NORTE!H261="","*",SP_NORTE!H261)</f>
        <v>-</v>
      </c>
      <c r="G262" s="92" t="str">
        <f>IF(SP_NORTE!M261="","*",SP_NORTE!M261)</f>
        <v>-</v>
      </c>
      <c r="H262" s="131" t="str">
        <f>IF(SP_NORTE!K261="","*",SP_NORTE!K261)</f>
        <v>*</v>
      </c>
      <c r="I262" s="128" t="str">
        <f>IF(SP_NORTE!O261="","*",SP_NORTE!O261)</f>
        <v>*</v>
      </c>
      <c r="J262" s="128" t="str">
        <f>IF(SP_NORTE!P261="","*",SP_NORTE!P261)</f>
        <v>*</v>
      </c>
      <c r="K262" s="92" t="str">
        <f>IF(SP_NORTE!AK261="","*",SP_NORTE!AK261)</f>
        <v>-</v>
      </c>
      <c r="L262" s="92" t="str">
        <f>IF(SP_NORTE!AM261="","*",SP_NORTE!AM261)</f>
        <v>-</v>
      </c>
      <c r="M262" s="92">
        <f>IF(SP_NORTE!AP261="","*",SP_NORTE!AP261)</f>
        <v>0</v>
      </c>
      <c r="N262" s="92" t="str">
        <f>IF(SP_NORTE!AM261="","*",SP_NORTE!AM261)</f>
        <v>-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 t="str">
        <f>IF(SP_NORTE!B262="","*",SP_NORTE!B262)</f>
        <v>*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 t="str">
        <f>IF(SP_NORTE!B263="","*",SP_NORTE!B263)</f>
        <v>*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1102</v>
      </c>
      <c r="Q1" s="270"/>
      <c r="R1" s="125"/>
      <c r="T1" s="95"/>
      <c r="U1" s="271" t="s">
        <v>1663</v>
      </c>
      <c r="V1" s="271"/>
      <c r="W1" s="271"/>
    </row>
    <row r="2" spans="1:23" s="93" customFormat="1">
      <c r="A2" s="96" t="s">
        <v>1664</v>
      </c>
      <c r="B2" s="96" t="s">
        <v>1659</v>
      </c>
      <c r="C2" s="96" t="s">
        <v>505</v>
      </c>
      <c r="D2" s="97" t="s">
        <v>1054</v>
      </c>
      <c r="E2" s="97" t="s">
        <v>1055</v>
      </c>
      <c r="F2" s="97" t="s">
        <v>1658</v>
      </c>
      <c r="G2" s="97" t="s">
        <v>566</v>
      </c>
      <c r="H2" s="97" t="s">
        <v>1043</v>
      </c>
      <c r="I2" s="97" t="s">
        <v>1045</v>
      </c>
      <c r="J2" s="97" t="s">
        <v>1046</v>
      </c>
      <c r="K2" s="97" t="s">
        <v>1049</v>
      </c>
      <c r="L2" s="97" t="s">
        <v>8</v>
      </c>
      <c r="M2" s="140" t="s">
        <v>4</v>
      </c>
      <c r="N2" s="126" t="s">
        <v>1047</v>
      </c>
      <c r="O2" s="126" t="s">
        <v>1048</v>
      </c>
      <c r="P2" s="98" t="s">
        <v>1050</v>
      </c>
      <c r="Q2" s="98" t="s">
        <v>1051</v>
      </c>
      <c r="R2" s="126" t="s">
        <v>1052</v>
      </c>
      <c r="S2" s="99" t="s">
        <v>1665</v>
      </c>
      <c r="T2" s="100" t="s">
        <v>1057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1666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1667</v>
      </c>
      <c r="C2" s="136" t="s">
        <v>1039</v>
      </c>
      <c r="D2" s="84" t="s">
        <v>1041</v>
      </c>
      <c r="E2" s="84" t="s">
        <v>1668</v>
      </c>
      <c r="F2" s="113" t="s">
        <v>1669</v>
      </c>
      <c r="G2" s="84" t="s">
        <v>1670</v>
      </c>
      <c r="H2" s="84" t="s">
        <v>1671</v>
      </c>
      <c r="I2" s="84" t="s">
        <v>1672</v>
      </c>
      <c r="J2" s="84" t="s">
        <v>1673</v>
      </c>
      <c r="K2" s="86" t="s">
        <v>1674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2025-10-17T13:48:52Z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