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47" documentId="8_{B6337239-1A00-434D-AAD0-422EA1FEB5AE}" xr6:coauthVersionLast="47" xr6:coauthVersionMax="47" xr10:uidLastSave="{C795EE1A-CB41-4A07-9C28-8CFA671FAF5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1" i="1" l="1" a="1"/>
  <c r="H321" i="1" s="1"/>
  <c r="H319" i="1" a="1"/>
  <c r="H319" i="1" s="1"/>
  <c r="H318" i="1" a="1"/>
  <c r="H318" i="1" s="1"/>
  <c r="H317" i="1" a="1"/>
  <c r="H317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M312" i="1" a="1"/>
  <c r="M312" i="1" s="1"/>
  <c r="G286" i="1"/>
  <c r="R286" i="1"/>
  <c r="N303" i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1" i="1" a="1"/>
  <c r="T551" i="1" s="1"/>
  <c r="S551" i="1" a="1"/>
  <c r="S551" i="1"/>
  <c r="T550" i="1" a="1"/>
  <c r="T550" i="1" s="1"/>
  <c r="S550" i="1" a="1"/>
  <c r="S550" i="1" s="1"/>
  <c r="T549" i="1" a="1"/>
  <c r="T549" i="1"/>
  <c r="S549" i="1" a="1"/>
  <c r="S549" i="1" s="1"/>
  <c r="T548" i="1" a="1"/>
  <c r="T548" i="1" s="1"/>
  <c r="S548" i="1" a="1"/>
  <c r="S548" i="1"/>
  <c r="T547" i="1" a="1"/>
  <c r="T547" i="1" s="1"/>
  <c r="S547" i="1" a="1"/>
  <c r="S547" i="1" s="1"/>
  <c r="T546" i="1" a="1"/>
  <c r="T546" i="1"/>
  <c r="S546" i="1" a="1"/>
  <c r="S546" i="1" s="1"/>
  <c r="T545" i="1" a="1"/>
  <c r="T545" i="1" s="1"/>
  <c r="S545" i="1" a="1"/>
  <c r="S545" i="1"/>
  <c r="T544" i="1" a="1"/>
  <c r="T544" i="1" s="1"/>
  <c r="S544" i="1" a="1"/>
  <c r="S544" i="1" s="1"/>
  <c r="T543" i="1" a="1"/>
  <c r="T543" i="1"/>
  <c r="S543" i="1" a="1"/>
  <c r="S543" i="1" s="1"/>
  <c r="T542" i="1" a="1"/>
  <c r="T542" i="1" s="1"/>
  <c r="S542" i="1" a="1"/>
  <c r="S542" i="1"/>
  <c r="T541" i="1" a="1"/>
  <c r="T541" i="1" s="1"/>
  <c r="S541" i="1" a="1"/>
  <c r="S541" i="1" s="1"/>
  <c r="T540" i="1" a="1"/>
  <c r="T540" i="1"/>
  <c r="S540" i="1" a="1"/>
  <c r="S540" i="1" s="1"/>
  <c r="T539" i="1" a="1"/>
  <c r="T539" i="1"/>
  <c r="S539" i="1" a="1"/>
  <c r="S539" i="1"/>
  <c r="T538" i="1" a="1"/>
  <c r="T538" i="1" s="1"/>
  <c r="S538" i="1" a="1"/>
  <c r="S538" i="1"/>
  <c r="T537" i="1" a="1"/>
  <c r="T537" i="1"/>
  <c r="S537" i="1" a="1"/>
  <c r="S537" i="1" s="1"/>
  <c r="T536" i="1" a="1"/>
  <c r="T536" i="1"/>
  <c r="S536" i="1" a="1"/>
  <c r="S536" i="1"/>
  <c r="T535" i="1" a="1"/>
  <c r="T535" i="1" s="1"/>
  <c r="S535" i="1" a="1"/>
  <c r="S535" i="1"/>
  <c r="T534" i="1" a="1"/>
  <c r="T534" i="1"/>
  <c r="S534" i="1" a="1"/>
  <c r="S534" i="1" s="1"/>
  <c r="T533" i="1" a="1"/>
  <c r="T533" i="1"/>
  <c r="S533" i="1" a="1"/>
  <c r="S533" i="1"/>
  <c r="T532" i="1" a="1"/>
  <c r="T532" i="1" s="1"/>
  <c r="S532" i="1" a="1"/>
  <c r="S532" i="1"/>
  <c r="T531" i="1" a="1"/>
  <c r="T531" i="1"/>
  <c r="S531" i="1" a="1"/>
  <c r="S531" i="1" s="1"/>
  <c r="T530" i="1" a="1"/>
  <c r="T530" i="1"/>
  <c r="S530" i="1" a="1"/>
  <c r="S530" i="1"/>
  <c r="T529" i="1" a="1"/>
  <c r="T529" i="1" s="1"/>
  <c r="S529" i="1" a="1"/>
  <c r="S529" i="1"/>
  <c r="T528" i="1" a="1"/>
  <c r="T528" i="1" s="1"/>
  <c r="S528" i="1" a="1"/>
  <c r="S528" i="1" s="1"/>
  <c r="T527" i="1" a="1"/>
  <c r="T527" i="1"/>
  <c r="S527" i="1" a="1"/>
  <c r="S527" i="1" s="1"/>
  <c r="T526" i="1" a="1"/>
  <c r="T526" i="1" s="1"/>
  <c r="S526" i="1" a="1"/>
  <c r="S526" i="1"/>
  <c r="T525" i="1" a="1"/>
  <c r="T525" i="1" s="1"/>
  <c r="S525" i="1" a="1"/>
  <c r="S525" i="1" s="1"/>
  <c r="T524" i="1" a="1"/>
  <c r="T524" i="1"/>
  <c r="S524" i="1" a="1"/>
  <c r="S524" i="1" s="1"/>
  <c r="T523" i="1" a="1"/>
  <c r="T523" i="1" s="1"/>
  <c r="S523" i="1" a="1"/>
  <c r="S523" i="1"/>
  <c r="T522" i="1" a="1"/>
  <c r="T522" i="1" s="1"/>
  <c r="S522" i="1" a="1"/>
  <c r="S522" i="1" s="1"/>
  <c r="T521" i="1" a="1"/>
  <c r="T521" i="1"/>
  <c r="S521" i="1" a="1"/>
  <c r="S521" i="1" s="1"/>
  <c r="T520" i="1" a="1"/>
  <c r="T520" i="1" s="1"/>
  <c r="S520" i="1" a="1"/>
  <c r="S520" i="1"/>
  <c r="T519" i="1" a="1"/>
  <c r="T519" i="1" s="1"/>
  <c r="S519" i="1" a="1"/>
  <c r="S519" i="1" s="1"/>
  <c r="T518" i="1" a="1"/>
  <c r="T518" i="1"/>
  <c r="S518" i="1" a="1"/>
  <c r="S518" i="1" s="1"/>
  <c r="T517" i="1" a="1"/>
  <c r="T517" i="1" s="1"/>
  <c r="S517" i="1" a="1"/>
  <c r="S517" i="1"/>
  <c r="T516" i="1" a="1"/>
  <c r="T516" i="1" s="1"/>
  <c r="S516" i="1" a="1"/>
  <c r="S516" i="1" s="1"/>
  <c r="T515" i="1" a="1"/>
  <c r="T515" i="1"/>
  <c r="S515" i="1" a="1"/>
  <c r="S515" i="1" s="1"/>
  <c r="T514" i="1" a="1"/>
  <c r="T514" i="1" s="1"/>
  <c r="S514" i="1" a="1"/>
  <c r="S514" i="1"/>
  <c r="T513" i="1" a="1"/>
  <c r="T513" i="1" s="1"/>
  <c r="S513" i="1" a="1"/>
  <c r="S513" i="1" s="1"/>
  <c r="T512" i="1" a="1"/>
  <c r="T512" i="1"/>
  <c r="S512" i="1" a="1"/>
  <c r="S512" i="1" s="1"/>
  <c r="T511" i="1" a="1"/>
  <c r="T511" i="1" s="1"/>
  <c r="S511" i="1" a="1"/>
  <c r="S511" i="1"/>
  <c r="T510" i="1" a="1"/>
  <c r="T510" i="1" s="1"/>
  <c r="S510" i="1" a="1"/>
  <c r="S510" i="1" s="1"/>
  <c r="T509" i="1" a="1"/>
  <c r="T509" i="1"/>
  <c r="S509" i="1" a="1"/>
  <c r="S509" i="1" s="1"/>
  <c r="T508" i="1" a="1"/>
  <c r="T508" i="1" s="1"/>
  <c r="S508" i="1" a="1"/>
  <c r="S508" i="1"/>
  <c r="T507" i="1" a="1"/>
  <c r="T507" i="1" s="1"/>
  <c r="S507" i="1" a="1"/>
  <c r="S507" i="1" s="1"/>
  <c r="T506" i="1" a="1"/>
  <c r="T506" i="1"/>
  <c r="S506" i="1" a="1"/>
  <c r="S506" i="1" s="1"/>
  <c r="T505" i="1" a="1"/>
  <c r="T505" i="1" s="1"/>
  <c r="S505" i="1" a="1"/>
  <c r="S505" i="1"/>
  <c r="T504" i="1" a="1"/>
  <c r="T504" i="1" s="1"/>
  <c r="S504" i="1" a="1"/>
  <c r="S504" i="1" s="1"/>
  <c r="T503" i="1" a="1"/>
  <c r="T503" i="1"/>
  <c r="S503" i="1" a="1"/>
  <c r="S503" i="1" s="1"/>
  <c r="T502" i="1" a="1"/>
  <c r="T502" i="1" s="1"/>
  <c r="S502" i="1" a="1"/>
  <c r="S502" i="1"/>
  <c r="T501" i="1" a="1"/>
  <c r="T501" i="1" s="1"/>
  <c r="S501" i="1" a="1"/>
  <c r="S501" i="1" s="1"/>
  <c r="T500" i="1" a="1"/>
  <c r="T500" i="1"/>
  <c r="S500" i="1" a="1"/>
  <c r="S500" i="1" s="1"/>
  <c r="T499" i="1" a="1"/>
  <c r="T499" i="1" s="1"/>
  <c r="S499" i="1" a="1"/>
  <c r="S499" i="1"/>
  <c r="T498" i="1" a="1"/>
  <c r="T498" i="1" s="1"/>
  <c r="S498" i="1" a="1"/>
  <c r="S498" i="1" s="1"/>
  <c r="T497" i="1" a="1"/>
  <c r="T497" i="1"/>
  <c r="S497" i="1" a="1"/>
  <c r="S497" i="1" s="1"/>
  <c r="T496" i="1" a="1"/>
  <c r="T496" i="1" s="1"/>
  <c r="S496" i="1" a="1"/>
  <c r="S496" i="1"/>
  <c r="T495" i="1" a="1"/>
  <c r="T495" i="1" s="1"/>
  <c r="S495" i="1" a="1"/>
  <c r="S495" i="1" s="1"/>
  <c r="T494" i="1" a="1"/>
  <c r="T494" i="1"/>
  <c r="S494" i="1" a="1"/>
  <c r="S494" i="1" s="1"/>
  <c r="T493" i="1" a="1"/>
  <c r="T493" i="1" s="1"/>
  <c r="S493" i="1" a="1"/>
  <c r="S493" i="1"/>
  <c r="T492" i="1" a="1"/>
  <c r="T492" i="1" s="1"/>
  <c r="S492" i="1" a="1"/>
  <c r="S492" i="1" s="1"/>
  <c r="T491" i="1" a="1"/>
  <c r="T491" i="1"/>
  <c r="S491" i="1" a="1"/>
  <c r="S491" i="1" s="1"/>
  <c r="T490" i="1" a="1"/>
  <c r="T490" i="1" s="1"/>
  <c r="S490" i="1" a="1"/>
  <c r="S490" i="1"/>
  <c r="T489" i="1" a="1"/>
  <c r="T489" i="1" s="1"/>
  <c r="S489" i="1" a="1"/>
  <c r="S489" i="1" s="1"/>
  <c r="T488" i="1" a="1"/>
  <c r="T488" i="1"/>
  <c r="S488" i="1" a="1"/>
  <c r="S488" i="1" s="1"/>
  <c r="T487" i="1" a="1"/>
  <c r="T487" i="1" s="1"/>
  <c r="S487" i="1" a="1"/>
  <c r="S487" i="1"/>
  <c r="T486" i="1" a="1"/>
  <c r="T486" i="1" s="1"/>
  <c r="S486" i="1" a="1"/>
  <c r="S486" i="1" s="1"/>
  <c r="T485" i="1" a="1"/>
  <c r="T485" i="1"/>
  <c r="S485" i="1" a="1"/>
  <c r="S485" i="1" s="1"/>
  <c r="T484" i="1" a="1"/>
  <c r="T484" i="1" s="1"/>
  <c r="S484" i="1" a="1"/>
  <c r="S484" i="1"/>
  <c r="T483" i="1" a="1"/>
  <c r="T483" i="1" s="1"/>
  <c r="S483" i="1" a="1"/>
  <c r="S483" i="1" s="1"/>
  <c r="T482" i="1" a="1"/>
  <c r="T482" i="1"/>
  <c r="S482" i="1" a="1"/>
  <c r="S482" i="1" s="1"/>
  <c r="T481" i="1" a="1"/>
  <c r="T481" i="1" s="1"/>
  <c r="S481" i="1" a="1"/>
  <c r="S481" i="1"/>
  <c r="T480" i="1" a="1"/>
  <c r="T480" i="1" s="1"/>
  <c r="S480" i="1" a="1"/>
  <c r="S480" i="1" s="1"/>
  <c r="T479" i="1" a="1"/>
  <c r="T479" i="1"/>
  <c r="S479" i="1" a="1"/>
  <c r="S479" i="1" s="1"/>
  <c r="T478" i="1" a="1"/>
  <c r="T478" i="1" s="1"/>
  <c r="S478" i="1" a="1"/>
  <c r="S478" i="1"/>
  <c r="T477" i="1" a="1"/>
  <c r="T477" i="1" s="1"/>
  <c r="S477" i="1" a="1"/>
  <c r="S477" i="1" s="1"/>
  <c r="T476" i="1" a="1"/>
  <c r="T476" i="1"/>
  <c r="S476" i="1" a="1"/>
  <c r="S476" i="1" s="1"/>
  <c r="T475" i="1" a="1"/>
  <c r="T475" i="1" s="1"/>
  <c r="S475" i="1" a="1"/>
  <c r="S475" i="1"/>
  <c r="T474" i="1" a="1"/>
  <c r="T474" i="1" s="1"/>
  <c r="S474" i="1" a="1"/>
  <c r="S474" i="1" s="1"/>
  <c r="T473" i="1" a="1"/>
  <c r="T473" i="1"/>
  <c r="S473" i="1" a="1"/>
  <c r="S473" i="1" s="1"/>
  <c r="T472" i="1" a="1"/>
  <c r="T472" i="1" s="1"/>
  <c r="S472" i="1" a="1"/>
  <c r="S472" i="1"/>
  <c r="T471" i="1" a="1"/>
  <c r="T471" i="1" s="1"/>
  <c r="S471" i="1" a="1"/>
  <c r="S471" i="1" s="1"/>
  <c r="T470" i="1" a="1"/>
  <c r="T470" i="1"/>
  <c r="S470" i="1" a="1"/>
  <c r="S470" i="1" s="1"/>
  <c r="T469" i="1" a="1"/>
  <c r="T469" i="1" s="1"/>
  <c r="S469" i="1" a="1"/>
  <c r="S469" i="1"/>
  <c r="T468" i="1" a="1"/>
  <c r="T468" i="1" s="1"/>
  <c r="S468" i="1" a="1"/>
  <c r="S468" i="1" s="1"/>
  <c r="T467" i="1" a="1"/>
  <c r="T467" i="1"/>
  <c r="S467" i="1" a="1"/>
  <c r="S467" i="1" s="1"/>
  <c r="T466" i="1" a="1"/>
  <c r="T466" i="1" s="1"/>
  <c r="S466" i="1" a="1"/>
  <c r="S466" i="1"/>
  <c r="T465" i="1" a="1"/>
  <c r="T465" i="1" s="1"/>
  <c r="S465" i="1" a="1"/>
  <c r="S465" i="1" s="1"/>
  <c r="T464" i="1" a="1"/>
  <c r="T464" i="1"/>
  <c r="S464" i="1" a="1"/>
  <c r="S464" i="1" s="1"/>
  <c r="T463" i="1" a="1"/>
  <c r="T463" i="1" s="1"/>
  <c r="S463" i="1" a="1"/>
  <c r="S463" i="1"/>
  <c r="T462" i="1" a="1"/>
  <c r="T462" i="1" s="1"/>
  <c r="S462" i="1" a="1"/>
  <c r="S462" i="1" s="1"/>
  <c r="T461" i="1" a="1"/>
  <c r="T461" i="1"/>
  <c r="S461" i="1" a="1"/>
  <c r="S461" i="1" s="1"/>
  <c r="T460" i="1" a="1"/>
  <c r="T460" i="1" s="1"/>
  <c r="S460" i="1" a="1"/>
  <c r="S460" i="1"/>
  <c r="T459" i="1" a="1"/>
  <c r="T459" i="1" s="1"/>
  <c r="S459" i="1" a="1"/>
  <c r="S459" i="1" s="1"/>
  <c r="T458" i="1" a="1"/>
  <c r="T458" i="1"/>
  <c r="S458" i="1" a="1"/>
  <c r="S458" i="1" s="1"/>
  <c r="T457" i="1" a="1"/>
  <c r="T457" i="1" s="1"/>
  <c r="S457" i="1" a="1"/>
  <c r="S457" i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 s="1"/>
  <c r="S421" i="1" a="1"/>
  <c r="S421" i="1" s="1"/>
  <c r="D399" i="12" s="1"/>
  <c r="T420" i="1" a="1"/>
  <c r="T420" i="1" s="1"/>
  <c r="E398" i="12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E286" i="12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S244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3" i="12"/>
  <c r="S175" i="12"/>
  <c r="S156" i="12"/>
  <c r="S128" i="12"/>
  <c r="E1000" i="11"/>
  <c r="S10" i="12"/>
  <c r="S9" i="12"/>
  <c r="S288" i="12"/>
  <c r="S27" i="12"/>
  <c r="S28" i="12"/>
  <c r="S42" i="12"/>
  <c r="S51" i="12"/>
  <c r="S291" i="12"/>
  <c r="S52" i="12"/>
  <c r="S61" i="12"/>
  <c r="S65" i="12"/>
  <c r="S293" i="12"/>
  <c r="S77" i="12"/>
  <c r="S76" i="12"/>
  <c r="S84" i="12"/>
  <c r="S294" i="12"/>
  <c r="S295" i="12"/>
  <c r="S90" i="12"/>
  <c r="S86" i="12"/>
  <c r="S93" i="12"/>
  <c r="S100" i="12"/>
  <c r="S298" i="12"/>
  <c r="S299" i="12"/>
  <c r="S300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BT461" i="1"/>
  <c r="BT462" i="1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BT481" i="1"/>
  <c r="S202" i="12"/>
  <c r="BT482" i="1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BT493" i="1"/>
  <c r="S214" i="12"/>
  <c r="BT494" i="1"/>
  <c r="S215" i="12"/>
  <c r="BT495" i="1"/>
  <c r="BT496" i="1"/>
  <c r="BT497" i="1"/>
  <c r="BT498" i="1"/>
  <c r="BT499" i="1"/>
  <c r="BT500" i="1"/>
  <c r="S223" i="12"/>
  <c r="BT501" i="1"/>
  <c r="BT502" i="1"/>
  <c r="BT503" i="1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1" i="1" l="1"/>
  <c r="AJ317" i="1"/>
  <c r="AJ319" i="1"/>
  <c r="AJ318" i="1"/>
  <c r="AJ314" i="1"/>
  <c r="AJ313" i="1"/>
  <c r="AJ315" i="1"/>
  <c r="AJ312" i="1"/>
  <c r="BB286" i="1"/>
  <c r="AJ286" i="1"/>
  <c r="K328" i="12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<sst xmlns="http://schemas.openxmlformats.org/spreadsheetml/2006/main" count="8311" uniqueCount="1484">
  <si>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</si>
  <si>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</si>
  <si>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</si>
  <si>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</si>
  <si>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</si>
  <si>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</si>
  <si>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</si>
  <si>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</si>
  <si>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</si>
  <si>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</si>
  <si>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</si>
  <si>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</si>
  <si>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</si>
  <si>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</si>
  <si>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</si>
  <si>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</si>
  <si>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</si>
  <si>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</si>
  <si>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</si>
  <si>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</si>
  <si>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</si>
  <si>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</si>
  <si>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</si>
  <si>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</si>
  <si>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</si>
  <si>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</si>
  <si>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</si>
  <si>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</si>
  <si>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</si>
  <si>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</si>
  <si>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</si>
  <si>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</si>
  <si>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</si>
  <si>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</si>
  <si>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</si>
  <si>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</si>
  <si>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</si>
  <si>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</si>
  <si>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</si>
  <si>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</si>
  <si>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</si>
  <si>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</si>
  <si>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</si>
  <si>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</si>
  <si>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</si>
  <si>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</si>
  <si>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</si>
  <si>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</si>
  <si>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</si>
  <si>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</si>
  <si>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</si>
  <si>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</si>
  <si>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</si>
  <si>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</si>
  <si>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</si>
  <si>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</si>
  <si>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</si>
  <si>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</si>
  <si>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</si>
  <si>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</si>
  <si>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</si>
  <si>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</si>
  <si>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</si>
  <si>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</si>
  <si>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</si>
  <si>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</si>
  <si>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</si>
  <si>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</si>
  <si>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</si>
  <si>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</si>
  <si>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</si>
  <si>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</si>
  <si>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</si>
  <si>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</si>
  <si>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</si>
  <si>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</si>
  <si>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</si>
  <si>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</si>
  <si>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</si>
  <si>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</si>
  <si>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</si>
  <si>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</si>
  <si>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</si>
  <si>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</si>
  <si>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</si>
  <si>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</si>
  <si>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</si>
  <si>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</si>
  <si>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</si>
  <si>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</si>
  <si>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</si>
  <si>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</si>
  <si>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</si>
  <si>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</si>
  <si>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</si>
  <si>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</si>
  <si>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</si>
  <si>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</si>
  <si>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</si>
  <si>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</si>
  <si>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</si>
  <si>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</si>
  <si>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</si>
  <si>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</si>
  <si>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</si>
  <si>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</si>
  <si>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</si>
  <si>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</si>
  <si>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</si>
  <si>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</si>
  <si>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</si>
  <si>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</si>
  <si>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</si>
  <si>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</si>
  <si>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</si>
  <si>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</si>
  <si>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</si>
  <si>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</si>
  <si>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</si>
  <si>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</si>
  <si>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</si>
  <si>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</si>
  <si>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</si>
  <si>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</si>
  <si>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</si>
  <si>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</si>
  <si>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</si>
  <si>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</si>
  <si>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</si>
  <si>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</si>
  <si>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</si>
  <si>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</si>
  <si>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</si>
  <si>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</si>
  <si>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</si>
  <si>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</si>
  <si>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</si>
  <si>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</si>
  <si>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</si>
  <si>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</si>
  <si>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</si>
  <si>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</si>
  <si>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</si>
  <si>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</si>
  <si>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</si>
  <si>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</si>
  <si>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</si>
  <si>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</si>
  <si>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</si>
  <si>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</si>
  <si>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</si>
  <si>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</si>
  <si>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</si>
  <si>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</si>
  <si>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</si>
  <si>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</si>
  <si>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</si>
  <si>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</si>
  <si>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</si>
  <si>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</si>
  <si>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</si>
  <si>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</si>
  <si>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</si>
  <si>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</si>
  <si>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</si>
  <si>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</si>
  <si>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</si>
  <si>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</si>
  <si>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</si>
  <si>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</si>
  <si>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</si>
  <si>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</si>
  <si>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</si>
  <si>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</si>
  <si>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</si>
  <si>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</si>
  <si>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</si>
  <si>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</si>
  <si>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</si>
  <si>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</si>
  <si>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</si>
  <si>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</si>
  <si>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</si>
  <si>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</si>
  <si>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</si>
  <si>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</si>
  <si>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</si>
  <si>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</si>
  <si>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</si>
  <si>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</si>
  <si>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</si>
  <si>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</si>
  <si>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</si>
  <si>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</si>
  <si>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</si>
  <si>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</si>
  <si>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</si>
  <si>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</si>
  <si>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</si>
  <si>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</si>
  <si>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</si>
  <si>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</si>
  <si>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</si>
  <si>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</si>
  <si>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</si>
  <si>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</si>
  <si>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</si>
  <si>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</si>
  <si>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</si>
  <si>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</si>
  <si>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</si>
  <si>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</si>
  <si>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</si>
  <si>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</si>
  <si>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</si>
  <si>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</si>
  <si>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</si>
  <si>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</si>
  <si>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</si>
  <si>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</si>
  <si>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</si>
  <si>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</si>
  <si>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</si>
  <si>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</si>
  <si>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</si>
  <si>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</si>
  <si>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</si>
  <si>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</si>
  <si>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</si>
  <si>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</si>
  <si>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</si>
  <si>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</si>
  <si>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</si>
  <si>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</si>
  <si>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</si>
  <si>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</si>
  <si>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</si>
  <si>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</si>
  <si>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</si>
  <si>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</si>
  <si>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</si>
  <si>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</si>
  <si>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</si>
  <si>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</si>
  <si>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</si>
  <si>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</si>
  <si>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</si>
  <si>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</si>
  <si>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</si>
  <si>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</si>
  <si>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</si>
  <si>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</si>
  <si>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</si>
  <si>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</si>
  <si>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</si>
  <si>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</si>
  <si>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</si>
  <si>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</si>
  <si>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</si>
  <si>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</si>
  <si>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</si>
  <si>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</si>
  <si>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</si>
  <si>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</si>
  <si>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</si>
  <si>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</si>
  <si>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</si>
  <si>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</si>
  <si>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</si>
  <si>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</si>
  <si>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</si>
  <si>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</si>
  <si>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</si>
  <si>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</si>
  <si>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</si>
  <si>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</si>
  <si>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</si>
  <si>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</si>
  <si>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</si>
  <si>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</si>
  <si>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</si>
  <si>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</si>
  <si>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</si>
  <si>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</si>
  <si>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</si>
  <si>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</si>
  <si>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</si>
  <si>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</si>
  <si>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</si>
  <si>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</si>
  <si>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</si>
  <si>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</si>
  <si>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</si>
  <si>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</si>
  <si>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</si>
  <si>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</si>
  <si>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</si>
  <si>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</si>
  <si>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</si>
  <si>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</si>
  <si>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</si>
  <si>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</si>
  <si>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</si>
  <si>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</si>
  <si>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</si>
  <si>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</si>
  <si>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</si>
  <si>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</si>
  <si>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</si>
  <si>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</si>
  <si>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</si>
  <si>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</si>
  <si>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</si>
  <si>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</si>
  <si>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</si>
  <si>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</si>
  <si>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</si>
  <si>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</si>
  <si>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</si>
  <si>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</si>
  <si>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</si>
  <si>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</si>
  <si>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</si>
  <si>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</si>
  <si>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</si>
  <si>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</si>
  <si>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</si>
  <si>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</si>
  <si>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</si>
  <si>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</si>
  <si>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</si>
  <si>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</si>
  <si>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</si>
  <si>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</si>
  <si>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</si>
  <si>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</si>
  <si>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</si>
  <si>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</si>
  <si>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</si>
  <si>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</si>
  <si>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</si>
  <si>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</si>
  <si>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</si>
  <si>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</si>
  <si>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</si>
  <si>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</si>
  <si>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</si>
  <si>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</si>
  <si>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</si>
  <si>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</si>
  <si>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</si>
  <si>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</si>
  <si>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</si>
  <si>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</si>
  <si>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</si>
  <si>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</si>
  <si>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</si>
  <si>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</si>
  <si>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</si>
  <si>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</si>
  <si>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</si>
  <si>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</si>
  <si>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</si>
  <si>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</si>
  <si>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</si>
  <si>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</si>
  <si>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</si>
  <si>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</si>
  <si>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</si>
  <si>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</si>
  <si>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</si>
  <si>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</si>
  <si>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</si>
  <si>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</si>
  <si>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</si>
  <si>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</si>
  <si>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</si>
  <si>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</si>
  <si>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</si>
  <si>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</si>
  <si>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</si>
  <si>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</si>
  <si>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</si>
  <si>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</si>
  <si>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</si>
  <si>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</si>
  <si>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</si>
  <si>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</si>
  <si>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</si>
  <si>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</si>
  <si>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</si>
  <si>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</si>
  <si>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</si>
  <si>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</si>
  <si>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</si>
  <si>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</si>
  <si>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</si>
  <si>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</si>
  <si>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</si>
  <si>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</si>
  <si>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</si>
  <si>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</si>
  <si>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</si>
  <si>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</si>
  <si>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</si>
  <si>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</si>
  <si>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</si>
  <si>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</si>
  <si>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</si>
  <si>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</si>
  <si>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</si>
  <si>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</si>
  <si>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</si>
  <si>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</si>
  <si>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</si>
  <si>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</si>
  <si>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</si>
  <si>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</si>
  <si>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</si>
  <si>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</si>
  <si>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</si>
  <si>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</si>
  <si>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</si>
  <si>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</si>
  <si>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</si>
  <si>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</si>
  <si>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</si>
  <si>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</si>
  <si>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</si>
  <si>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</si>
  <si>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</si>
  <si>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</si>
  <si>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</si>
  <si>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</si>
  <si>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</si>
  <si>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</si>
  <si>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</si>
  <si>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</si>
  <si>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</si>
  <si>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</si>
  <si>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</si>
  <si>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</si>
  <si>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</si>
  <si>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</si>
  <si>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</si>
  <si>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</si>
  <si>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</si>
  <si>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</si>
  <si>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</si>
  <si>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</si>
  <si>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</si>
  <si>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</si>
  <si>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</si>
  <si>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</si>
  <si>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</si>
  <si>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</si>
  <si>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</si>
  <si>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</si>
  <si>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</si>
  <si>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</si>
  <si>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</si>
  <si>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</si>
  <si>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</si>
  <si>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</si>
  <si>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</si>
  <si>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</si>
  <si>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</si>
  <si>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</si>
  <si>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</si>
  <si>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</si>
  <si>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</si>
  <si>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</si>
  <si>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</si>
  <si>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</si>
  <si>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</si>
  <si>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</si>
  <si>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</si>
  <si>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</si>
  <si>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</si>
  <si>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</si>
  <si>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</si>
  <si>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</si>
  <si>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</si>
  <si>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</si>
  <si>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</si>
  <si>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</si>
  <si>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</si>
  <si>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</si>
  <si>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</si>
  <si>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</si>
  <si>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</si>
  <si>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</si>
  <si>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</si>
  <si>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</si>
  <si>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</si>
  <si>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</si>
  <si>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</si>
  <si>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</si>
  <si>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</si>
  <si>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</si>
  <si>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</si>
  <si>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</si>
  <si>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</si>
  <si>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</si>
  <si>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</si>
  <si>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</si>
  <si>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</si>
  <si>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</si>
  <si>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</si>
  <si>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</si>
  <si>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</si>
  <si>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</si>
  <si>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</si>
  <si>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</si>
  <si>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</si>
  <si>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</si>
  <si>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</si>
  <si>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</si>
  <si>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</si>
  <si>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</si>
  <si>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</si>
  <si>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</si>
  <si>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</si>
  <si>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</si>
  <si>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</si>
  <si>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</si>
  <si>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</si>
  <si>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</si>
  <si>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</si>
  <si>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</si>
  <si>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</si>
  <si>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</si>
  <si>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</si>
  <si>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</si>
  <si>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</si>
  <si>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</si>
  <si>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</si>
  <si>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</si>
  <si>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</si>
  <si>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</si>
  <si>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</si>
  <si>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</si>
  <si>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</si>
  <si>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</si>
  <si>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</si>
  <si>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</si>
  <si>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</si>
  <si>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</si>
  <si>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</si>
  <si>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</si>
  <si>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</si>
  <si>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</si>
  <si>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</si>
  <si>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</si>
  <si>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</si>
  <si>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</si>
  <si>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</si>
  <si>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</si>
  <si>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</si>
  <si>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</si>
  <si>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</si>
  <si>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</si>
  <si>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</si>
  <si>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</si>
  <si>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</si>
  <si>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</si>
  <si>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</si>
  <si>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</si>
  <si>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</si>
  <si>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</si>
  <si>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</si>
  <si>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</si>
  <si>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</si>
  <si>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</si>
  <si>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</si>
  <si>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</si>
  <si>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</si>
  <si>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</si>
  <si>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</si>
  <si>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</si>
  <si>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</si>
  <si>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</si>
  <si>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</si>
  <si>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</si>
  <si>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</si>
  <si>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</si>
  <si>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</si>
  <si>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</si>
  <si>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</si>
  <si>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</si>
  <si>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</si>
  <si>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</si>
  <si>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</si>
  <si>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</si>
  <si>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</si>
  <si>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</si>
  <si>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</si>
  <si>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</si>
  <si>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</si>
  <si>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</si>
  <si>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</si>
  <si>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</si>
  <si>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</si>
  <si>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</si>
  <si>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</si>
  <si>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</si>
  <si>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</si>
  <si>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</si>
  <si>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</si>
  <si>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</si>
  <si>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</si>
  <si>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</si>
  <si>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</si>
  <si>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</si>
  <si>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</si>
  <si>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</si>
  <si>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</si>
  <si>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</si>
  <si>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</si>
  <si>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</si>
  <si>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</si>
  <si>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</si>
  <si>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</si>
  <si>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</si>
  <si>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</si>
  <si>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</si>
  <si>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</si>
  <si>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</si>
  <si>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</si>
  <si>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</si>
  <si>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</si>
  <si>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</si>
  <si>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</si>
  <si>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</si>
  <si>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</si>
  <si>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</si>
  <si>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</si>
  <si>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</si>
  <si>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</si>
  <si>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</si>
  <si>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</si>
  <si>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</si>
  <si>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</si>
  <si>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</si>
  <si>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</si>
  <si>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</si>
  <si>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</si>
  <si>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</si>
  <si>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</si>
  <si>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</si>
  <si>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</si>
  <si>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</si>
  <si>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</si>
  <si>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</si>
  <si>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</si>
  <si>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</si>
  <si>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</si>
  <si>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</si>
  <si>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</si>
  <si>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</si>
  <si>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</si>
  <si>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</si>
  <si>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</si>
  <si>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</si>
  <si>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</si>
  <si>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</si>
  <si>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</si>
  <si>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</si>
  <si>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</si>
  <si>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</si>
  <si>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</si>
  <si>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</si>
  <si>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</si>
  <si>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</si>
  <si>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</si>
  <si>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</si>
  <si>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</si>
  <si>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</si>
  <si>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</si>
  <si>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</si>
  <si>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</si>
  <si>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</si>
  <si>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</si>
  <si>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</si>
  <si>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</si>
  <si>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</si>
  <si>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</si>
  <si>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</si>
  <si>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</si>
  <si>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</si>
  <si>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</si>
  <si>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</si>
  <si>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</si>
  <si>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</si>
  <si>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</si>
  <si>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</si>
  <si>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</si>
  <si>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</si>
  <si>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</si>
  <si>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</si>
  <si>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</si>
  <si>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</si>
  <si>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</si>
  <si>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</si>
  <si>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</si>
  <si>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</si>
  <si>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</si>
  <si>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</si>
  <si>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</si>
  <si>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</si>
  <si>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</si>
  <si>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</si>
  <si>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</si>
  <si>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</si>
  <si>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</si>
  <si>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</si>
  <si>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</si>
  <si>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</si>
  <si>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</si>
  <si>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</si>
  <si>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</si>
  <si>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</si>
  <si>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</si>
  <si>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</si>
  <si>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</si>
  <si>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</si>
  <si>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</si>
  <si>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</si>
  <si>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</si>
  <si>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</si>
  <si>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</si>
  <si>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</si>
  <si>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</si>
  <si>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</si>
  <si>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</si>
  <si>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</si>
  <si>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</si>
  <si>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</si>
  <si>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</si>
  <si>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</si>
  <si>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</si>
  <si>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</si>
  <si>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</si>
  <si>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</si>
  <si>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</si>
  <si>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</si>
  <si>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</si>
  <si>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</si>
  <si>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</si>
  <si>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</si>
  <si>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</si>
  <si>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</si>
  <si>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</si>
  <si>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</si>
  <si>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</si>
  <si>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</si>
  <si>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</si>
  <si>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</si>
  <si>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</si>
  <si>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</si>
  <si>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</si>
  <si>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</si>
  <si>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</si>
  <si>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</si>
  <si>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</si>
  <si>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</si>
  <si>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</si>
  <si>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</si>
  <si>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</si>
  <si>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</si>
  <si>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</si>
  <si>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</si>
  <si>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</si>
  <si>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</si>
  <si>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</si>
  <si>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</si>
  <si>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</si>
  <si>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</si>
  <si>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</si>
  <si>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</si>
  <si>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</si>
  <si>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</si>
  <si>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</si>
  <si>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</si>
  <si>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</si>
  <si>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</si>
  <si>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</si>
  <si>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</si>
  <si>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</si>
  <si>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</si>
  <si>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</si>
  <si>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</si>
  <si>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</si>
  <si>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</si>
  <si>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</si>
  <si>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</si>
  <si>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</si>
  <si>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</si>
  <si>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</si>
  <si>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</si>
  <si>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</si>
  <si>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</si>
  <si>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</si>
  <si>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</si>
  <si>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</si>
  <si>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</si>
  <si>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</si>
  <si>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</si>
  <si>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</si>
  <si>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</si>
  <si>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</si>
  <si>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</si>
  <si>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</si>
  <si>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</si>
  <si>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</si>
  <si>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</si>
  <si>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</si>
  <si>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</si>
  <si>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</si>
  <si>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</si>
  <si>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</si>
  <si>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</si>
  <si>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</si>
  <si>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</si>
  <si>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</si>
  <si>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</si>
  <si>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</si>
  <si>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</si>
  <si>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</si>
  <si>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</si>
  <si>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</si>
  <si>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</si>
  <si>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</si>
  <si>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</si>
  <si>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</si>
  <si>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</si>
  <si>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</si>
  <si>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</si>
  <si>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</si>
  <si>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</si>
  <si>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</si>
  <si>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</si>
  <si>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</si>
  <si>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</si>
  <si>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</si>
  <si>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</si>
  <si>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</si>
  <si>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</si>
  <si>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</si>
  <si>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</si>
  <si>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</si>
  <si>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</si>
  <si>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</si>
  <si>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</si>
  <si>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</si>
  <si>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</si>
  <si>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</si>
  <si>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</si>
  <si>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</si>
  <si>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</si>
  <si>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</si>
  <si>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</si>
  <si>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</si>
  <si>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</si>
  <si>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</si>
  <si>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</si>
  <si>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</si>
  <si>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</si>
  <si>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</si>
  <si>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</si>
  <si>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</si>
  <si>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</si>
  <si>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</si>
  <si>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</si>
  <si>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</si>
  <si>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</si>
  <si>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</si>
  <si>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</si>
  <si>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</si>
  <si>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</si>
  <si>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</si>
  <si>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</si>
  <si>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</si>
  <si>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</si>
  <si>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</si>
  <si>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</si>
  <si>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</si>
  <si>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</si>
  <si>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</si>
  <si>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</si>
  <si>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</si>
  <si>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</si>
  <si>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</si>
  <si>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</si>
  <si>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</si>
  <si>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</si>
  <si>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</si>
  <si>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</si>
  <si>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</si>
  <si>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</si>
  <si>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</si>
  <si>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</si>
  <si>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</si>
  <si>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</si>
  <si>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</si>
  <si>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</si>
  <si>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</si>
  <si>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</si>
  <si>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</si>
  <si>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</si>
  <si>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</si>
  <si>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</si>
  <si>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</si>
  <si>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</si>
  <si>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</si>
  <si>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</si>
  <si>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</si>
  <si>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</si>
  <si>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</si>
  <si>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</si>
  <si>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</si>
  <si>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</si>
  <si>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</si>
  <si>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</si>
  <si>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</si>
  <si>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</si>
  <si>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</si>
  <si>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</si>
  <si>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</si>
  <si>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</si>
  <si>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</si>
  <si>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</si>
  <si>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</si>
  <si>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</si>
  <si>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</si>
  <si>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</si>
  <si>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</si>
  <si>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</si>
  <si>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</si>
  <si>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</si>
  <si>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</si>
  <si>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</si>
  <si>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</si>
  <si>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</si>
  <si>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</si>
  <si>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</si>
  <si>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</si>
  <si>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</si>
  <si>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</si>
  <si>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</si>
  <si>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</si>
  <si>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</si>
  <si>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</si>
  <si>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</si>
  <si>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</si>
  <si>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</si>
  <si>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</si>
  <si>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</si>
  <si>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</si>
  <si>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</si>
  <si>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</si>
  <si>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</si>
  <si>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</si>
  <si>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</si>
  <si>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</si>
  <si>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</si>
  <si>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</si>
  <si>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</si>
  <si>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</si>
  <si>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</si>
  <si>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</si>
  <si>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</si>
  <si>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</si>
  <si>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</si>
  <si>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</si>
  <si>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</si>
  <si>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</si>
  <si>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</si>
  <si>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</si>
  <si>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</si>
  <si>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</si>
  <si>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</si>
  <si>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</si>
  <si>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</si>
  <si>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</si>
  <si>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</si>
  <si>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</si>
  <si>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</si>
  <si>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</si>
  <si>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</si>
  <si>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</si>
  <si>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</si>
  <si>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</si>
  <si>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</si>
  <si>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</si>
  <si>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</si>
  <si>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</si>
  <si>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</si>
  <si>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</si>
  <si>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</si>
  <si>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</si>
  <si>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</si>
  <si>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</si>
  <si>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</si>
  <si>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</si>
  <si>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</si>
  <si>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</si>
  <si>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</si>
  <si>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</si>
  <si>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</si>
  <si>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</si>
  <si>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</si>
  <si>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</si>
  <si>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</si>
  <si>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</si>
  <si>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</si>
  <si>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</si>
  <si>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</si>
  <si>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</si>
  <si>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</si>
  <si>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</si>
  <si>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</si>
  <si>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</si>
  <si>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</si>
  <si>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</si>
  <si>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</si>
  <si>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</si>
  <si>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</si>
  <si>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</si>
  <si>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</si>
  <si>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</si>
  <si>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</si>
  <si>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</si>
  <si>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</si>
  <si>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</si>
  <si>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</si>
  <si>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</si>
  <si>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</si>
  <si>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</si>
  <si>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</si>
  <si>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</si>
  <si>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</si>
  <si>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</si>
  <si>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</si>
  <si>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</si>
  <si>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</si>
  <si>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</si>
  <si>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</si>
  <si>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</si>
  <si>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</si>
  <si>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</si>
  <si>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</si>
  <si>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</si>
  <si>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</si>
  <si>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</si>
  <si>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</si>
  <si>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</si>
  <si>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</si>
  <si>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</si>
  <si>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</si>
  <si>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</si>
  <si>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</si>
  <si>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</si>
  <si>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</si>
  <si>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</si>
  <si>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</si>
  <si>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</si>
  <si>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</si>
  <si>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</si>
  <si>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</si>
  <si>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</si>
  <si>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</si>
  <si>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</si>
  <si>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</si>
  <si>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</si>
  <si>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</si>
  <si>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</si>
  <si>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</si>
  <si>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</si>
  <si>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</si>
  <si>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</si>
  <si>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</si>
  <si>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</si>
  <si>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</si>
  <si>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</si>
  <si>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</si>
  <si>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</si>
  <si>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</si>
  <si>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</si>
  <si>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</si>
  <si>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</si>
  <si>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</si>
  <si>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</si>
  <si>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</si>
  <si>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</si>
  <si>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</si>
  <si>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</si>
  <si>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</si>
  <si>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</si>
  <si>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</si>
  <si>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</si>
  <si>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</si>
  <si>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</si>
  <si>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</si>
  <si>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</si>
  <si>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</si>
  <si>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</si>
  <si>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</si>
  <si>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</si>
  <si>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</si>
  <si>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</si>
  <si>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</si>
  <si>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</si>
  <si>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</si>
  <si>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</si>
  <si>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</si>
  <si>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</si>
  <si>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</si>
  <si>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</si>
  <si>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</si>
  <si>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</si>
  <si>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</si>
  <si>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</si>
  <si>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</si>
  <si>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</si>
  <si>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</si>
  <si>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</si>
  <si>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</si>
  <si>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</si>
  <si>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</si>
  <si>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</si>
  <si>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</si>
  <si>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</si>
  <si>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</si>
  <si>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</si>
  <si>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</si>
  <si>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</si>
  <si>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</si>
  <si>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</si>
  <si>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</si>
  <si>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</si>
  <si>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</si>
  <si>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</si>
  <si>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</si>
  <si>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</si>
  <si>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</si>
  <si>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</si>
  <si>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</si>
  <si>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</si>
  <si>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</si>
  <si>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</si>
  <si>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</si>
  <si>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</si>
  <si>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</si>
  <si>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</si>
  <si>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</si>
  <si>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</si>
  <si>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</si>
  <si>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</si>
  <si>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</si>
  <si>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</si>
  <si>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</si>
  <si>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</si>
  <si>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</si>
  <si>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</si>
  <si>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</si>
  <si>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</si>
  <si>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</si>
  <si>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</si>
  <si>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</si>
  <si>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</si>
  <si>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</si>
  <si>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</si>
  <si>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</si>
  <si>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</si>
  <si>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</si>
  <si>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</si>
  <si>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</si>
  <si>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</si>
  <si>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</si>
  <si>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</si>
  <si>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</si>
  <si>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</si>
  <si>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</si>
  <si>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</si>
  <si>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</si>
  <si>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</si>
  <si>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</si>
  <si>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</si>
  <si>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</si>
  <si>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</si>
  <si>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</si>
  <si>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</si>
  <si>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</si>
  <si>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</si>
  <si>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</si>
  <si>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</si>
  <si>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</si>
  <si>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</si>
  <si>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</si>
  <si>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</si>
  <si>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</si>
  <si>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</si>
  <si>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</si>
  <si>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</si>
  <si>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</si>
  <si>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</si>
  <si>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</si>
  <si>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</si>
  <si>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</si>
  <si>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</si>
  <si>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</si>
  <si>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</si>
  <si>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</si>
  <si>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</si>
  <si>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</si>
  <si>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</si>
  <si>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</si>
  <si>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</si>
  <si>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</si>
  <si>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</si>
  <si>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</si>
  <si>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</si>
  <si>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</si>
  <si>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</si>
  <si>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</si>
  <si>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</si>
  <si>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</si>
  <si>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</si>
  <si>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</si>
  <si>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</si>
  <si>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</si>
  <si>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</si>
  <si>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</si>
  <si>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</si>
  <si>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</si>
  <si>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</si>
  <si>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</si>
  <si>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</si>
  <si>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</si>
  <si>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</si>
  <si>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</si>
  <si>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</si>
  <si>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</si>
  <si>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</si>
  <si>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</si>
  <si>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</si>
  <si>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</si>
  <si>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</si>
  <si>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</si>
  <si>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</si>
  <si>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</si>
  <si>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</si>
  <si>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</si>
  <si>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</si>
  <si>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</si>
  <si>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</si>
  <si>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</si>
  <si>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</si>
  <si>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</si>
  <si>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</si>
  <si>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</si>
  <si>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</si>
  <si>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</si>
  <si>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</si>
  <si>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</si>
  <si>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</si>
  <si>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</si>
  <si>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</si>
  <si>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</si>
  <si>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</si>
  <si>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</si>
  <si>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</si>
  <si>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</si>
  <si>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</si>
  <si>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</si>
  <si>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</si>
  <si>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</si>
  <si>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</si>
  <si>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</si>
  <si>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</si>
  <si>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</si>
  <si>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</si>
  <si>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</si>
  <si>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</si>
  <si>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</si>
  <si>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</si>
  <si>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</si>
  <si>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</si>
  <si>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</si>
  <si>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</si>
  <si>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</si>
  <si>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</si>
  <si>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</si>
  <si>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</si>
  <si>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</si>
  <si>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</si>
  <si>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</si>
  <si>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</si>
  <si>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</si>
  <si>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</si>
  <si>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</si>
  <si>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</si>
  <si>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</si>
  <si>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</si>
  <si>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</si>
  <si>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</si>
  <si>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</si>
  <si>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</si>
  <si>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</si>
  <si>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</si>
  <si>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</si>
  <si>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</si>
  <si>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</si>
  <si>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</si>
  <si>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</si>
  <si>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</si>
  <si>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</si>
  <si>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</si>
  <si>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</si>
  <si>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</si>
  <si>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</si>
  <si>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</si>
  <si>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</si>
  <si>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</si>
  <si>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</si>
  <si>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</si>
  <si>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</si>
  <si>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</si>
  <si>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</si>
  <si>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</si>
  <si>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</si>
  <si>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</si>
  <si>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</si>
  <si>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</si>
  <si>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</si>
  <si>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</si>
  <si>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</si>
  <si>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</si>
  <si>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</si>
  <si>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</si>
  <si>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</si>
  <si>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</si>
  <si>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</si>
  <si>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</si>
  <si>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</si>
  <si>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</si>
  <si>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</si>
  <si>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</si>
  <si>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</si>
  <si>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</si>
  <si>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</si>
  <si>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</si>
  <si>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</si>
  <si>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</si>
  <si>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</si>
  <si>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</si>
  <si>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</si>
  <si>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</si>
  <si>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</si>
  <si>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</si>
  <si>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</si>
  <si>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</si>
  <si>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</si>
  <si>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</si>
  <si>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</si>
  <si>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</si>
  <si>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</si>
  <si>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</si>
  <si>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</si>
  <si>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</si>
  <si>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</si>
  <si>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</si>
  <si>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</si>
  <si>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</si>
  <si>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</si>
  <si>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</si>
  <si>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</si>
  <si>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</si>
  <si>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</si>
  <si>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</si>
  <si>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</si>
  <si>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</si>
  <si>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</si>
  <si>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</si>
  <si>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</si>
  <si>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</si>
  <si>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</si>
  <si>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</si>
  <si>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</si>
  <si>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</si>
  <si>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Em intervalo 12h09 - 13h39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</si>
  <si>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</si>
  <si>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</si>
  <si>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</si>
  <si>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</si>
  <si>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</si>
  <si>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</si>
  <si>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</si>
  <si>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</si>
  <si>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</si>
  <si>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</si>
  <si>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</si>
  <si>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</si>
  <si>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</si>
  <si>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</si>
  <si>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</si>
  <si>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</si>
  <si>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</si>
  <si>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</si>
  <si>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</si>
  <si>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</si>
  <si>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</si>
  <si>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</si>
  <si>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Walter</t>
  </si>
  <si>
    <t>Mateus</t>
  </si>
  <si>
    <t>Adenison</t>
  </si>
  <si>
    <t>Clebison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</si>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</sst>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</row>
    <row r="77" spans="1:11">
      <c r="A77" s="213" t="s">
        <v>527</v>
      </c>
    </row>
    <row r="78" spans="1:11">
      <c r="A78" s="213" t="s">
        <v>528</v>
      </c>
    </row>
    <row r="79" spans="1:11">
      <c r="A79" s="213" t="s">
        <v>529</v>
      </c>
    </row>
    <row r="80" spans="1:11">
      <c r="A80" s="213" t="s">
        <v>530</v>
      </c>
    </row>
    <row r="81" spans="1:1">
      <c r="A81" s="213" t="s">
        <v>531</v>
      </c>
    </row>
    <row r="82" spans="1:1">
      <c r="A82" s="67" t="s">
        <v>532</v>
      </c>
    </row>
    <row r="83" spans="1:1">
      <c r="A83" s="213" t="s">
        <v>533</v>
      </c>
    </row>
    <row r="84" spans="1:1">
      <c r="A84" s="213" t="s">
        <v>534</v>
      </c>
    </row>
    <row r="85" spans="1:1">
      <c r="A85" s="213" t="s">
        <v>535</v>
      </c>
    </row>
    <row r="86" spans="1:1">
      <c r="A86" s="213" t="s">
        <v>536</v>
      </c>
    </row>
    <row r="87" spans="1:1">
      <c r="A87" s="213" t="s">
        <v>537</v>
      </c>
    </row>
    <row r="88" spans="1:1">
      <c r="A88" s="213" t="s">
        <v>538</v>
      </c>
    </row>
    <row r="89" spans="1:1">
      <c r="A89" s="213" t="s">
        <v>539</v>
      </c>
    </row>
    <row r="90" spans="1:1">
      <c r="A90" s="213" t="s">
        <v>540</v>
      </c>
    </row>
    <row r="91" spans="1:1">
      <c r="A91" s="213" t="s">
        <v>541</v>
      </c>
    </row>
    <row r="92" spans="1:1">
      <c r="A92" s="213" t="s">
        <v>542</v>
      </c>
    </row>
    <row r="93" spans="1:1">
      <c r="A93" s="213" t="s">
        <v>543</v>
      </c>
    </row>
    <row r="94" spans="1:1">
      <c r="A94" s="213" t="s">
        <v>544</v>
      </c>
    </row>
    <row r="95" spans="1:1">
      <c r="A95" s="213" t="s">
        <v>545</v>
      </c>
    </row>
    <row r="96" spans="1:1">
      <c r="A96" s="213" t="s">
        <v>546</v>
      </c>
    </row>
    <row r="97" spans="1:1">
      <c r="A97" s="213" t="s">
        <v>547</v>
      </c>
    </row>
    <row r="98" spans="1:1">
      <c r="A98" s="213" t="s">
        <v>548</v>
      </c>
    </row>
    <row r="99" spans="1:1">
      <c r="A99" s="213" t="s">
        <v>549</v>
      </c>
    </row>
    <row r="100" spans="1:1">
      <c r="A100" s="213" t="s">
        <v>550</v>
      </c>
    </row>
    <row r="101" spans="1:1">
      <c r="A101" s="213" t="s">
        <v>551</v>
      </c>
    </row>
    <row r="102" spans="1:1">
      <c r="A102" s="213" t="s">
        <v>552</v>
      </c>
    </row>
    <row r="103" spans="1:1">
      <c r="A103" s="213" t="s">
        <v>553</v>
      </c>
    </row>
    <row r="104" spans="1:1">
      <c r="A104" s="213" t="s">
        <v>554</v>
      </c>
    </row>
    <row r="105" spans="1:1">
      <c r="A105" s="213" t="s">
        <v>555</v>
      </c>
    </row>
    <row r="106" spans="1:1">
      <c r="A106" s="213" t="s">
        <v>459</v>
      </c>
    </row>
    <row r="107" spans="1:1">
      <c r="A107" s="213" t="s">
        <v>556</v>
      </c>
    </row>
    <row r="108" spans="1:1">
      <c r="A108" s="213" t="s">
        <v>557</v>
      </c>
    </row>
    <row r="109" spans="1:1">
      <c r="A109" s="213" t="s">
        <v>558</v>
      </c>
    </row>
    <row r="110" spans="1:1">
      <c r="A110" s="213" t="s">
        <v>559</v>
      </c>
    </row>
    <row r="111" spans="1:1">
      <c r="A111" s="213" t="s">
        <v>560</v>
      </c>
    </row>
    <row r="112" spans="1:1">
      <c r="A112" s="213" t="s">
        <v>561</v>
      </c>
    </row>
    <row r="113" spans="1:1">
      <c r="A113" s="213" t="s">
        <v>562</v>
      </c>
    </row>
    <row r="114" spans="1:1">
      <c r="A114" s="213" t="s">
        <v>563</v>
      </c>
    </row>
    <row r="115" spans="1:1">
      <c r="A115" s="213" t="s">
        <v>564</v>
      </c>
    </row>
    <row r="116" spans="1:1">
      <c r="A116" s="213" t="s">
        <v>565</v>
      </c>
    </row>
    <row r="117" spans="1:1">
      <c r="A117" s="213" t="s">
        <v>566</v>
      </c>
    </row>
    <row r="118" spans="1:1">
      <c r="A118" s="213" t="s">
        <v>567</v>
      </c>
    </row>
    <row r="119" spans="1:1">
      <c r="A119" s="213" t="s">
        <v>568</v>
      </c>
    </row>
    <row r="120" spans="1:1">
      <c r="A120" s="213" t="s">
        <v>569</v>
      </c>
    </row>
    <row r="121" spans="1:1">
      <c r="A121" s="213" t="s">
        <v>570</v>
      </c>
    </row>
    <row r="122" spans="1:1">
      <c r="A122" s="213" t="s">
        <v>571</v>
      </c>
    </row>
    <row r="123" spans="1:1">
      <c r="A123" s="213" t="s">
        <v>572</v>
      </c>
    </row>
    <row r="124" spans="1:1">
      <c r="A124" s="213" t="s">
        <v>573</v>
      </c>
    </row>
    <row r="125" spans="1:1">
      <c r="A125" s="213" t="s">
        <v>574</v>
      </c>
    </row>
    <row r="126" spans="1:1">
      <c r="A126" s="213" t="s">
        <v>575</v>
      </c>
    </row>
    <row r="127" spans="1:1">
      <c r="A127" t="s">
        <v>576</v>
      </c>
    </row>
    <row r="128" spans="1:1">
      <c r="A128" s="67" t="s">
        <v>577</v>
      </c>
    </row>
    <row r="129" spans="1:1">
      <c r="A129" s="213" t="s">
        <v>578</v>
      </c>
    </row>
    <row r="130" spans="1:1">
      <c r="A130" s="213" t="s">
        <v>579</v>
      </c>
    </row>
    <row r="131" spans="1:1">
      <c r="A131" s="213" t="s">
        <v>580</v>
      </c>
    </row>
    <row r="132" spans="1:1">
      <c r="A132" s="213" t="s">
        <v>581</v>
      </c>
    </row>
    <row r="133" spans="1:1">
      <c r="A133" s="213" t="s">
        <v>582</v>
      </c>
    </row>
    <row r="134" spans="1:1">
      <c r="A134" s="213" t="s">
        <v>583</v>
      </c>
    </row>
    <row r="135" spans="1:1">
      <c r="A135" s="213" t="s">
        <v>584</v>
      </c>
    </row>
    <row r="136" spans="1:1">
      <c r="A136" s="213" t="s">
        <v>585</v>
      </c>
    </row>
    <row r="137" spans="1:1">
      <c r="A137" s="213" t="s">
        <v>586</v>
      </c>
    </row>
    <row r="138" spans="1:1">
      <c r="A138" s="213" t="s">
        <v>587</v>
      </c>
    </row>
    <row r="139" spans="1:1">
      <c r="A139" s="213" t="s">
        <v>588</v>
      </c>
    </row>
    <row r="140" spans="1:1">
      <c r="A140" s="213" t="s">
        <v>589</v>
      </c>
    </row>
    <row r="141" spans="1:1">
      <c r="A141" s="213" t="s">
        <v>590</v>
      </c>
    </row>
    <row r="142" spans="1:1">
      <c r="A142" s="213" t="s">
        <v>591</v>
      </c>
    </row>
    <row r="143" spans="1:1">
      <c r="A143" s="213" t="s">
        <v>592</v>
      </c>
    </row>
    <row r="144" spans="1:1">
      <c r="A144" s="213" t="s">
        <v>593</v>
      </c>
    </row>
    <row r="145" spans="1:1">
      <c r="A145" s="213" t="s">
        <v>594</v>
      </c>
    </row>
    <row r="146" spans="1:1">
      <c r="A146" s="213" t="s">
        <v>595</v>
      </c>
    </row>
    <row r="147" spans="1:1">
      <c r="A147" s="213" t="s">
        <v>596</v>
      </c>
    </row>
    <row r="148" spans="1:1">
      <c r="A148" s="213" t="s">
        <v>597</v>
      </c>
    </row>
    <row r="149" spans="1:1">
      <c r="A149" s="213" t="s">
        <v>598</v>
      </c>
    </row>
    <row r="150" spans="1:1">
      <c r="A150" s="213" t="s">
        <v>599</v>
      </c>
    </row>
    <row r="151" spans="1:1">
      <c r="A151" s="213" t="s">
        <v>600</v>
      </c>
    </row>
    <row r="152" spans="1:1">
      <c r="A152" s="213" t="s">
        <v>601</v>
      </c>
    </row>
    <row r="153" spans="1:1">
      <c r="A153" s="213" t="s">
        <v>602</v>
      </c>
    </row>
    <row r="154" spans="1:1">
      <c r="A154" t="s">
        <v>603</v>
      </c>
    </row>
    <row r="155" spans="1:1">
      <c r="A155" s="213" t="s">
        <v>604</v>
      </c>
    </row>
    <row r="156" spans="1:1">
      <c r="A156" s="213" t="s">
        <v>605</v>
      </c>
    </row>
    <row r="157" spans="1:1">
      <c r="A157" s="213" t="s">
        <v>606</v>
      </c>
    </row>
    <row r="158" spans="1:1">
      <c r="A158" s="213" t="s">
        <v>607</v>
      </c>
    </row>
    <row r="159" spans="1:1">
      <c r="A159" s="213" t="s">
        <v>608</v>
      </c>
    </row>
    <row r="160" spans="1:1">
      <c r="A160" s="213" t="s">
        <v>609</v>
      </c>
    </row>
    <row r="161" spans="1:1">
      <c r="A161" s="213" t="s">
        <v>610</v>
      </c>
    </row>
    <row r="162" spans="1:1">
      <c r="A162" s="213" t="s">
        <v>611</v>
      </c>
    </row>
    <row r="163" spans="1:1">
      <c r="A163" s="213" t="s">
        <v>612</v>
      </c>
    </row>
    <row r="164" spans="1:1">
      <c r="A164" s="213" t="s">
        <v>613</v>
      </c>
    </row>
    <row r="165" spans="1:1">
      <c r="A165" s="213" t="s">
        <v>614</v>
      </c>
    </row>
    <row r="166" spans="1:1">
      <c r="A166" s="213" t="s">
        <v>615</v>
      </c>
    </row>
    <row r="167" spans="1:1">
      <c r="A167" s="213" t="s">
        <v>616</v>
      </c>
    </row>
    <row r="168" spans="1:1">
      <c r="A168" s="213" t="s">
        <v>617</v>
      </c>
    </row>
    <row r="169" spans="1:1">
      <c r="A169" s="213" t="s">
        <v>618</v>
      </c>
    </row>
    <row r="170" spans="1:1">
      <c r="A170" s="213" t="s">
        <v>619</v>
      </c>
    </row>
    <row r="171" spans="1:1">
      <c r="A171" s="213" t="s">
        <v>620</v>
      </c>
    </row>
    <row r="172" spans="1:1">
      <c r="A172" s="213" t="s">
        <v>621</v>
      </c>
    </row>
    <row r="173" spans="1:1">
      <c r="A173" t="s">
        <v>622</v>
      </c>
    </row>
    <row r="174" spans="1:1">
      <c r="A174" s="213" t="s">
        <v>623</v>
      </c>
    </row>
    <row r="175" spans="1:1">
      <c r="A175" s="213" t="s">
        <v>624</v>
      </c>
    </row>
    <row r="176" spans="1:1">
      <c r="A176" t="s">
        <v>625</v>
      </c>
    </row>
    <row r="177" spans="1:1">
      <c r="A177" s="213" t="s">
        <v>626</v>
      </c>
    </row>
    <row r="178" spans="1:1">
      <c r="A178" s="213" t="s">
        <v>627</v>
      </c>
    </row>
    <row r="179" spans="1:1">
      <c r="A179" t="s">
        <v>628</v>
      </c>
    </row>
    <row r="180" spans="1:1">
      <c r="A180" s="213" t="s">
        <v>629</v>
      </c>
    </row>
    <row r="181" spans="1:1">
      <c r="A181" s="67" t="s">
        <v>630</v>
      </c>
    </row>
    <row r="182" spans="1:1">
      <c r="A182" s="213" t="s">
        <v>631</v>
      </c>
    </row>
    <row r="183" spans="1:1">
      <c r="A183" s="213" t="s">
        <v>632</v>
      </c>
    </row>
    <row r="184" spans="1:1">
      <c r="A184" s="213" t="s">
        <v>633</v>
      </c>
    </row>
    <row r="185" spans="1:1">
      <c r="A185" s="213" t="s">
        <v>634</v>
      </c>
    </row>
    <row r="186" spans="1:1">
      <c r="A186" s="213" t="s">
        <v>635</v>
      </c>
    </row>
    <row r="187" spans="1:1">
      <c r="A187" s="213" t="s">
        <v>636</v>
      </c>
    </row>
    <row r="188" spans="1:1">
      <c r="A188" s="213" t="s">
        <v>637</v>
      </c>
    </row>
    <row r="189" spans="1:1">
      <c r="A189" s="213" t="s">
        <v>638</v>
      </c>
    </row>
    <row r="190" spans="1:1">
      <c r="A190" s="213" t="s">
        <v>639</v>
      </c>
    </row>
    <row r="191" spans="1:1">
      <c r="A191" s="213" t="s">
        <v>640</v>
      </c>
    </row>
    <row r="192" spans="1:1">
      <c r="A192" s="213" t="s">
        <v>641</v>
      </c>
    </row>
    <row r="193" spans="1:1">
      <c r="A193" s="213" t="s">
        <v>642</v>
      </c>
    </row>
    <row r="194" spans="1:1">
      <c r="A194" s="213" t="s">
        <v>643</v>
      </c>
    </row>
    <row r="195" spans="1:1">
      <c r="A195" s="213" t="s">
        <v>644</v>
      </c>
    </row>
    <row r="196" spans="1:1">
      <c r="A196" s="213" t="s">
        <v>645</v>
      </c>
    </row>
    <row r="197" spans="1:1">
      <c r="A197" s="213" t="s">
        <v>646</v>
      </c>
    </row>
    <row r="198" spans="1:1">
      <c r="A198" s="213" t="s">
        <v>647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648</v>
      </c>
      <c r="C1" s="24" t="s">
        <v>649</v>
      </c>
      <c r="E1" s="24" t="s">
        <v>650</v>
      </c>
      <c r="G1" s="24" t="s">
        <v>651</v>
      </c>
      <c r="H1" s="26"/>
      <c r="I1" s="24" t="s">
        <v>652</v>
      </c>
      <c r="J1" s="26"/>
      <c r="K1" s="24" t="s">
        <v>653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654</v>
      </c>
      <c r="C2" s="28" t="s">
        <v>655</v>
      </c>
      <c r="E2" s="28">
        <v>1</v>
      </c>
      <c r="G2" s="28" t="s">
        <v>656</v>
      </c>
      <c r="H2" s="26"/>
      <c r="I2" s="28" t="s">
        <v>657</v>
      </c>
      <c r="J2" s="26"/>
      <c r="K2" s="28" t="s">
        <v>658</v>
      </c>
      <c r="L2" s="26"/>
      <c r="M2" s="28" t="s">
        <v>659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660</v>
      </c>
      <c r="C3" s="28" t="s">
        <v>661</v>
      </c>
      <c r="E3" s="28">
        <v>2</v>
      </c>
      <c r="G3" s="28" t="s">
        <v>317</v>
      </c>
      <c r="H3" s="26"/>
      <c r="I3" s="28" t="s">
        <v>662</v>
      </c>
      <c r="J3" s="26"/>
      <c r="K3" s="28" t="s">
        <v>663</v>
      </c>
      <c r="L3" s="26"/>
      <c r="M3" s="28" t="s">
        <v>664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665</v>
      </c>
      <c r="C4" s="28" t="s">
        <v>649</v>
      </c>
      <c r="E4" s="26"/>
      <c r="H4" s="26"/>
      <c r="I4" s="28" t="s">
        <v>666</v>
      </c>
      <c r="J4" s="26"/>
      <c r="K4" s="28" t="s">
        <v>667</v>
      </c>
      <c r="L4" s="26"/>
      <c r="M4" s="28" t="s">
        <v>668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669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670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671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672</v>
      </c>
      <c r="B13" s="2" t="s">
        <v>673</v>
      </c>
      <c r="C13" s="2" t="s">
        <v>674</v>
      </c>
      <c r="D13" s="2" t="s">
        <v>675</v>
      </c>
      <c r="E13" s="2" t="s">
        <v>676</v>
      </c>
      <c r="F13" s="2" t="s">
        <v>677</v>
      </c>
      <c r="G13" s="2" t="s">
        <v>678</v>
      </c>
      <c r="H13" s="2" t="s">
        <v>679</v>
      </c>
      <c r="I13" s="2" t="s">
        <v>680</v>
      </c>
      <c r="J13" s="2" t="s">
        <v>681</v>
      </c>
      <c r="K13" s="2" t="s">
        <v>682</v>
      </c>
      <c r="L13" s="2" t="s">
        <v>683</v>
      </c>
      <c r="M13" s="2" t="s">
        <v>684</v>
      </c>
      <c r="N13" s="2" t="s">
        <v>685</v>
      </c>
      <c r="O13" s="2" t="s">
        <v>686</v>
      </c>
      <c r="P13" s="2" t="s">
        <v>687</v>
      </c>
      <c r="Q13" s="2" t="s">
        <v>688</v>
      </c>
      <c r="R13" s="2" t="s">
        <v>689</v>
      </c>
      <c r="S13" s="2" t="s">
        <v>690</v>
      </c>
      <c r="T13" s="2" t="s">
        <v>691</v>
      </c>
      <c r="U13" s="2" t="s">
        <v>692</v>
      </c>
      <c r="V13" s="31" t="s">
        <v>693</v>
      </c>
      <c r="W13" s="31" t="s">
        <v>694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695</v>
      </c>
      <c r="B14" s="33" t="s">
        <v>696</v>
      </c>
      <c r="C14" s="33" t="s">
        <v>697</v>
      </c>
      <c r="D14" s="33" t="s">
        <v>698</v>
      </c>
      <c r="E14" s="33" t="s">
        <v>698</v>
      </c>
      <c r="F14" s="33" t="s">
        <v>699</v>
      </c>
      <c r="G14" s="33" t="s">
        <v>699</v>
      </c>
      <c r="H14" s="33" t="s">
        <v>700</v>
      </c>
      <c r="I14" s="33" t="s">
        <v>701</v>
      </c>
      <c r="J14" s="33" t="s">
        <v>702</v>
      </c>
      <c r="K14" s="33" t="s">
        <v>703</v>
      </c>
      <c r="L14" s="33" t="s">
        <v>704</v>
      </c>
      <c r="M14" s="33" t="s">
        <v>704</v>
      </c>
      <c r="N14" s="33" t="s">
        <v>704</v>
      </c>
      <c r="O14" s="33" t="s">
        <v>704</v>
      </c>
      <c r="P14" s="33" t="s">
        <v>687</v>
      </c>
      <c r="Q14" s="33" t="s">
        <v>705</v>
      </c>
      <c r="R14" s="33" t="s">
        <v>706</v>
      </c>
      <c r="S14" s="33" t="s">
        <v>698</v>
      </c>
      <c r="T14" s="33" t="s">
        <v>698</v>
      </c>
      <c r="U14" s="33" t="s">
        <v>692</v>
      </c>
      <c r="V14" s="34" t="s">
        <v>693</v>
      </c>
      <c r="W14" s="34" t="s">
        <v>694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707</v>
      </c>
      <c r="B15" s="33" t="s">
        <v>708</v>
      </c>
      <c r="C15" s="33" t="str">
        <f>""</f>
        <v/>
      </c>
      <c r="D15" s="33"/>
      <c r="E15" s="33"/>
      <c r="F15" s="33"/>
      <c r="G15" s="33" t="s">
        <v>709</v>
      </c>
      <c r="H15" s="33" t="s">
        <v>710</v>
      </c>
      <c r="I15" s="33" t="s">
        <v>711</v>
      </c>
      <c r="J15" s="33"/>
      <c r="K15" s="33" t="s">
        <v>712</v>
      </c>
      <c r="L15" s="33" t="s">
        <v>713</v>
      </c>
      <c r="M15" s="33" t="s">
        <v>713</v>
      </c>
      <c r="N15" s="33" t="s">
        <v>713</v>
      </c>
      <c r="O15" s="33" t="s">
        <v>713</v>
      </c>
      <c r="P15" s="33"/>
      <c r="Q15" s="33" t="s">
        <v>678</v>
      </c>
      <c r="R15" s="33" t="s">
        <v>714</v>
      </c>
      <c r="S15" s="33" t="s">
        <v>715</v>
      </c>
      <c r="T15" s="33" t="s">
        <v>715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716</v>
      </c>
      <c r="L16" s="33"/>
      <c r="M16" s="33"/>
      <c r="N16" s="33"/>
      <c r="O16" s="33"/>
      <c r="P16" s="33"/>
      <c r="Q16" s="33"/>
      <c r="R16" s="33" t="s">
        <v>717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711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718</v>
      </c>
      <c r="B28" s="30" t="s">
        <v>719</v>
      </c>
      <c r="C28" s="30" t="s">
        <v>720</v>
      </c>
      <c r="D28" s="30" t="s">
        <v>721</v>
      </c>
      <c r="E28" s="30" t="s">
        <v>722</v>
      </c>
      <c r="F28" s="30" t="s">
        <v>723</v>
      </c>
      <c r="G28" s="30" t="s">
        <v>724</v>
      </c>
      <c r="H28" s="30" t="s">
        <v>725</v>
      </c>
      <c r="I28" s="30" t="s">
        <v>726</v>
      </c>
      <c r="J28" s="30" t="s">
        <v>727</v>
      </c>
      <c r="K28" s="30" t="s">
        <v>728</v>
      </c>
      <c r="L28" s="30" t="s">
        <v>729</v>
      </c>
      <c r="M28" s="30" t="s">
        <v>730</v>
      </c>
      <c r="N28" s="30" t="s">
        <v>731</v>
      </c>
      <c r="O28" s="30" t="s">
        <v>732</v>
      </c>
      <c r="P28" s="30" t="s">
        <v>733</v>
      </c>
      <c r="Q28" s="30" t="s">
        <v>734</v>
      </c>
      <c r="R28" s="30" t="s">
        <v>735</v>
      </c>
      <c r="S28" s="30" t="s">
        <v>736</v>
      </c>
      <c r="T28" s="30" t="s">
        <v>737</v>
      </c>
      <c r="U28" s="30" t="s">
        <v>738</v>
      </c>
      <c r="V28" s="30" t="s">
        <v>739</v>
      </c>
      <c r="W28" s="30" t="s">
        <v>740</v>
      </c>
      <c r="X28" s="30" t="s">
        <v>741</v>
      </c>
      <c r="Y28" s="30" t="s">
        <v>742</v>
      </c>
      <c r="Z28" s="30" t="s">
        <v>743</v>
      </c>
      <c r="AA28" s="30" t="s">
        <v>744</v>
      </c>
      <c r="AB28" s="30" t="s">
        <v>745</v>
      </c>
      <c r="AC28" s="30" t="s">
        <v>746</v>
      </c>
      <c r="AD28" s="30" t="s">
        <v>747</v>
      </c>
      <c r="AE28" s="30" t="s">
        <v>748</v>
      </c>
      <c r="AF28" s="30" t="s">
        <v>749</v>
      </c>
      <c r="AG28" s="30" t="s">
        <v>750</v>
      </c>
      <c r="AH28" s="30" t="s">
        <v>751</v>
      </c>
      <c r="AI28" s="30" t="s">
        <v>752</v>
      </c>
      <c r="AJ28" s="30" t="s">
        <v>753</v>
      </c>
      <c r="AK28" s="30" t="s">
        <v>754</v>
      </c>
      <c r="AL28" s="30" t="s">
        <v>755</v>
      </c>
      <c r="AM28" s="30" t="s">
        <v>756</v>
      </c>
      <c r="AN28" s="35" t="s">
        <v>757</v>
      </c>
      <c r="AO28" s="35" t="s">
        <v>758</v>
      </c>
      <c r="AP28" s="26"/>
    </row>
    <row r="29" spans="1:42" s="32" customFormat="1">
      <c r="A29" s="33" t="s">
        <v>759</v>
      </c>
      <c r="B29" s="33" t="s">
        <v>760</v>
      </c>
      <c r="C29" s="33" t="s">
        <v>761</v>
      </c>
      <c r="D29" s="33" t="s">
        <v>699</v>
      </c>
      <c r="E29" s="33" t="s">
        <v>708</v>
      </c>
      <c r="F29" s="33" t="s">
        <v>762</v>
      </c>
      <c r="G29" s="33" t="s">
        <v>763</v>
      </c>
      <c r="H29" s="33" t="s">
        <v>764</v>
      </c>
      <c r="I29" s="33" t="s">
        <v>765</v>
      </c>
      <c r="J29" s="33" t="s">
        <v>766</v>
      </c>
      <c r="K29" s="33" t="s">
        <v>766</v>
      </c>
      <c r="L29" s="33" t="s">
        <v>767</v>
      </c>
      <c r="M29" s="33" t="s">
        <v>768</v>
      </c>
      <c r="N29" s="33" t="s">
        <v>769</v>
      </c>
      <c r="O29" s="33" t="s">
        <v>770</v>
      </c>
      <c r="P29" s="33" t="s">
        <v>771</v>
      </c>
      <c r="Q29" s="33" t="s">
        <v>772</v>
      </c>
      <c r="R29" s="33" t="s">
        <v>773</v>
      </c>
      <c r="S29" s="33" t="s">
        <v>774</v>
      </c>
      <c r="T29" s="33" t="s">
        <v>775</v>
      </c>
      <c r="U29" s="33" t="s">
        <v>776</v>
      </c>
      <c r="V29" s="33" t="s">
        <v>775</v>
      </c>
      <c r="W29" s="33" t="s">
        <v>776</v>
      </c>
      <c r="X29" s="33" t="s">
        <v>777</v>
      </c>
      <c r="Y29" s="33" t="s">
        <v>776</v>
      </c>
      <c r="Z29" s="33" t="s">
        <v>775</v>
      </c>
      <c r="AA29" s="33" t="s">
        <v>776</v>
      </c>
      <c r="AB29" s="33" t="s">
        <v>687</v>
      </c>
      <c r="AC29" s="33" t="s">
        <v>778</v>
      </c>
      <c r="AD29" s="33" t="s">
        <v>779</v>
      </c>
      <c r="AE29" s="33" t="s">
        <v>780</v>
      </c>
      <c r="AF29" s="33" t="s">
        <v>717</v>
      </c>
      <c r="AG29" s="33" t="s">
        <v>714</v>
      </c>
      <c r="AH29" s="33" t="s">
        <v>781</v>
      </c>
      <c r="AI29" s="33" t="s">
        <v>782</v>
      </c>
      <c r="AJ29" s="33" t="s">
        <v>766</v>
      </c>
      <c r="AK29" s="33" t="s">
        <v>782</v>
      </c>
      <c r="AL29" s="33" t="s">
        <v>766</v>
      </c>
      <c r="AM29" s="33" t="s">
        <v>692</v>
      </c>
      <c r="AN29" s="34" t="s">
        <v>693</v>
      </c>
      <c r="AO29" s="34" t="s">
        <v>694</v>
      </c>
      <c r="AP29" s="26"/>
    </row>
    <row r="30" spans="1:42" s="32" customFormat="1">
      <c r="A30" s="33"/>
      <c r="B30" s="33"/>
      <c r="C30" s="33"/>
      <c r="D30" s="33" t="s">
        <v>709</v>
      </c>
      <c r="E30" s="33"/>
      <c r="F30" s="33" t="s">
        <v>783</v>
      </c>
      <c r="G30" s="33" t="s">
        <v>784</v>
      </c>
      <c r="H30" s="33" t="s">
        <v>785</v>
      </c>
      <c r="I30" s="33" t="s">
        <v>786</v>
      </c>
      <c r="J30" s="33"/>
      <c r="K30" s="33"/>
      <c r="L30" s="33" t="s">
        <v>787</v>
      </c>
      <c r="M30" s="33" t="s">
        <v>788</v>
      </c>
      <c r="N30" s="33" t="s">
        <v>765</v>
      </c>
      <c r="O30" s="33" t="s">
        <v>789</v>
      </c>
      <c r="P30" s="33" t="s">
        <v>790</v>
      </c>
      <c r="Q30" s="33" t="s">
        <v>791</v>
      </c>
      <c r="R30" s="33"/>
      <c r="S30" s="33" t="s">
        <v>772</v>
      </c>
      <c r="T30" s="33" t="s">
        <v>792</v>
      </c>
      <c r="U30" s="33" t="s">
        <v>765</v>
      </c>
      <c r="V30" s="33" t="s">
        <v>792</v>
      </c>
      <c r="W30" s="33" t="s">
        <v>765</v>
      </c>
      <c r="X30" s="33" t="s">
        <v>792</v>
      </c>
      <c r="Y30" s="33" t="s">
        <v>765</v>
      </c>
      <c r="Z30" s="33" t="s">
        <v>792</v>
      </c>
      <c r="AA30" s="33" t="s">
        <v>793</v>
      </c>
      <c r="AB30" s="33"/>
      <c r="AC30" s="33"/>
      <c r="AD30" s="33"/>
      <c r="AE30" s="33" t="s">
        <v>794</v>
      </c>
      <c r="AF30" s="33"/>
      <c r="AG30" s="33"/>
      <c r="AH30" s="33"/>
      <c r="AI30" s="33" t="s">
        <v>795</v>
      </c>
      <c r="AJ30" s="33" t="s">
        <v>796</v>
      </c>
      <c r="AK30" s="33" t="s">
        <v>795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797</v>
      </c>
      <c r="E31" s="33"/>
      <c r="F31" s="33"/>
      <c r="G31" s="33"/>
      <c r="H31" s="33"/>
      <c r="I31" s="33"/>
      <c r="J31" s="33"/>
      <c r="K31" s="33"/>
      <c r="L31" s="33" t="s">
        <v>798</v>
      </c>
      <c r="M31" s="33" t="s">
        <v>799</v>
      </c>
      <c r="N31" s="33" t="s">
        <v>776</v>
      </c>
      <c r="O31" s="33" t="s">
        <v>800</v>
      </c>
      <c r="P31" s="33" t="s">
        <v>801</v>
      </c>
      <c r="Q31" s="33" t="s">
        <v>802</v>
      </c>
      <c r="R31" s="33"/>
      <c r="S31" s="33" t="s">
        <v>791</v>
      </c>
      <c r="T31" s="33"/>
      <c r="U31" s="33" t="s">
        <v>803</v>
      </c>
      <c r="V31" s="33"/>
      <c r="W31" s="33" t="s">
        <v>804</v>
      </c>
      <c r="X31" s="33"/>
      <c r="Y31" s="33" t="s">
        <v>804</v>
      </c>
      <c r="Z31" s="33"/>
      <c r="AA31" s="33" t="s">
        <v>804</v>
      </c>
      <c r="AB31" s="33"/>
      <c r="AC31" s="33"/>
      <c r="AD31" s="33"/>
      <c r="AE31" s="33" t="s">
        <v>805</v>
      </c>
      <c r="AF31" s="33"/>
      <c r="AG31" s="33"/>
      <c r="AH31" s="33"/>
      <c r="AI31" s="33" t="s">
        <v>806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807</v>
      </c>
      <c r="E32" s="33"/>
      <c r="F32" s="33"/>
      <c r="G32" s="33"/>
      <c r="H32" s="33"/>
      <c r="I32" s="33"/>
      <c r="J32" s="33"/>
      <c r="K32" s="33"/>
      <c r="L32" s="33" t="s">
        <v>808</v>
      </c>
      <c r="M32" s="33"/>
      <c r="N32" s="33"/>
      <c r="O32" s="33"/>
      <c r="P32" s="33" t="s">
        <v>809</v>
      </c>
      <c r="Q32" s="33" t="s">
        <v>810</v>
      </c>
      <c r="R32" s="33"/>
      <c r="S32" s="33" t="s">
        <v>802</v>
      </c>
      <c r="T32" s="33"/>
      <c r="U32" s="33" t="s">
        <v>811</v>
      </c>
      <c r="V32" s="33"/>
      <c r="W32" s="33" t="s">
        <v>811</v>
      </c>
      <c r="X32" s="33"/>
      <c r="Y32" s="33" t="s">
        <v>811</v>
      </c>
      <c r="Z32" s="33"/>
      <c r="AA32" s="33" t="s">
        <v>811</v>
      </c>
      <c r="AB32" s="33"/>
      <c r="AC32" s="33"/>
      <c r="AD32" s="33"/>
      <c r="AE32" s="33"/>
      <c r="AF32" s="33"/>
      <c r="AG32" s="33"/>
      <c r="AH32" s="33"/>
      <c r="AI32" s="33" t="s">
        <v>798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812</v>
      </c>
      <c r="E33" s="33"/>
      <c r="F33" s="33"/>
      <c r="G33" s="33"/>
      <c r="H33" s="33"/>
      <c r="I33" s="33"/>
      <c r="J33" s="33"/>
      <c r="K33" s="33"/>
      <c r="L33" s="33" t="s">
        <v>813</v>
      </c>
      <c r="M33" s="33"/>
      <c r="N33" s="33"/>
      <c r="O33" s="33"/>
      <c r="P33" s="33"/>
      <c r="Q33" s="33" t="s">
        <v>814</v>
      </c>
      <c r="R33" s="33"/>
      <c r="S33" s="33" t="s">
        <v>810</v>
      </c>
      <c r="T33" s="33"/>
      <c r="U33" s="33" t="s">
        <v>815</v>
      </c>
      <c r="V33" s="33"/>
      <c r="W33" s="33" t="s">
        <v>815</v>
      </c>
      <c r="X33" s="33"/>
      <c r="Y33" s="33" t="s">
        <v>815</v>
      </c>
      <c r="Z33" s="33"/>
      <c r="AA33" s="33" t="s">
        <v>815</v>
      </c>
      <c r="AB33" s="33"/>
      <c r="AC33" s="33"/>
      <c r="AD33" s="33"/>
      <c r="AE33" s="33"/>
      <c r="AF33" s="33"/>
      <c r="AG33" s="33"/>
      <c r="AH33" s="33"/>
      <c r="AI33" s="33" t="s">
        <v>813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816</v>
      </c>
      <c r="M34" s="33"/>
      <c r="N34" s="33"/>
      <c r="O34" s="33"/>
      <c r="P34" s="33"/>
      <c r="Q34" s="33" t="s">
        <v>817</v>
      </c>
      <c r="R34" s="33"/>
      <c r="S34" s="33" t="s">
        <v>814</v>
      </c>
      <c r="T34" s="33"/>
      <c r="U34" s="33" t="s">
        <v>818</v>
      </c>
      <c r="V34" s="33"/>
      <c r="W34" s="33" t="s">
        <v>818</v>
      </c>
      <c r="X34" s="33"/>
      <c r="Y34" s="33" t="s">
        <v>818</v>
      </c>
      <c r="Z34" s="33"/>
      <c r="AA34" s="33" t="s">
        <v>818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819</v>
      </c>
      <c r="M35" s="33"/>
      <c r="N35" s="33"/>
      <c r="O35" s="33"/>
      <c r="P35" s="33"/>
      <c r="Q35" s="33" t="s">
        <v>820</v>
      </c>
      <c r="R35" s="33"/>
      <c r="S35" s="33" t="s">
        <v>817</v>
      </c>
      <c r="T35" s="33"/>
      <c r="U35" s="33" t="s">
        <v>821</v>
      </c>
      <c r="V35" s="33"/>
      <c r="W35" s="33" t="s">
        <v>821</v>
      </c>
      <c r="X35" s="33"/>
      <c r="Y35" s="33" t="s">
        <v>821</v>
      </c>
      <c r="Z35" s="33"/>
      <c r="AA35" s="33" t="s">
        <v>821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822</v>
      </c>
      <c r="R36" s="33"/>
      <c r="S36" s="33" t="s">
        <v>820</v>
      </c>
      <c r="T36" s="33"/>
      <c r="U36" s="33" t="s">
        <v>823</v>
      </c>
      <c r="V36" s="33"/>
      <c r="W36" s="33" t="s">
        <v>823</v>
      </c>
      <c r="X36" s="33"/>
      <c r="Y36" s="33" t="s">
        <v>823</v>
      </c>
      <c r="Z36" s="33"/>
      <c r="AA36" s="33" t="s">
        <v>823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824</v>
      </c>
      <c r="R37" s="33"/>
      <c r="S37" s="33" t="s">
        <v>822</v>
      </c>
      <c r="T37" s="33"/>
      <c r="U37" s="33" t="s">
        <v>808</v>
      </c>
      <c r="V37" s="33"/>
      <c r="W37" s="33" t="s">
        <v>808</v>
      </c>
      <c r="X37" s="33"/>
      <c r="Y37" s="33" t="s">
        <v>808</v>
      </c>
      <c r="Z37" s="33"/>
      <c r="AA37" s="33" t="s">
        <v>808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825</v>
      </c>
      <c r="R38" s="33"/>
      <c r="S38" s="33" t="s">
        <v>824</v>
      </c>
      <c r="T38" s="33"/>
      <c r="U38" s="33" t="s">
        <v>826</v>
      </c>
      <c r="V38" s="33"/>
      <c r="W38" s="33" t="s">
        <v>826</v>
      </c>
      <c r="X38" s="33"/>
      <c r="Y38" s="33" t="s">
        <v>826</v>
      </c>
      <c r="Z38" s="33"/>
      <c r="AA38" s="33" t="s">
        <v>826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827</v>
      </c>
      <c r="R39" s="36"/>
      <c r="S39" s="36" t="s">
        <v>825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828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309" activePane="bottomRight" state="frozen"/>
      <selection pane="bottomRight" activeCell="B323" sqref="B3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829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830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831</v>
      </c>
      <c r="BI1" s="372"/>
      <c r="BJ1" s="373"/>
      <c r="BK1" s="374"/>
      <c r="BL1" s="50"/>
      <c r="BM1" s="364" t="s">
        <v>832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833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834</v>
      </c>
      <c r="T2" s="21"/>
      <c r="U2" s="78"/>
      <c r="V2" s="199"/>
      <c r="W2" s="23"/>
      <c r="X2" s="21"/>
      <c r="Y2" s="22"/>
      <c r="Z2" s="2"/>
      <c r="AA2" s="146" t="s">
        <v>835</v>
      </c>
      <c r="AB2" s="21"/>
      <c r="AC2" s="21"/>
      <c r="AD2" s="21"/>
      <c r="AE2" s="73"/>
      <c r="AF2" s="73"/>
      <c r="AG2" s="86"/>
      <c r="AH2" s="3"/>
      <c r="AI2" s="367" t="s">
        <v>833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836</v>
      </c>
      <c r="AT2" s="369"/>
      <c r="AU2" s="369"/>
      <c r="AV2" s="369"/>
      <c r="AW2" s="369"/>
      <c r="AX2" s="368"/>
      <c r="AY2" s="370"/>
      <c r="AZ2" s="4"/>
      <c r="BA2" s="361" t="s">
        <v>837</v>
      </c>
      <c r="BB2" s="363"/>
      <c r="BC2" s="367" t="s">
        <v>834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838</v>
      </c>
      <c r="G3" s="55"/>
      <c r="H3" s="54" t="s">
        <v>839</v>
      </c>
      <c r="I3" s="56"/>
      <c r="J3" s="56"/>
      <c r="K3" s="56"/>
      <c r="L3" s="74"/>
      <c r="M3" s="56"/>
      <c r="N3" s="79"/>
      <c r="O3" s="54" t="s">
        <v>836</v>
      </c>
      <c r="P3" s="55"/>
      <c r="Q3" s="77" t="s">
        <v>840</v>
      </c>
      <c r="R3" s="55"/>
      <c r="S3" s="54" t="s">
        <v>841</v>
      </c>
      <c r="T3" s="56"/>
      <c r="U3" s="79"/>
      <c r="V3" s="200"/>
      <c r="W3" s="57" t="s">
        <v>842</v>
      </c>
      <c r="X3" s="58"/>
      <c r="Y3" s="59"/>
      <c r="Z3" s="60"/>
      <c r="AA3" s="147" t="s">
        <v>843</v>
      </c>
      <c r="AB3" s="61"/>
      <c r="AC3" s="61"/>
      <c r="AD3" s="62"/>
      <c r="AE3" s="83" t="s">
        <v>844</v>
      </c>
      <c r="AF3" s="85"/>
      <c r="AG3" s="87"/>
      <c r="AH3" s="63"/>
      <c r="AI3" s="361" t="s">
        <v>838</v>
      </c>
      <c r="AJ3" s="363"/>
      <c r="AK3" s="361" t="s">
        <v>839</v>
      </c>
      <c r="AL3" s="362"/>
      <c r="AM3" s="362"/>
      <c r="AN3" s="362"/>
      <c r="AO3" s="362"/>
      <c r="AP3" s="362"/>
      <c r="AQ3" s="363"/>
      <c r="AR3" s="240"/>
      <c r="AS3" s="385" t="s">
        <v>845</v>
      </c>
      <c r="AT3" s="386"/>
      <c r="AU3" s="385" t="s">
        <v>846</v>
      </c>
      <c r="AV3" s="386"/>
      <c r="AW3" s="385" t="s">
        <v>847</v>
      </c>
      <c r="AX3" s="387"/>
      <c r="AY3" s="64" t="s">
        <v>848</v>
      </c>
      <c r="AZ3" s="64"/>
      <c r="BA3" s="383"/>
      <c r="BB3" s="384"/>
      <c r="BC3" s="361" t="s">
        <v>841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849</v>
      </c>
      <c r="BN3" s="365"/>
      <c r="BO3" s="365"/>
      <c r="BP3" s="366"/>
      <c r="BQ3" s="364" t="s">
        <v>465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850</v>
      </c>
      <c r="B4" s="44" t="s">
        <v>851</v>
      </c>
      <c r="C4" s="45" t="s">
        <v>850</v>
      </c>
      <c r="D4" s="46" t="s">
        <v>852</v>
      </c>
      <c r="E4" s="47"/>
      <c r="F4" s="46" t="s">
        <v>852</v>
      </c>
      <c r="G4" s="43" t="s">
        <v>850</v>
      </c>
      <c r="H4" s="44" t="s">
        <v>851</v>
      </c>
      <c r="I4" s="44" t="s">
        <v>851</v>
      </c>
      <c r="J4" s="44" t="s">
        <v>851</v>
      </c>
      <c r="K4" s="44" t="s">
        <v>851</v>
      </c>
      <c r="L4" s="75" t="s">
        <v>851</v>
      </c>
      <c r="M4" s="44" t="s">
        <v>851</v>
      </c>
      <c r="N4" s="135" t="s">
        <v>851</v>
      </c>
      <c r="O4" s="44" t="s">
        <v>851</v>
      </c>
      <c r="P4" s="44" t="s">
        <v>851</v>
      </c>
      <c r="Q4" s="75" t="s">
        <v>851</v>
      </c>
      <c r="R4" s="43" t="s">
        <v>850</v>
      </c>
      <c r="S4" s="46" t="s">
        <v>852</v>
      </c>
      <c r="T4" s="46" t="s">
        <v>852</v>
      </c>
      <c r="U4" s="80" t="s">
        <v>850</v>
      </c>
      <c r="V4" s="201" t="s">
        <v>851</v>
      </c>
      <c r="W4" s="48" t="s">
        <v>851</v>
      </c>
      <c r="X4" s="46" t="s">
        <v>852</v>
      </c>
      <c r="Y4" s="46" t="s">
        <v>852</v>
      </c>
      <c r="Z4" s="46" t="s">
        <v>852</v>
      </c>
      <c r="AA4" s="75" t="s">
        <v>851</v>
      </c>
      <c r="AB4" s="46" t="s">
        <v>852</v>
      </c>
      <c r="AC4" s="46" t="s">
        <v>852</v>
      </c>
      <c r="AD4" s="44" t="s">
        <v>851</v>
      </c>
      <c r="AE4" s="75" t="s">
        <v>851</v>
      </c>
      <c r="AF4" s="75" t="s">
        <v>851</v>
      </c>
      <c r="AG4" s="75" t="s">
        <v>851</v>
      </c>
      <c r="AH4" s="49"/>
      <c r="AI4" s="166" t="s">
        <v>852</v>
      </c>
      <c r="AJ4" s="43" t="s">
        <v>850</v>
      </c>
      <c r="AK4" s="135" t="s">
        <v>851</v>
      </c>
      <c r="AL4" s="135" t="s">
        <v>851</v>
      </c>
      <c r="AM4" s="135" t="s">
        <v>851</v>
      </c>
      <c r="AN4" s="135" t="s">
        <v>851</v>
      </c>
      <c r="AO4" s="44" t="s">
        <v>851</v>
      </c>
      <c r="AP4" s="44" t="s">
        <v>851</v>
      </c>
      <c r="AQ4" s="44" t="s">
        <v>851</v>
      </c>
      <c r="AR4" s="241" t="s">
        <v>851</v>
      </c>
      <c r="AS4" s="241" t="s">
        <v>851</v>
      </c>
      <c r="AT4" s="241" t="s">
        <v>851</v>
      </c>
      <c r="AU4" s="241" t="s">
        <v>851</v>
      </c>
      <c r="AV4" s="241" t="s">
        <v>851</v>
      </c>
      <c r="AW4" s="241" t="s">
        <v>851</v>
      </c>
      <c r="AX4" s="44" t="s">
        <v>851</v>
      </c>
      <c r="AY4" s="43" t="s">
        <v>850</v>
      </c>
      <c r="AZ4" s="46" t="s">
        <v>852</v>
      </c>
      <c r="BA4" s="44" t="s">
        <v>851</v>
      </c>
      <c r="BB4" s="43" t="s">
        <v>850</v>
      </c>
      <c r="BC4" s="46" t="s">
        <v>852</v>
      </c>
      <c r="BD4" s="46" t="s">
        <v>852</v>
      </c>
      <c r="BE4" s="43" t="s">
        <v>850</v>
      </c>
      <c r="BF4" s="44" t="s">
        <v>851</v>
      </c>
      <c r="BG4" s="50" t="s">
        <v>853</v>
      </c>
      <c r="BH4" s="44" t="s">
        <v>851</v>
      </c>
      <c r="BI4" s="44" t="s">
        <v>851</v>
      </c>
      <c r="BJ4" s="48" t="s">
        <v>851</v>
      </c>
      <c r="BK4" s="44" t="s">
        <v>851</v>
      </c>
      <c r="BL4" s="50" t="s">
        <v>853</v>
      </c>
      <c r="BM4" s="46" t="s">
        <v>852</v>
      </c>
      <c r="BN4" s="46" t="s">
        <v>852</v>
      </c>
      <c r="BO4" s="46" t="s">
        <v>852</v>
      </c>
      <c r="BP4" s="44" t="s">
        <v>851</v>
      </c>
      <c r="BQ4" s="43" t="s">
        <v>850</v>
      </c>
      <c r="BR4" s="43" t="s">
        <v>850</v>
      </c>
      <c r="BS4" s="43" t="s">
        <v>850</v>
      </c>
      <c r="BT4" s="169"/>
      <c r="BX4" s="6"/>
    </row>
    <row r="5" spans="1:76" s="223" customFormat="1" ht="14.25" customHeight="1">
      <c r="A5" s="220" t="s">
        <v>854</v>
      </c>
      <c r="B5" s="220" t="s">
        <v>855</v>
      </c>
      <c r="C5" s="249" t="s">
        <v>856</v>
      </c>
      <c r="D5" s="221" t="s">
        <v>857</v>
      </c>
      <c r="E5" s="221" t="s">
        <v>858</v>
      </c>
      <c r="F5" s="221" t="s">
        <v>859</v>
      </c>
      <c r="G5" s="221" t="s">
        <v>860</v>
      </c>
      <c r="H5" s="221" t="s">
        <v>861</v>
      </c>
      <c r="I5" s="221" t="s">
        <v>862</v>
      </c>
      <c r="J5" s="221" t="s">
        <v>3</v>
      </c>
      <c r="K5" s="221" t="s">
        <v>863</v>
      </c>
      <c r="L5" s="221" t="s">
        <v>864</v>
      </c>
      <c r="M5" s="221" t="s">
        <v>865</v>
      </c>
      <c r="N5" s="262" t="s">
        <v>7</v>
      </c>
      <c r="O5" s="221" t="s">
        <v>866</v>
      </c>
      <c r="P5" s="221" t="s">
        <v>867</v>
      </c>
      <c r="Q5" s="249" t="s">
        <v>868</v>
      </c>
      <c r="R5" s="221" t="s">
        <v>869</v>
      </c>
      <c r="S5" s="221" t="s">
        <v>870</v>
      </c>
      <c r="T5" s="221" t="s">
        <v>871</v>
      </c>
      <c r="U5" s="250" t="s">
        <v>8</v>
      </c>
      <c r="V5" s="221" t="s">
        <v>872</v>
      </c>
      <c r="W5" s="221" t="s">
        <v>873</v>
      </c>
      <c r="X5" s="221" t="s">
        <v>874</v>
      </c>
      <c r="Y5" s="221" t="s">
        <v>875</v>
      </c>
      <c r="Z5" s="221" t="s">
        <v>313</v>
      </c>
      <c r="AA5" s="249" t="s">
        <v>876</v>
      </c>
      <c r="AB5" s="221" t="s">
        <v>877</v>
      </c>
      <c r="AC5" s="221" t="s">
        <v>878</v>
      </c>
      <c r="AD5" s="221" t="s">
        <v>879</v>
      </c>
      <c r="AE5" s="249" t="s">
        <v>880</v>
      </c>
      <c r="AF5" s="249" t="s">
        <v>881</v>
      </c>
      <c r="AG5" s="249" t="s">
        <v>882</v>
      </c>
      <c r="AH5" s="221" t="s">
        <v>883</v>
      </c>
      <c r="AI5" s="221" t="s">
        <v>884</v>
      </c>
      <c r="AJ5" s="221" t="s">
        <v>885</v>
      </c>
      <c r="AK5" s="250" t="s">
        <v>886</v>
      </c>
      <c r="AL5" s="250" t="s">
        <v>887</v>
      </c>
      <c r="AM5" s="250" t="s">
        <v>888</v>
      </c>
      <c r="AN5" s="250" t="s">
        <v>889</v>
      </c>
      <c r="AO5" s="221" t="s">
        <v>890</v>
      </c>
      <c r="AP5" s="221" t="s">
        <v>891</v>
      </c>
      <c r="AQ5" s="221" t="s">
        <v>892</v>
      </c>
      <c r="AR5" s="251" t="s">
        <v>893</v>
      </c>
      <c r="AS5" s="251" t="s">
        <v>894</v>
      </c>
      <c r="AT5" s="251" t="s">
        <v>895</v>
      </c>
      <c r="AU5" s="251" t="s">
        <v>896</v>
      </c>
      <c r="AV5" s="251" t="s">
        <v>897</v>
      </c>
      <c r="AW5" s="251" t="s">
        <v>898</v>
      </c>
      <c r="AX5" s="221" t="s">
        <v>899</v>
      </c>
      <c r="AY5" s="221" t="s">
        <v>848</v>
      </c>
      <c r="AZ5" s="221" t="s">
        <v>900</v>
      </c>
      <c r="BA5" s="221" t="s">
        <v>901</v>
      </c>
      <c r="BB5" s="221" t="s">
        <v>902</v>
      </c>
      <c r="BC5" s="221" t="s">
        <v>903</v>
      </c>
      <c r="BD5" s="221" t="s">
        <v>904</v>
      </c>
      <c r="BE5" s="221" t="s">
        <v>905</v>
      </c>
      <c r="BF5" s="221" t="s">
        <v>906</v>
      </c>
      <c r="BG5" s="221" t="s">
        <v>907</v>
      </c>
      <c r="BH5" s="221" t="s">
        <v>908</v>
      </c>
      <c r="BI5" s="221" t="s">
        <v>909</v>
      </c>
      <c r="BJ5" s="221" t="s">
        <v>910</v>
      </c>
      <c r="BK5" s="221" t="s">
        <v>911</v>
      </c>
      <c r="BL5" s="221" t="s">
        <v>912</v>
      </c>
      <c r="BM5" s="221" t="s">
        <v>913</v>
      </c>
      <c r="BN5" s="221" t="s">
        <v>914</v>
      </c>
      <c r="BO5" s="221" t="s">
        <v>915</v>
      </c>
      <c r="BP5" s="221" t="s">
        <v>916</v>
      </c>
      <c r="BQ5" s="221" t="s">
        <v>917</v>
      </c>
      <c r="BR5" s="221" t="s">
        <v>918</v>
      </c>
      <c r="BS5" s="221" t="s">
        <v>919</v>
      </c>
      <c r="BT5" s="169" t="s">
        <v>920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536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921</v>
      </c>
      <c r="W6" s="261" t="s">
        <v>922</v>
      </c>
      <c r="X6" s="218" t="s">
        <v>663</v>
      </c>
      <c r="Y6" s="158"/>
      <c r="Z6" s="158"/>
      <c r="AA6" s="217" t="s">
        <v>923</v>
      </c>
      <c r="AB6" s="71" t="s">
        <v>654</v>
      </c>
      <c r="AC6" s="71" t="s">
        <v>649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924</v>
      </c>
      <c r="BK6" s="17" t="s">
        <v>924</v>
      </c>
      <c r="BL6" s="16"/>
      <c r="BM6" s="15" t="s">
        <v>678</v>
      </c>
      <c r="BN6" s="15" t="s">
        <v>699</v>
      </c>
      <c r="BO6" s="165" t="s">
        <v>766</v>
      </c>
      <c r="BP6" s="17" t="s">
        <v>924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925</v>
      </c>
      <c r="W7" s="261" t="s">
        <v>926</v>
      </c>
      <c r="X7" s="218" t="s">
        <v>663</v>
      </c>
      <c r="Y7" s="158"/>
      <c r="Z7" s="158"/>
      <c r="AA7" s="217">
        <v>1</v>
      </c>
      <c r="AB7" s="71" t="s">
        <v>654</v>
      </c>
      <c r="AC7" s="71" t="s">
        <v>649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927</v>
      </c>
      <c r="BK7" s="17" t="s">
        <v>927</v>
      </c>
      <c r="BL7" s="16"/>
      <c r="BM7" s="15" t="s">
        <v>693</v>
      </c>
      <c r="BN7" s="15" t="s">
        <v>693</v>
      </c>
      <c r="BO7" s="165" t="s">
        <v>693</v>
      </c>
      <c r="BP7" s="17" t="s">
        <v>927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928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921</v>
      </c>
      <c r="W8" s="261" t="s">
        <v>929</v>
      </c>
      <c r="X8" s="218" t="s">
        <v>663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930</v>
      </c>
      <c r="BK8" s="17" t="s">
        <v>931</v>
      </c>
      <c r="BL8" s="16"/>
      <c r="BM8" s="15" t="s">
        <v>683</v>
      </c>
      <c r="BN8" s="15" t="s">
        <v>713</v>
      </c>
      <c r="BO8" s="165" t="s">
        <v>765</v>
      </c>
      <c r="BP8" s="17" t="s">
        <v>931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634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921</v>
      </c>
      <c r="W9" s="261" t="s">
        <v>932</v>
      </c>
      <c r="X9" s="218" t="s">
        <v>663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933</v>
      </c>
      <c r="BK9" s="17" t="s">
        <v>933</v>
      </c>
      <c r="BL9" s="16"/>
      <c r="BM9" s="15" t="s">
        <v>693</v>
      </c>
      <c r="BN9" s="15" t="s">
        <v>693</v>
      </c>
      <c r="BO9" s="165" t="s">
        <v>693</v>
      </c>
      <c r="BP9" s="17" t="s">
        <v>933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921</v>
      </c>
      <c r="W10" s="261" t="s">
        <v>932</v>
      </c>
      <c r="X10" s="218" t="s">
        <v>663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933</v>
      </c>
      <c r="BK10" s="17" t="s">
        <v>933</v>
      </c>
      <c r="BL10" s="16"/>
      <c r="BM10" s="15" t="s">
        <v>693</v>
      </c>
      <c r="BN10" s="15" t="s">
        <v>693</v>
      </c>
      <c r="BO10" s="165" t="s">
        <v>693</v>
      </c>
      <c r="BP10" s="17" t="s">
        <v>933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639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934</v>
      </c>
      <c r="W13" s="261" t="s">
        <v>935</v>
      </c>
      <c r="X13" s="218" t="s">
        <v>663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936</v>
      </c>
      <c r="BK13" s="17" t="s">
        <v>936</v>
      </c>
      <c r="BL13" s="16"/>
      <c r="BM13" s="15" t="s">
        <v>683</v>
      </c>
      <c r="BN13" s="15" t="s">
        <v>713</v>
      </c>
      <c r="BO13" s="165" t="s">
        <v>818</v>
      </c>
      <c r="BP13" s="17" t="s">
        <v>936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937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934</v>
      </c>
      <c r="W14" s="261" t="s">
        <v>938</v>
      </c>
      <c r="X14" s="218" t="s">
        <v>658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939</v>
      </c>
      <c r="BK14" s="319" t="s">
        <v>940</v>
      </c>
      <c r="BL14" s="16"/>
      <c r="BM14" s="15" t="s">
        <v>687</v>
      </c>
      <c r="BN14" s="15" t="s">
        <v>687</v>
      </c>
      <c r="BO14" s="165" t="s">
        <v>687</v>
      </c>
      <c r="BP14" s="17" t="s">
        <v>687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934</v>
      </c>
      <c r="W15" s="261" t="s">
        <v>941</v>
      </c>
      <c r="X15" s="218" t="s">
        <v>658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942</v>
      </c>
      <c r="BK15" s="319" t="s">
        <v>940</v>
      </c>
      <c r="BL15" s="16"/>
      <c r="BM15" s="15" t="s">
        <v>687</v>
      </c>
      <c r="BN15" s="15" t="s">
        <v>687</v>
      </c>
      <c r="BO15" s="165" t="s">
        <v>687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569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934</v>
      </c>
      <c r="W16" s="261" t="s">
        <v>941</v>
      </c>
      <c r="X16" s="218" t="s">
        <v>658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942</v>
      </c>
      <c r="BK16" s="319" t="s">
        <v>940</v>
      </c>
      <c r="BL16" s="16"/>
      <c r="BM16" s="15" t="s">
        <v>687</v>
      </c>
      <c r="BN16" s="15" t="s">
        <v>687</v>
      </c>
      <c r="BO16" s="165" t="s">
        <v>687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572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934</v>
      </c>
      <c r="W17" s="261" t="s">
        <v>941</v>
      </c>
      <c r="X17" s="218" t="s">
        <v>658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939</v>
      </c>
      <c r="BK17" s="319" t="s">
        <v>940</v>
      </c>
      <c r="BL17" s="16"/>
      <c r="BM17" s="15" t="s">
        <v>687</v>
      </c>
      <c r="BN17" s="15" t="s">
        <v>687</v>
      </c>
      <c r="BO17" s="165" t="s">
        <v>687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943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944</v>
      </c>
      <c r="N18" s="217" t="s">
        <v>945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946</v>
      </c>
      <c r="W18" s="261" t="s">
        <v>947</v>
      </c>
      <c r="X18" s="218" t="s">
        <v>663</v>
      </c>
      <c r="Y18" s="158"/>
      <c r="Z18" s="158"/>
      <c r="AA18" s="217" t="s">
        <v>948</v>
      </c>
      <c r="AB18" s="71" t="s">
        <v>660</v>
      </c>
      <c r="AC18" s="71" t="s">
        <v>649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949</v>
      </c>
      <c r="BK18" s="17" t="s">
        <v>950</v>
      </c>
      <c r="BL18" s="16"/>
      <c r="BM18" s="15" t="s">
        <v>687</v>
      </c>
      <c r="BN18" s="15" t="s">
        <v>687</v>
      </c>
      <c r="BO18" s="165" t="s">
        <v>687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529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951</v>
      </c>
      <c r="I19" s="173" t="s">
        <v>952</v>
      </c>
      <c r="J19" s="217">
        <v>92</v>
      </c>
      <c r="K19" s="217">
        <v>66</v>
      </c>
      <c r="L19" s="217" t="s">
        <v>317</v>
      </c>
      <c r="M19" s="217" t="s">
        <v>953</v>
      </c>
      <c r="N19" s="217" t="s">
        <v>953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954</v>
      </c>
      <c r="W19" s="261" t="s">
        <v>955</v>
      </c>
      <c r="X19" s="218" t="s">
        <v>663</v>
      </c>
      <c r="Y19" s="158"/>
      <c r="Z19" s="158"/>
      <c r="AA19" s="217">
        <v>1</v>
      </c>
      <c r="AB19" s="71" t="s">
        <v>654</v>
      </c>
      <c r="AC19" s="71" t="s">
        <v>649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956</v>
      </c>
      <c r="BK19" s="17" t="s">
        <v>957</v>
      </c>
      <c r="BL19" s="16"/>
      <c r="BM19" s="15" t="s">
        <v>687</v>
      </c>
      <c r="BN19" s="15" t="s">
        <v>687</v>
      </c>
      <c r="BO19" s="165" t="s">
        <v>687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538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958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959</v>
      </c>
      <c r="W20" s="261" t="s">
        <v>960</v>
      </c>
      <c r="X20" s="218" t="s">
        <v>658</v>
      </c>
      <c r="Y20" s="158"/>
      <c r="Z20" s="158"/>
      <c r="AA20" s="217" t="s">
        <v>961</v>
      </c>
      <c r="AB20" s="71" t="s">
        <v>654</v>
      </c>
      <c r="AC20" s="71" t="s">
        <v>649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962</v>
      </c>
      <c r="BK20" s="17" t="s">
        <v>963</v>
      </c>
      <c r="BL20" s="16"/>
      <c r="BM20" s="15" t="s">
        <v>687</v>
      </c>
      <c r="BN20" s="15" t="s">
        <v>687</v>
      </c>
      <c r="BO20" s="165" t="s">
        <v>687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569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964</v>
      </c>
      <c r="W21" s="261" t="s">
        <v>965</v>
      </c>
      <c r="X21" s="218" t="s">
        <v>663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966</v>
      </c>
      <c r="BK21" s="17" t="s">
        <v>967</v>
      </c>
      <c r="BL21" s="16"/>
      <c r="BM21" s="15" t="s">
        <v>680</v>
      </c>
      <c r="BN21" s="15" t="s">
        <v>701</v>
      </c>
      <c r="BO21" s="165" t="s">
        <v>769</v>
      </c>
      <c r="BP21" s="17" t="s">
        <v>967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964</v>
      </c>
      <c r="W22" s="261" t="s">
        <v>968</v>
      </c>
      <c r="X22" s="218" t="s">
        <v>663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969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970</v>
      </c>
      <c r="BK22" s="17" t="s">
        <v>971</v>
      </c>
      <c r="BL22" s="16"/>
      <c r="BM22" s="15" t="s">
        <v>687</v>
      </c>
      <c r="BN22" s="15" t="s">
        <v>687</v>
      </c>
      <c r="BO22" s="165" t="s">
        <v>687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959</v>
      </c>
      <c r="W23" s="261" t="s">
        <v>941</v>
      </c>
      <c r="X23" s="218" t="s">
        <v>663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972</v>
      </c>
      <c r="BK23" s="17" t="s">
        <v>973</v>
      </c>
      <c r="BL23" s="16"/>
      <c r="BM23" s="15" t="s">
        <v>687</v>
      </c>
      <c r="BN23" s="15" t="s">
        <v>687</v>
      </c>
      <c r="BO23" s="165" t="s">
        <v>687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974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959</v>
      </c>
      <c r="W24" s="261" t="s">
        <v>965</v>
      </c>
      <c r="X24" s="218" t="s">
        <v>663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975</v>
      </c>
      <c r="BK24" s="17" t="s">
        <v>976</v>
      </c>
      <c r="BL24" s="16"/>
      <c r="BM24" s="15" t="s">
        <v>687</v>
      </c>
      <c r="BN24" s="15" t="s">
        <v>687</v>
      </c>
      <c r="BO24" s="165" t="s">
        <v>687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539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952</v>
      </c>
      <c r="J25" s="217">
        <v>54</v>
      </c>
      <c r="K25" s="217">
        <v>83.7</v>
      </c>
      <c r="L25" s="217" t="s">
        <v>317</v>
      </c>
      <c r="M25" s="217" t="s">
        <v>977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959</v>
      </c>
      <c r="W25" s="261" t="s">
        <v>978</v>
      </c>
      <c r="X25" s="218" t="s">
        <v>658</v>
      </c>
      <c r="Y25" s="158"/>
      <c r="Z25" s="158"/>
      <c r="AA25" s="217">
        <v>1</v>
      </c>
      <c r="AB25" s="172" t="s">
        <v>654</v>
      </c>
      <c r="AC25" s="172" t="s">
        <v>649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979</v>
      </c>
      <c r="BK25" s="17" t="s">
        <v>979</v>
      </c>
      <c r="BL25" s="16"/>
      <c r="BM25" s="15" t="s">
        <v>687</v>
      </c>
      <c r="BN25" s="15" t="s">
        <v>687</v>
      </c>
      <c r="BO25" s="165" t="s">
        <v>687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980</v>
      </c>
      <c r="W26" s="261" t="s">
        <v>981</v>
      </c>
      <c r="X26" s="218" t="s">
        <v>663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982</v>
      </c>
      <c r="BK26" s="17" t="s">
        <v>982</v>
      </c>
      <c r="BL26" s="16"/>
      <c r="BM26" s="15" t="s">
        <v>684</v>
      </c>
      <c r="BN26" s="15" t="s">
        <v>713</v>
      </c>
      <c r="BO26" s="165" t="s">
        <v>823</v>
      </c>
      <c r="BP26" s="17" t="s">
        <v>983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984</v>
      </c>
      <c r="I27" s="173" t="s">
        <v>952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925</v>
      </c>
      <c r="W27" s="261" t="s">
        <v>926</v>
      </c>
      <c r="X27" s="218" t="s">
        <v>663</v>
      </c>
      <c r="Y27" s="158"/>
      <c r="Z27" s="158"/>
      <c r="AA27" s="217">
        <v>1</v>
      </c>
      <c r="AB27" s="172" t="s">
        <v>654</v>
      </c>
      <c r="AC27" s="172" t="s">
        <v>649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985</v>
      </c>
      <c r="BK27" s="17" t="s">
        <v>985</v>
      </c>
      <c r="BL27" s="16"/>
      <c r="BM27" s="15" t="s">
        <v>679</v>
      </c>
      <c r="BN27" s="15" t="s">
        <v>710</v>
      </c>
      <c r="BO27" s="165" t="s">
        <v>768</v>
      </c>
      <c r="BP27" s="17" t="s">
        <v>985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621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934</v>
      </c>
      <c r="W28" s="261" t="s">
        <v>941</v>
      </c>
      <c r="X28" s="218" t="s">
        <v>658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942</v>
      </c>
      <c r="BK28" s="319" t="s">
        <v>940</v>
      </c>
      <c r="BL28" s="16"/>
      <c r="BM28" s="15" t="s">
        <v>687</v>
      </c>
      <c r="BN28" s="15" t="s">
        <v>687</v>
      </c>
      <c r="BO28" s="165" t="s">
        <v>687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536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921</v>
      </c>
      <c r="W31" s="261" t="s">
        <v>922</v>
      </c>
      <c r="X31" s="218" t="s">
        <v>663</v>
      </c>
      <c r="Y31" s="158" t="s">
        <v>666</v>
      </c>
      <c r="Z31" s="158"/>
      <c r="AA31" s="217" t="s">
        <v>986</v>
      </c>
      <c r="AB31" s="71" t="s">
        <v>654</v>
      </c>
      <c r="AC31" s="71" t="s">
        <v>649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985</v>
      </c>
      <c r="BK31" s="17" t="s">
        <v>985</v>
      </c>
      <c r="BL31" s="16"/>
      <c r="BM31" s="15" t="s">
        <v>678</v>
      </c>
      <c r="BN31" s="15" t="s">
        <v>699</v>
      </c>
      <c r="BO31" s="165" t="s">
        <v>766</v>
      </c>
      <c r="BP31" s="17" t="s">
        <v>985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925</v>
      </c>
      <c r="W32" s="261" t="s">
        <v>926</v>
      </c>
      <c r="X32" s="218" t="s">
        <v>658</v>
      </c>
      <c r="Y32" s="158" t="s">
        <v>657</v>
      </c>
      <c r="Z32" s="158"/>
      <c r="AA32" s="217">
        <v>1</v>
      </c>
      <c r="AB32" s="71" t="s">
        <v>654</v>
      </c>
      <c r="AC32" s="71" t="s">
        <v>649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987</v>
      </c>
      <c r="BK32" s="17" t="s">
        <v>988</v>
      </c>
      <c r="BL32" s="16"/>
      <c r="BM32" s="15" t="s">
        <v>679</v>
      </c>
      <c r="BN32" s="15" t="s">
        <v>710</v>
      </c>
      <c r="BO32" s="165" t="s">
        <v>768</v>
      </c>
      <c r="BP32" s="17" t="s">
        <v>988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928</v>
      </c>
      <c r="E33" s="314">
        <v>504</v>
      </c>
      <c r="F33" s="71" t="s">
        <v>989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921</v>
      </c>
      <c r="W33" s="261" t="s">
        <v>929</v>
      </c>
      <c r="X33" s="218" t="s">
        <v>663</v>
      </c>
      <c r="Y33" s="158" t="s">
        <v>666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683</v>
      </c>
      <c r="BN33" s="15" t="s">
        <v>713</v>
      </c>
      <c r="BO33" s="165" t="s">
        <v>765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634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921</v>
      </c>
      <c r="W34" s="261" t="s">
        <v>932</v>
      </c>
      <c r="X34" s="218" t="s">
        <v>663</v>
      </c>
      <c r="Y34" s="158" t="s">
        <v>666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693</v>
      </c>
      <c r="BN34" s="15" t="s">
        <v>693</v>
      </c>
      <c r="BO34" s="165" t="s">
        <v>693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921</v>
      </c>
      <c r="W35" s="261" t="s">
        <v>932</v>
      </c>
      <c r="X35" s="218" t="s">
        <v>663</v>
      </c>
      <c r="Y35" s="158" t="s">
        <v>666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693</v>
      </c>
      <c r="BN35" s="15" t="s">
        <v>693</v>
      </c>
      <c r="BO35" s="165" t="s">
        <v>693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632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921</v>
      </c>
      <c r="W36" s="173" t="s">
        <v>996</v>
      </c>
      <c r="X36" s="218" t="s">
        <v>663</v>
      </c>
      <c r="Y36" s="158" t="s">
        <v>666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673</v>
      </c>
      <c r="BN36" s="15" t="s">
        <v>708</v>
      </c>
      <c r="BO36" s="165" t="s">
        <v>708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537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934</v>
      </c>
      <c r="W37" s="173" t="s">
        <v>998</v>
      </c>
      <c r="X37" s="218" t="s">
        <v>663</v>
      </c>
      <c r="Y37" s="158" t="s">
        <v>666</v>
      </c>
      <c r="Z37" s="158"/>
      <c r="AA37" s="84">
        <v>1</v>
      </c>
      <c r="AB37" s="71" t="s">
        <v>654</v>
      </c>
      <c r="AC37" s="71" t="s">
        <v>649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687</v>
      </c>
      <c r="BN37" s="15" t="s">
        <v>687</v>
      </c>
      <c r="BO37" s="165" t="s">
        <v>687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943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946</v>
      </c>
      <c r="W38" s="173" t="s">
        <v>947</v>
      </c>
      <c r="X38" s="218" t="s">
        <v>663</v>
      </c>
      <c r="Y38" s="158" t="s">
        <v>666</v>
      </c>
      <c r="Z38" s="158"/>
      <c r="AA38" s="84">
        <v>1</v>
      </c>
      <c r="AB38" s="71" t="s">
        <v>660</v>
      </c>
      <c r="AC38" s="71" t="s">
        <v>649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687</v>
      </c>
      <c r="BN38" s="15" t="s">
        <v>687</v>
      </c>
      <c r="BO38" s="165" t="s">
        <v>687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658</v>
      </c>
      <c r="Y39" s="158" t="s">
        <v>657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687</v>
      </c>
      <c r="BN39" s="15" t="s">
        <v>687</v>
      </c>
      <c r="BO39" s="165" t="s">
        <v>687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528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658</v>
      </c>
      <c r="Y40" s="158" t="s">
        <v>657</v>
      </c>
      <c r="Z40" s="158"/>
      <c r="AA40" s="217">
        <v>1</v>
      </c>
      <c r="AB40" s="71" t="s">
        <v>654</v>
      </c>
      <c r="AC40" s="71" t="s">
        <v>649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687</v>
      </c>
      <c r="BN40" s="15" t="s">
        <v>687</v>
      </c>
      <c r="BO40" s="165" t="s">
        <v>687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552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658</v>
      </c>
      <c r="Y41" s="158" t="s">
        <v>657</v>
      </c>
      <c r="Z41" s="158"/>
      <c r="AA41" s="217">
        <v>2</v>
      </c>
      <c r="AB41" s="71" t="s">
        <v>654</v>
      </c>
      <c r="AC41" s="71" t="s">
        <v>649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687</v>
      </c>
      <c r="BN41" s="15" t="s">
        <v>687</v>
      </c>
      <c r="BO41" s="165" t="s">
        <v>687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551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658</v>
      </c>
      <c r="Y42" s="158" t="s">
        <v>657</v>
      </c>
      <c r="Z42" s="158"/>
      <c r="AA42" s="217">
        <v>2</v>
      </c>
      <c r="AB42" s="71" t="s">
        <v>654</v>
      </c>
      <c r="AC42" s="71" t="s">
        <v>649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687</v>
      </c>
      <c r="BN42" s="15" t="s">
        <v>687</v>
      </c>
      <c r="BO42" s="165" t="s">
        <v>687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663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687</v>
      </c>
      <c r="BN43" s="15" t="s">
        <v>687</v>
      </c>
      <c r="BO43" s="165" t="s">
        <v>687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583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964</v>
      </c>
      <c r="W45" s="173" t="s">
        <v>1023</v>
      </c>
      <c r="X45" s="218" t="s">
        <v>663</v>
      </c>
      <c r="Y45" s="158" t="s">
        <v>666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693</v>
      </c>
      <c r="BN45" s="15" t="s">
        <v>693</v>
      </c>
      <c r="BO45" s="165" t="s">
        <v>693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658</v>
      </c>
      <c r="Y46" s="158" t="s">
        <v>657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687</v>
      </c>
      <c r="BN46" s="15" t="s">
        <v>687</v>
      </c>
      <c r="BO46" s="165" t="s">
        <v>687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952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658</v>
      </c>
      <c r="Y47" s="158" t="s">
        <v>657</v>
      </c>
      <c r="Z47" s="158"/>
      <c r="AA47" s="217">
        <v>1</v>
      </c>
      <c r="AB47" s="172" t="s">
        <v>654</v>
      </c>
      <c r="AC47" s="172" t="s">
        <v>649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679</v>
      </c>
      <c r="BN47" s="15" t="s">
        <v>710</v>
      </c>
      <c r="BO47" s="165" t="s">
        <v>768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539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952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658</v>
      </c>
      <c r="Y48" s="158" t="s">
        <v>657</v>
      </c>
      <c r="Z48" s="158"/>
      <c r="AA48" s="217" t="s">
        <v>1034</v>
      </c>
      <c r="AB48" s="172" t="s">
        <v>654</v>
      </c>
      <c r="AC48" s="172" t="s">
        <v>649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687</v>
      </c>
      <c r="BN48" s="15" t="s">
        <v>687</v>
      </c>
      <c r="BO48" s="165" t="s">
        <v>687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964</v>
      </c>
      <c r="W49" s="173" t="s">
        <v>1036</v>
      </c>
      <c r="X49" s="218" t="s">
        <v>663</v>
      </c>
      <c r="Y49" s="158" t="s">
        <v>666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687</v>
      </c>
      <c r="BN49" s="15" t="s">
        <v>687</v>
      </c>
      <c r="BO49" s="165" t="s">
        <v>687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964</v>
      </c>
      <c r="W50" s="173" t="s">
        <v>1041</v>
      </c>
      <c r="X50" s="218" t="s">
        <v>663</v>
      </c>
      <c r="Y50" s="158" t="s">
        <v>666</v>
      </c>
      <c r="Z50" s="158"/>
      <c r="AA50" s="84">
        <v>1</v>
      </c>
      <c r="AB50" s="71" t="s">
        <v>654</v>
      </c>
      <c r="AC50" s="71" t="s">
        <v>649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687</v>
      </c>
      <c r="BN50" s="15" t="s">
        <v>687</v>
      </c>
      <c r="BO50" s="165" t="s">
        <v>687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529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954</v>
      </c>
      <c r="W51" s="261" t="s">
        <v>955</v>
      </c>
      <c r="X51" s="218" t="s">
        <v>663</v>
      </c>
      <c r="Y51" s="158" t="s">
        <v>666</v>
      </c>
      <c r="Z51" s="158"/>
      <c r="AA51" s="217">
        <v>1</v>
      </c>
      <c r="AB51" s="71" t="s">
        <v>654</v>
      </c>
      <c r="AC51" s="71" t="s">
        <v>649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693</v>
      </c>
      <c r="BN51" s="15" t="s">
        <v>693</v>
      </c>
      <c r="BO51" s="165" t="s">
        <v>693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578</v>
      </c>
      <c r="E52" s="294">
        <v>46</v>
      </c>
      <c r="F52" s="172" t="s">
        <v>989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964</v>
      </c>
      <c r="W52" s="173" t="s">
        <v>929</v>
      </c>
      <c r="X52" s="218" t="s">
        <v>663</v>
      </c>
      <c r="Y52" s="158" t="s">
        <v>666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693</v>
      </c>
      <c r="BN52" s="15" t="s">
        <v>693</v>
      </c>
      <c r="BO52" s="165" t="s">
        <v>693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954</v>
      </c>
      <c r="W55" s="173" t="s">
        <v>1053</v>
      </c>
      <c r="X55" s="218" t="s">
        <v>658</v>
      </c>
      <c r="Y55" s="158" t="s">
        <v>657</v>
      </c>
      <c r="Z55" s="158"/>
      <c r="AA55" s="84">
        <v>1</v>
      </c>
      <c r="AB55" s="71" t="s">
        <v>654</v>
      </c>
      <c r="AC55" s="71" t="s">
        <v>649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687</v>
      </c>
      <c r="BN55" s="15" t="s">
        <v>687</v>
      </c>
      <c r="BO55" s="165" t="s">
        <v>687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536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921</v>
      </c>
      <c r="W56" s="261" t="s">
        <v>922</v>
      </c>
      <c r="X56" s="218" t="s">
        <v>663</v>
      </c>
      <c r="Y56" s="158" t="s">
        <v>666</v>
      </c>
      <c r="Z56" s="158"/>
      <c r="AA56" s="217" t="s">
        <v>986</v>
      </c>
      <c r="AB56" s="71" t="s">
        <v>654</v>
      </c>
      <c r="AC56" s="71" t="s">
        <v>649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678</v>
      </c>
      <c r="BN56" s="15" t="s">
        <v>699</v>
      </c>
      <c r="BO56" s="165" t="s">
        <v>766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925</v>
      </c>
      <c r="W57" s="261" t="s">
        <v>926</v>
      </c>
      <c r="X57" s="218" t="s">
        <v>663</v>
      </c>
      <c r="Y57" s="158" t="s">
        <v>666</v>
      </c>
      <c r="Z57" s="158"/>
      <c r="AA57" s="217">
        <v>1</v>
      </c>
      <c r="AB57" s="71" t="s">
        <v>654</v>
      </c>
      <c r="AC57" s="71" t="s">
        <v>649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693</v>
      </c>
      <c r="BN57" s="15" t="s">
        <v>693</v>
      </c>
      <c r="BO57" s="165" t="s">
        <v>693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928</v>
      </c>
      <c r="E58" s="314">
        <v>504</v>
      </c>
      <c r="F58" s="71" t="s">
        <v>989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921</v>
      </c>
      <c r="W58" s="261" t="s">
        <v>929</v>
      </c>
      <c r="X58" s="218" t="s">
        <v>663</v>
      </c>
      <c r="Y58" s="158" t="s">
        <v>666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687</v>
      </c>
      <c r="BN58" s="15" t="s">
        <v>687</v>
      </c>
      <c r="BO58" s="165" t="s">
        <v>687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634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921</v>
      </c>
      <c r="W59" s="261" t="s">
        <v>932</v>
      </c>
      <c r="X59" s="218" t="s">
        <v>663</v>
      </c>
      <c r="Y59" s="158" t="s">
        <v>666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687</v>
      </c>
      <c r="BN59" s="15" t="s">
        <v>687</v>
      </c>
      <c r="BO59" s="165" t="s">
        <v>687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921</v>
      </c>
      <c r="W60" s="261" t="s">
        <v>932</v>
      </c>
      <c r="X60" s="218" t="s">
        <v>663</v>
      </c>
      <c r="Y60" s="158" t="s">
        <v>666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687</v>
      </c>
      <c r="BN60" s="15" t="s">
        <v>687</v>
      </c>
      <c r="BO60" s="165" t="s">
        <v>687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632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921</v>
      </c>
      <c r="W61" s="173" t="s">
        <v>996</v>
      </c>
      <c r="X61" s="218" t="s">
        <v>663</v>
      </c>
      <c r="Y61" s="158" t="s">
        <v>666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683</v>
      </c>
      <c r="BN61" s="15" t="s">
        <v>704</v>
      </c>
      <c r="BO61" s="165" t="s">
        <v>775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943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946</v>
      </c>
      <c r="W62" s="173" t="s">
        <v>947</v>
      </c>
      <c r="X62" s="218" t="s">
        <v>663</v>
      </c>
      <c r="Y62" s="158"/>
      <c r="Z62" s="158"/>
      <c r="AA62" s="84" t="s">
        <v>1070</v>
      </c>
      <c r="AB62" s="71" t="s">
        <v>665</v>
      </c>
      <c r="AC62" s="71" t="s">
        <v>661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934</v>
      </c>
      <c r="W64" s="173" t="s">
        <v>996</v>
      </c>
      <c r="X64" s="218" t="s">
        <v>663</v>
      </c>
      <c r="Y64" s="158" t="s">
        <v>666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689</v>
      </c>
      <c r="BN64" s="15" t="s">
        <v>706</v>
      </c>
      <c r="BO64" s="165" t="s">
        <v>805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579</v>
      </c>
      <c r="E65" s="294">
        <v>60</v>
      </c>
      <c r="F65" s="172" t="s">
        <v>989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934</v>
      </c>
      <c r="W65" s="173" t="s">
        <v>929</v>
      </c>
      <c r="X65" s="218" t="s">
        <v>663</v>
      </c>
      <c r="Y65" s="158" t="s">
        <v>666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688</v>
      </c>
      <c r="BN65" s="15" t="s">
        <v>705</v>
      </c>
      <c r="BO65" s="165" t="s">
        <v>778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934</v>
      </c>
      <c r="W66" s="173" t="s">
        <v>1041</v>
      </c>
      <c r="X66" s="218" t="s">
        <v>663</v>
      </c>
      <c r="Y66" s="158" t="s">
        <v>666</v>
      </c>
      <c r="Z66" s="158"/>
      <c r="AA66" s="84">
        <v>1</v>
      </c>
      <c r="AB66" s="71" t="s">
        <v>654</v>
      </c>
      <c r="AC66" s="71" t="s">
        <v>649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687</v>
      </c>
      <c r="BN66" s="15" t="s">
        <v>687</v>
      </c>
      <c r="BO66" s="165" t="s">
        <v>687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941</v>
      </c>
      <c r="X68" s="218" t="s">
        <v>663</v>
      </c>
      <c r="Y68" s="158" t="s">
        <v>666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689</v>
      </c>
      <c r="BN68" s="15" t="s">
        <v>706</v>
      </c>
      <c r="BO68" s="165" t="s">
        <v>780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568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941</v>
      </c>
      <c r="X69" s="218" t="s">
        <v>663</v>
      </c>
      <c r="Y69" s="158" t="s">
        <v>666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689</v>
      </c>
      <c r="BN69" s="15" t="s">
        <v>706</v>
      </c>
      <c r="BO69" s="165" t="s">
        <v>780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621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941</v>
      </c>
      <c r="X70" s="218" t="s">
        <v>663</v>
      </c>
      <c r="Y70" s="158" t="s">
        <v>666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689</v>
      </c>
      <c r="BN70" s="15" t="s">
        <v>706</v>
      </c>
      <c r="BO70" s="165" t="s">
        <v>780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958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964</v>
      </c>
      <c r="W72" s="173" t="s">
        <v>947</v>
      </c>
      <c r="X72" s="218" t="s">
        <v>663</v>
      </c>
      <c r="Y72" s="158" t="s">
        <v>666</v>
      </c>
      <c r="Z72" s="158"/>
      <c r="AA72" s="84">
        <v>1</v>
      </c>
      <c r="AB72" s="71" t="s">
        <v>654</v>
      </c>
      <c r="AC72" s="71" t="s">
        <v>649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687</v>
      </c>
      <c r="BN72" s="15" t="s">
        <v>687</v>
      </c>
      <c r="BO72" s="165" t="s">
        <v>687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583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964</v>
      </c>
      <c r="W73" s="173" t="s">
        <v>1023</v>
      </c>
      <c r="X73" s="218" t="s">
        <v>663</v>
      </c>
      <c r="Y73" s="158" t="s">
        <v>666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687</v>
      </c>
      <c r="BN73" s="15" t="s">
        <v>687</v>
      </c>
      <c r="BO73" s="165" t="s">
        <v>687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964</v>
      </c>
      <c r="W74" s="261" t="s">
        <v>941</v>
      </c>
      <c r="X74" s="218" t="s">
        <v>663</v>
      </c>
      <c r="Y74" s="158" t="s">
        <v>666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689</v>
      </c>
      <c r="BN74" s="15" t="s">
        <v>706</v>
      </c>
      <c r="BO74" s="165" t="s">
        <v>805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984</v>
      </c>
      <c r="I75" s="173" t="s">
        <v>952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925</v>
      </c>
      <c r="W75" s="261" t="s">
        <v>926</v>
      </c>
      <c r="X75" s="218" t="s">
        <v>663</v>
      </c>
      <c r="Y75" s="158" t="s">
        <v>666</v>
      </c>
      <c r="Z75" s="158"/>
      <c r="AA75" s="217">
        <v>1</v>
      </c>
      <c r="AB75" s="172" t="s">
        <v>654</v>
      </c>
      <c r="AC75" s="172" t="s">
        <v>649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693</v>
      </c>
      <c r="BN75" s="15" t="s">
        <v>693</v>
      </c>
      <c r="BO75" s="165" t="s">
        <v>693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578</v>
      </c>
      <c r="E76" s="294">
        <v>46</v>
      </c>
      <c r="F76" s="172" t="s">
        <v>989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964</v>
      </c>
      <c r="W76" s="173" t="s">
        <v>929</v>
      </c>
      <c r="X76" s="218" t="s">
        <v>663</v>
      </c>
      <c r="Y76" s="158" t="s">
        <v>666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680</v>
      </c>
      <c r="BN76" s="15" t="s">
        <v>701</v>
      </c>
      <c r="BO76" s="165" t="s">
        <v>769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529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954</v>
      </c>
      <c r="W77" s="261" t="s">
        <v>955</v>
      </c>
      <c r="X77" s="218" t="s">
        <v>663</v>
      </c>
      <c r="Y77" s="158" t="s">
        <v>666</v>
      </c>
      <c r="Z77" s="158"/>
      <c r="AA77" s="217">
        <v>1</v>
      </c>
      <c r="AB77" s="71" t="s">
        <v>654</v>
      </c>
      <c r="AC77" s="71" t="s">
        <v>649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674</v>
      </c>
      <c r="BN77" s="15" t="s">
        <v>697</v>
      </c>
      <c r="BO77" s="165" t="s">
        <v>762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536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921</v>
      </c>
      <c r="W80" s="261" t="s">
        <v>1093</v>
      </c>
      <c r="X80" s="218" t="s">
        <v>663</v>
      </c>
      <c r="Y80" s="158" t="s">
        <v>666</v>
      </c>
      <c r="Z80" s="158" t="s">
        <v>670</v>
      </c>
      <c r="AA80" s="217">
        <v>1</v>
      </c>
      <c r="AB80" s="71" t="s">
        <v>654</v>
      </c>
      <c r="AC80" s="71" t="s">
        <v>649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678</v>
      </c>
      <c r="BN80" s="15" t="s">
        <v>699</v>
      </c>
      <c r="BO80" s="165" t="s">
        <v>766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925</v>
      </c>
      <c r="W81" s="261" t="s">
        <v>1094</v>
      </c>
      <c r="X81" s="218" t="s">
        <v>658</v>
      </c>
      <c r="Y81" s="158" t="s">
        <v>657</v>
      </c>
      <c r="Z81" s="158" t="s">
        <v>659</v>
      </c>
      <c r="AA81" s="217">
        <v>1</v>
      </c>
      <c r="AB81" s="71" t="s">
        <v>654</v>
      </c>
      <c r="AC81" s="71" t="s">
        <v>649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679</v>
      </c>
      <c r="BN81" s="15" t="s">
        <v>710</v>
      </c>
      <c r="BO81" s="165" t="s">
        <v>768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634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932</v>
      </c>
      <c r="X82" s="218" t="s">
        <v>663</v>
      </c>
      <c r="Y82" s="158" t="s">
        <v>666</v>
      </c>
      <c r="Z82" s="158" t="s">
        <v>664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687</v>
      </c>
      <c r="BN82" s="15" t="s">
        <v>687</v>
      </c>
      <c r="BO82" s="165" t="s">
        <v>687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932</v>
      </c>
      <c r="X83" s="218" t="s">
        <v>663</v>
      </c>
      <c r="Y83" s="158" t="s">
        <v>666</v>
      </c>
      <c r="Z83" s="158" t="s">
        <v>664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683</v>
      </c>
      <c r="BN83" s="15" t="s">
        <v>713</v>
      </c>
      <c r="BO83" s="165" t="s">
        <v>765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633</v>
      </c>
      <c r="E84" s="294">
        <v>79</v>
      </c>
      <c r="F84" s="172" t="s">
        <v>989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929</v>
      </c>
      <c r="X84" s="218" t="s">
        <v>663</v>
      </c>
      <c r="Y84" s="158" t="s">
        <v>666</v>
      </c>
      <c r="Z84" s="158" t="s">
        <v>668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683</v>
      </c>
      <c r="BN84" s="15" t="s">
        <v>713</v>
      </c>
      <c r="BO84" s="165" t="s">
        <v>765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632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921</v>
      </c>
      <c r="W85" s="173" t="s">
        <v>1104</v>
      </c>
      <c r="X85" s="218" t="s">
        <v>663</v>
      </c>
      <c r="Y85" s="158" t="s">
        <v>666</v>
      </c>
      <c r="Z85" s="158" t="s">
        <v>669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683</v>
      </c>
      <c r="BN85" s="15" t="s">
        <v>713</v>
      </c>
      <c r="BO85" s="165" t="s">
        <v>765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663</v>
      </c>
      <c r="Y87" s="158" t="s">
        <v>666</v>
      </c>
      <c r="Z87" s="158" t="s">
        <v>659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683</v>
      </c>
      <c r="BN87" s="15" t="s">
        <v>713</v>
      </c>
      <c r="BO87" s="165" t="s">
        <v>765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663</v>
      </c>
      <c r="Y89" s="158" t="s">
        <v>666</v>
      </c>
      <c r="Z89" s="158" t="s">
        <v>664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689</v>
      </c>
      <c r="BN89" s="15" t="s">
        <v>706</v>
      </c>
      <c r="BO89" s="165" t="s">
        <v>780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568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663</v>
      </c>
      <c r="Y90" s="158" t="s">
        <v>666</v>
      </c>
      <c r="Z90" s="158" t="s">
        <v>664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689</v>
      </c>
      <c r="BN90" s="15" t="s">
        <v>706</v>
      </c>
      <c r="BO90" s="165" t="s">
        <v>780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621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663</v>
      </c>
      <c r="Y91" s="158" t="s">
        <v>666</v>
      </c>
      <c r="Z91" s="158" t="s">
        <v>664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689</v>
      </c>
      <c r="BN91" s="15" t="s">
        <v>706</v>
      </c>
      <c r="BO91" s="165" t="s">
        <v>780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946</v>
      </c>
      <c r="W93" s="173" t="s">
        <v>1115</v>
      </c>
      <c r="X93" s="218" t="s">
        <v>663</v>
      </c>
      <c r="Y93" s="158" t="s">
        <v>666</v>
      </c>
      <c r="Z93" s="158" t="s">
        <v>669</v>
      </c>
      <c r="AA93" s="84" t="s">
        <v>1116</v>
      </c>
      <c r="AB93" s="71" t="s">
        <v>654</v>
      </c>
      <c r="AC93" s="71" t="s">
        <v>649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687</v>
      </c>
      <c r="BN93" s="15" t="s">
        <v>687</v>
      </c>
      <c r="BO93" s="165" t="s">
        <v>687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663</v>
      </c>
      <c r="Y94" s="158" t="s">
        <v>666</v>
      </c>
      <c r="Z94" s="158" t="s">
        <v>668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683</v>
      </c>
      <c r="BN94" s="15" t="s">
        <v>713</v>
      </c>
      <c r="BO94" s="165" t="s">
        <v>765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663</v>
      </c>
      <c r="Y96" s="158" t="s">
        <v>666</v>
      </c>
      <c r="Z96" s="158" t="s">
        <v>670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687</v>
      </c>
      <c r="BN96" s="15" t="s">
        <v>687</v>
      </c>
      <c r="BO96" s="165" t="s">
        <v>687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538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958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959</v>
      </c>
      <c r="W97" s="261" t="s">
        <v>1122</v>
      </c>
      <c r="X97" s="218" t="s">
        <v>658</v>
      </c>
      <c r="Y97" s="158" t="s">
        <v>657</v>
      </c>
      <c r="Z97" s="158" t="s">
        <v>659</v>
      </c>
      <c r="AA97" s="84" t="s">
        <v>1123</v>
      </c>
      <c r="AB97" s="71" t="s">
        <v>654</v>
      </c>
      <c r="AC97" s="71" t="s">
        <v>649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687</v>
      </c>
      <c r="BN97" s="15" t="s">
        <v>687</v>
      </c>
      <c r="BO97" s="165" t="s">
        <v>687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583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959</v>
      </c>
      <c r="W98" s="173" t="s">
        <v>1126</v>
      </c>
      <c r="X98" s="218" t="s">
        <v>663</v>
      </c>
      <c r="Y98" s="158" t="s">
        <v>666</v>
      </c>
      <c r="Z98" s="158" t="s">
        <v>668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687</v>
      </c>
      <c r="BN98" s="15" t="s">
        <v>687</v>
      </c>
      <c r="BO98" s="165" t="s">
        <v>687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959</v>
      </c>
      <c r="W99" s="173" t="s">
        <v>1130</v>
      </c>
      <c r="X99" s="218" t="s">
        <v>663</v>
      </c>
      <c r="Y99" s="158" t="s">
        <v>666</v>
      </c>
      <c r="Z99" s="158" t="s">
        <v>671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683</v>
      </c>
      <c r="BN99" s="15" t="s">
        <v>713</v>
      </c>
      <c r="BO99" s="165" t="s">
        <v>765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658</v>
      </c>
      <c r="Y101" s="158" t="s">
        <v>657</v>
      </c>
      <c r="Z101" s="158" t="s">
        <v>664</v>
      </c>
      <c r="AA101" s="84">
        <v>1</v>
      </c>
      <c r="AB101" s="71" t="s">
        <v>654</v>
      </c>
      <c r="AC101" s="71" t="s">
        <v>649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687</v>
      </c>
      <c r="BN101" s="15" t="s">
        <v>687</v>
      </c>
      <c r="BO101" s="165" t="s">
        <v>687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984</v>
      </c>
      <c r="I103" s="173" t="s">
        <v>952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925</v>
      </c>
      <c r="W103" s="261" t="s">
        <v>1094</v>
      </c>
      <c r="X103" s="218" t="s">
        <v>663</v>
      </c>
      <c r="Y103" s="158" t="s">
        <v>666</v>
      </c>
      <c r="Z103" s="158" t="s">
        <v>669</v>
      </c>
      <c r="AA103" s="217">
        <v>1</v>
      </c>
      <c r="AB103" s="172" t="s">
        <v>654</v>
      </c>
      <c r="AC103" s="172" t="s">
        <v>649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693</v>
      </c>
      <c r="BN103" s="15" t="s">
        <v>693</v>
      </c>
      <c r="BO103" s="165" t="s">
        <v>693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578</v>
      </c>
      <c r="E104" s="294">
        <v>46</v>
      </c>
      <c r="F104" s="172" t="s">
        <v>989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959</v>
      </c>
      <c r="W104" s="173" t="s">
        <v>929</v>
      </c>
      <c r="X104" s="218" t="s">
        <v>663</v>
      </c>
      <c r="Y104" s="158" t="s">
        <v>666</v>
      </c>
      <c r="Z104" s="158" t="s">
        <v>671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693</v>
      </c>
      <c r="BN104" s="15" t="s">
        <v>693</v>
      </c>
      <c r="BO104" s="165" t="s">
        <v>693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633</v>
      </c>
      <c r="E105" s="294">
        <v>79</v>
      </c>
      <c r="F105" s="172" t="s">
        <v>989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929</v>
      </c>
      <c r="X105" s="218" t="s">
        <v>663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687</v>
      </c>
      <c r="BN105" s="15" t="s">
        <v>687</v>
      </c>
      <c r="BO105" s="165" t="s">
        <v>687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946</v>
      </c>
      <c r="W106" s="173" t="s">
        <v>1148</v>
      </c>
      <c r="X106" s="218" t="s">
        <v>663</v>
      </c>
      <c r="Y106" s="158" t="s">
        <v>666</v>
      </c>
      <c r="Z106" s="158"/>
      <c r="AA106" s="84" t="s">
        <v>1149</v>
      </c>
      <c r="AB106" s="71" t="s">
        <v>654</v>
      </c>
      <c r="AC106" s="71" t="s">
        <v>649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678</v>
      </c>
      <c r="BN106" s="15" t="s">
        <v>699</v>
      </c>
      <c r="BO106" s="165" t="s">
        <v>766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536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921</v>
      </c>
      <c r="W107" s="261" t="s">
        <v>1093</v>
      </c>
      <c r="X107" s="218" t="s">
        <v>663</v>
      </c>
      <c r="Y107" s="158" t="s">
        <v>666</v>
      </c>
      <c r="Z107" s="158"/>
      <c r="AA107" s="217">
        <v>1</v>
      </c>
      <c r="AB107" s="71" t="s">
        <v>654</v>
      </c>
      <c r="AC107" s="71" t="s">
        <v>649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678</v>
      </c>
      <c r="BN107" s="15" t="s">
        <v>699</v>
      </c>
      <c r="BO107" s="165" t="s">
        <v>766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925</v>
      </c>
      <c r="W108" s="261" t="s">
        <v>1094</v>
      </c>
      <c r="X108" s="218" t="s">
        <v>663</v>
      </c>
      <c r="Y108" s="158" t="s">
        <v>666</v>
      </c>
      <c r="Z108" s="158"/>
      <c r="AA108" s="217">
        <v>1</v>
      </c>
      <c r="AB108" s="71" t="s">
        <v>654</v>
      </c>
      <c r="AC108" s="71" t="s">
        <v>649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679</v>
      </c>
      <c r="BN108" s="15" t="s">
        <v>710</v>
      </c>
      <c r="BO108" s="165" t="s">
        <v>768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921</v>
      </c>
      <c r="W109" s="261" t="s">
        <v>932</v>
      </c>
      <c r="X109" s="218" t="s">
        <v>663</v>
      </c>
      <c r="Y109" s="158" t="s">
        <v>666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680</v>
      </c>
      <c r="BN109" s="15" t="s">
        <v>701</v>
      </c>
      <c r="BO109" s="165" t="s">
        <v>769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634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921</v>
      </c>
      <c r="W110" s="261" t="s">
        <v>932</v>
      </c>
      <c r="X110" s="218" t="s">
        <v>663</v>
      </c>
      <c r="Y110" s="158" t="s">
        <v>666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680</v>
      </c>
      <c r="BN110" s="15" t="s">
        <v>701</v>
      </c>
      <c r="BO110" s="165" t="s">
        <v>769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556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921</v>
      </c>
      <c r="W111" s="173" t="s">
        <v>1155</v>
      </c>
      <c r="X111" s="218" t="s">
        <v>663</v>
      </c>
      <c r="Y111" s="158" t="s">
        <v>666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662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687</v>
      </c>
      <c r="BN111" s="15" t="s">
        <v>687</v>
      </c>
      <c r="BO111" s="165" t="s">
        <v>687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632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921</v>
      </c>
      <c r="W112" s="173" t="s">
        <v>1104</v>
      </c>
      <c r="X112" s="218" t="s">
        <v>663</v>
      </c>
      <c r="Y112" s="158" t="s">
        <v>666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683</v>
      </c>
      <c r="BN112" s="15" t="s">
        <v>713</v>
      </c>
      <c r="BO112" s="165" t="s">
        <v>765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937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934</v>
      </c>
      <c r="W113" s="261" t="s">
        <v>938</v>
      </c>
      <c r="X113" s="218" t="s">
        <v>658</v>
      </c>
      <c r="Y113" s="158" t="s">
        <v>657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687</v>
      </c>
      <c r="BN113" s="15" t="s">
        <v>687</v>
      </c>
      <c r="BO113" s="165" t="s">
        <v>687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572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934</v>
      </c>
      <c r="W114" s="173" t="s">
        <v>1108</v>
      </c>
      <c r="X114" s="218" t="s">
        <v>658</v>
      </c>
      <c r="Y114" s="158" t="s">
        <v>657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689</v>
      </c>
      <c r="BN114" s="15" t="s">
        <v>706</v>
      </c>
      <c r="BO114" s="165" t="s">
        <v>780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934</v>
      </c>
      <c r="W115" s="173" t="s">
        <v>1108</v>
      </c>
      <c r="X115" s="218" t="s">
        <v>658</v>
      </c>
      <c r="Y115" s="158" t="s">
        <v>657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689</v>
      </c>
      <c r="BN115" s="15" t="s">
        <v>706</v>
      </c>
      <c r="BO115" s="165" t="s">
        <v>780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573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934</v>
      </c>
      <c r="W116" s="173" t="s">
        <v>1108</v>
      </c>
      <c r="X116" s="218" t="s">
        <v>658</v>
      </c>
      <c r="Y116" s="158" t="s">
        <v>657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689</v>
      </c>
      <c r="BN116" s="15" t="s">
        <v>706</v>
      </c>
      <c r="BO116" s="165" t="s">
        <v>780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569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934</v>
      </c>
      <c r="W117" s="173" t="s">
        <v>1108</v>
      </c>
      <c r="X117" s="218" t="s">
        <v>658</v>
      </c>
      <c r="Y117" s="158" t="s">
        <v>657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683</v>
      </c>
      <c r="BN117" s="15" t="s">
        <v>704</v>
      </c>
      <c r="BO117" s="165" t="s">
        <v>775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954</v>
      </c>
      <c r="W118" s="173" t="s">
        <v>1165</v>
      </c>
      <c r="X118" s="218" t="s">
        <v>658</v>
      </c>
      <c r="Y118" s="158" t="s">
        <v>657</v>
      </c>
      <c r="Z118" s="158"/>
      <c r="AA118" s="84">
        <v>1</v>
      </c>
      <c r="AB118" s="71" t="s">
        <v>654</v>
      </c>
      <c r="AC118" s="71" t="s">
        <v>649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687</v>
      </c>
      <c r="BN118" s="15" t="s">
        <v>687</v>
      </c>
      <c r="BO118" s="165" t="s">
        <v>687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658</v>
      </c>
      <c r="Y119" s="158" t="s">
        <v>657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687</v>
      </c>
      <c r="BN119" s="15" t="s">
        <v>687</v>
      </c>
      <c r="BO119" s="165" t="s">
        <v>687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528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658</v>
      </c>
      <c r="Y120" s="158" t="s">
        <v>657</v>
      </c>
      <c r="Z120" s="158"/>
      <c r="AA120" s="217">
        <v>1</v>
      </c>
      <c r="AB120" s="71" t="s">
        <v>654</v>
      </c>
      <c r="AC120" s="71" t="s">
        <v>649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687</v>
      </c>
      <c r="BN120" s="15" t="s">
        <v>687</v>
      </c>
      <c r="BO120" s="165" t="s">
        <v>687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552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658</v>
      </c>
      <c r="Y121" s="158" t="s">
        <v>657</v>
      </c>
      <c r="Z121" s="158"/>
      <c r="AA121" s="217">
        <v>2</v>
      </c>
      <c r="AB121" s="71" t="s">
        <v>654</v>
      </c>
      <c r="AC121" s="71" t="s">
        <v>649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687</v>
      </c>
      <c r="BN121" s="15" t="s">
        <v>687</v>
      </c>
      <c r="BO121" s="165" t="s">
        <v>687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551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658</v>
      </c>
      <c r="Y122" s="158" t="s">
        <v>657</v>
      </c>
      <c r="Z122" s="158"/>
      <c r="AA122" s="217">
        <v>2</v>
      </c>
      <c r="AB122" s="71" t="s">
        <v>654</v>
      </c>
      <c r="AC122" s="71" t="s">
        <v>649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685</v>
      </c>
      <c r="BN122" s="15" t="s">
        <v>713</v>
      </c>
      <c r="BO122" s="165" t="s">
        <v>765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556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667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687</v>
      </c>
      <c r="BN123" s="15" t="s">
        <v>687</v>
      </c>
      <c r="BO123" s="165" t="s">
        <v>687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964</v>
      </c>
      <c r="W124" s="173" t="s">
        <v>1108</v>
      </c>
      <c r="X124" s="218" t="s">
        <v>663</v>
      </c>
      <c r="Y124" s="158" t="s">
        <v>666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687</v>
      </c>
      <c r="BN124" s="15" t="s">
        <v>687</v>
      </c>
      <c r="BO124" s="165" t="s">
        <v>687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658</v>
      </c>
      <c r="Y125" s="158" t="s">
        <v>657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687</v>
      </c>
      <c r="BN125" s="15" t="s">
        <v>687</v>
      </c>
      <c r="BO125" s="165" t="s">
        <v>687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952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658</v>
      </c>
      <c r="Y126" s="158" t="s">
        <v>657</v>
      </c>
      <c r="Z126" s="158"/>
      <c r="AA126" s="217">
        <v>1</v>
      </c>
      <c r="AB126" s="172" t="s">
        <v>654</v>
      </c>
      <c r="AC126" s="172" t="s">
        <v>649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687</v>
      </c>
      <c r="BN126" s="15" t="s">
        <v>687</v>
      </c>
      <c r="BO126" s="165" t="s">
        <v>687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539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952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658</v>
      </c>
      <c r="Y127" s="158" t="s">
        <v>657</v>
      </c>
      <c r="Z127" s="158"/>
      <c r="AA127" s="217" t="s">
        <v>1034</v>
      </c>
      <c r="AB127" s="172" t="s">
        <v>654</v>
      </c>
      <c r="AC127" s="172" t="s">
        <v>649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687</v>
      </c>
      <c r="BN127" s="15" t="s">
        <v>687</v>
      </c>
      <c r="BO127" s="165" t="s">
        <v>687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578</v>
      </c>
      <c r="E128" s="294">
        <v>46</v>
      </c>
      <c r="F128" s="172" t="s">
        <v>989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959</v>
      </c>
      <c r="W128" s="173" t="s">
        <v>929</v>
      </c>
      <c r="X128" s="218" t="s">
        <v>663</v>
      </c>
      <c r="Y128" s="158" t="s">
        <v>666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687</v>
      </c>
      <c r="BN128" s="15" t="s">
        <v>687</v>
      </c>
      <c r="BO128" s="165" t="s">
        <v>687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529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954</v>
      </c>
      <c r="W129" s="261" t="s">
        <v>955</v>
      </c>
      <c r="X129" s="218" t="s">
        <v>663</v>
      </c>
      <c r="Y129" s="158" t="s">
        <v>666</v>
      </c>
      <c r="Z129" s="158"/>
      <c r="AA129" s="217">
        <v>1</v>
      </c>
      <c r="AB129" s="71" t="s">
        <v>654</v>
      </c>
      <c r="AC129" s="71" t="s">
        <v>649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687</v>
      </c>
      <c r="BN129" s="15" t="s">
        <v>687</v>
      </c>
      <c r="BO129" s="165" t="s">
        <v>687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921</v>
      </c>
      <c r="W132" s="261" t="s">
        <v>932</v>
      </c>
      <c r="X132" s="218" t="s">
        <v>663</v>
      </c>
      <c r="Y132" s="158" t="s">
        <v>666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693</v>
      </c>
      <c r="BN132" s="15" t="s">
        <v>693</v>
      </c>
      <c r="BO132" s="165" t="s">
        <v>693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634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921</v>
      </c>
      <c r="W133" s="261" t="s">
        <v>932</v>
      </c>
      <c r="X133" s="218" t="s">
        <v>663</v>
      </c>
      <c r="Y133" s="158" t="s">
        <v>666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693</v>
      </c>
      <c r="BN133" s="15" t="s">
        <v>693</v>
      </c>
      <c r="BO133" s="165" t="s">
        <v>693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633</v>
      </c>
      <c r="E134" s="294">
        <v>79</v>
      </c>
      <c r="F134" s="172" t="s">
        <v>989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929</v>
      </c>
      <c r="X134" s="218" t="s">
        <v>663</v>
      </c>
      <c r="Y134" s="158" t="s">
        <v>666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693</v>
      </c>
      <c r="BN134" s="15" t="s">
        <v>693</v>
      </c>
      <c r="BO134" s="165" t="s">
        <v>693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632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921</v>
      </c>
      <c r="W135" s="173" t="s">
        <v>1104</v>
      </c>
      <c r="X135" s="218" t="s">
        <v>663</v>
      </c>
      <c r="Y135" s="158" t="s">
        <v>666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683</v>
      </c>
      <c r="BN135" s="15" t="s">
        <v>713</v>
      </c>
      <c r="BO135" s="165" t="s">
        <v>776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556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663</v>
      </c>
      <c r="Y136" s="158" t="s">
        <v>666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683</v>
      </c>
      <c r="BN136" s="15" t="s">
        <v>713</v>
      </c>
      <c r="BO136" s="165" t="s">
        <v>811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529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951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954</v>
      </c>
      <c r="W137" s="261" t="s">
        <v>955</v>
      </c>
      <c r="X137" s="218" t="s">
        <v>663</v>
      </c>
      <c r="Y137" s="158" t="s">
        <v>666</v>
      </c>
      <c r="Z137" s="158"/>
      <c r="AA137" s="217">
        <v>1</v>
      </c>
      <c r="AB137" s="71" t="s">
        <v>654</v>
      </c>
      <c r="AC137" s="71" t="s">
        <v>649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687</v>
      </c>
      <c r="BN137" s="15" t="s">
        <v>687</v>
      </c>
      <c r="BO137" s="165" t="s">
        <v>687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663</v>
      </c>
      <c r="Y139" s="158" t="s">
        <v>666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687</v>
      </c>
      <c r="BN139" s="15" t="s">
        <v>687</v>
      </c>
      <c r="BO139" s="165" t="s">
        <v>687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568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663</v>
      </c>
      <c r="Y140" s="158" t="s">
        <v>666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683</v>
      </c>
      <c r="BN140" s="15" t="s">
        <v>713</v>
      </c>
      <c r="BO140" s="165" t="s">
        <v>776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621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663</v>
      </c>
      <c r="Y141" s="158" t="s">
        <v>666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687</v>
      </c>
      <c r="BN141" s="15" t="s">
        <v>687</v>
      </c>
      <c r="BO141" s="165" t="s">
        <v>687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538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958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959</v>
      </c>
      <c r="W144" s="261" t="s">
        <v>1122</v>
      </c>
      <c r="X144" s="218" t="s">
        <v>658</v>
      </c>
      <c r="Y144" s="158" t="s">
        <v>657</v>
      </c>
      <c r="Z144" s="158"/>
      <c r="AA144" s="84">
        <v>1</v>
      </c>
      <c r="AB144" s="71" t="s">
        <v>654</v>
      </c>
      <c r="AC144" s="71" t="s">
        <v>649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687</v>
      </c>
      <c r="BN144" s="15" t="s">
        <v>687</v>
      </c>
      <c r="BO144" s="165" t="s">
        <v>687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583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959</v>
      </c>
      <c r="W145" s="173" t="s">
        <v>1126</v>
      </c>
      <c r="X145" s="218" t="s">
        <v>663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959</v>
      </c>
      <c r="W146" s="173" t="s">
        <v>1108</v>
      </c>
      <c r="X146" s="218" t="s">
        <v>663</v>
      </c>
      <c r="Y146" s="158" t="s">
        <v>666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693</v>
      </c>
      <c r="BN146" s="15" t="s">
        <v>693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959</v>
      </c>
      <c r="W147" s="173" t="s">
        <v>1130</v>
      </c>
      <c r="X147" s="218" t="s">
        <v>663</v>
      </c>
      <c r="Y147" s="158" t="s">
        <v>666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693</v>
      </c>
      <c r="BN147" s="15" t="s">
        <v>693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539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952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959</v>
      </c>
      <c r="W148" s="261" t="s">
        <v>978</v>
      </c>
      <c r="X148" s="218" t="s">
        <v>658</v>
      </c>
      <c r="Y148" s="158" t="s">
        <v>657</v>
      </c>
      <c r="Z148" s="158"/>
      <c r="AA148" s="217">
        <v>1</v>
      </c>
      <c r="AB148" s="172" t="s">
        <v>654</v>
      </c>
      <c r="AC148" s="172" t="s">
        <v>649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687</v>
      </c>
      <c r="BN148" s="15" t="s">
        <v>687</v>
      </c>
      <c r="BO148" s="165" t="s">
        <v>687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578</v>
      </c>
      <c r="E150" s="294">
        <v>46</v>
      </c>
      <c r="F150" s="172" t="s">
        <v>989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959</v>
      </c>
      <c r="W150" s="173" t="s">
        <v>929</v>
      </c>
      <c r="X150" s="218" t="s">
        <v>663</v>
      </c>
      <c r="Y150" s="158" t="s">
        <v>666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693</v>
      </c>
      <c r="BN150" s="15" t="s">
        <v>693</v>
      </c>
      <c r="BO150" s="165" t="s">
        <v>693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984</v>
      </c>
      <c r="I151" s="173" t="s">
        <v>952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925</v>
      </c>
      <c r="W151" s="261" t="s">
        <v>1094</v>
      </c>
      <c r="X151" s="218" t="s">
        <v>663</v>
      </c>
      <c r="Y151" s="158" t="s">
        <v>666</v>
      </c>
      <c r="Z151" s="158"/>
      <c r="AA151" s="217">
        <v>1</v>
      </c>
      <c r="AB151" s="172" t="s">
        <v>654</v>
      </c>
      <c r="AC151" s="172" t="s">
        <v>649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679</v>
      </c>
      <c r="BN151" s="15" t="s">
        <v>710</v>
      </c>
      <c r="BO151" s="165" t="s">
        <v>768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529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954</v>
      </c>
      <c r="W154" s="261" t="s">
        <v>955</v>
      </c>
      <c r="X154" s="218" t="s">
        <v>663</v>
      </c>
      <c r="Y154" s="158"/>
      <c r="Z154" s="158"/>
      <c r="AA154" s="217">
        <v>1</v>
      </c>
      <c r="AB154" s="71" t="s">
        <v>654</v>
      </c>
      <c r="AC154" s="71" t="s">
        <v>649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693</v>
      </c>
      <c r="BN154" s="15" t="s">
        <v>693</v>
      </c>
      <c r="BO154" s="165" t="s">
        <v>693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578</v>
      </c>
      <c r="E155" s="294">
        <v>46</v>
      </c>
      <c r="F155" s="172" t="s">
        <v>989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959</v>
      </c>
      <c r="W155" s="173" t="s">
        <v>929</v>
      </c>
      <c r="X155" s="218" t="s">
        <v>663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693</v>
      </c>
      <c r="BN155" s="15" t="s">
        <v>693</v>
      </c>
      <c r="BO155" s="165" t="s">
        <v>693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984</v>
      </c>
      <c r="I156" s="173" t="s">
        <v>952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925</v>
      </c>
      <c r="W156" s="261" t="s">
        <v>1094</v>
      </c>
      <c r="X156" s="218" t="s">
        <v>663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693</v>
      </c>
      <c r="BN156" s="15" t="s">
        <v>693</v>
      </c>
      <c r="BO156" s="165" t="s">
        <v>693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946</v>
      </c>
      <c r="W158" s="345" t="s">
        <v>1213</v>
      </c>
      <c r="X158" s="346" t="s">
        <v>663</v>
      </c>
      <c r="Y158" s="158"/>
      <c r="Z158" s="347"/>
      <c r="AA158" s="84" t="s">
        <v>1214</v>
      </c>
      <c r="AB158" s="71" t="s">
        <v>660</v>
      </c>
      <c r="AC158" s="349" t="s">
        <v>649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687</v>
      </c>
      <c r="BN158" s="15" t="s">
        <v>687</v>
      </c>
      <c r="BO158" s="165" t="s">
        <v>687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536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921</v>
      </c>
      <c r="W159" s="261" t="s">
        <v>1093</v>
      </c>
      <c r="X159" s="218" t="s">
        <v>663</v>
      </c>
      <c r="Y159" s="158"/>
      <c r="Z159" s="158"/>
      <c r="AA159" s="217">
        <v>1</v>
      </c>
      <c r="AB159" s="71" t="s">
        <v>654</v>
      </c>
      <c r="AC159" s="71" t="s">
        <v>649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678</v>
      </c>
      <c r="BN159" s="15" t="s">
        <v>699</v>
      </c>
      <c r="BO159" s="165" t="s">
        <v>766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925</v>
      </c>
      <c r="W160" s="261" t="s">
        <v>1094</v>
      </c>
      <c r="X160" s="218" t="s">
        <v>663</v>
      </c>
      <c r="Y160" s="158"/>
      <c r="Z160" s="158"/>
      <c r="AA160" s="217">
        <v>1</v>
      </c>
      <c r="AB160" s="71" t="s">
        <v>654</v>
      </c>
      <c r="AC160" s="71" t="s">
        <v>649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687</v>
      </c>
      <c r="BN160" s="15" t="s">
        <v>687</v>
      </c>
      <c r="BO160" s="165" t="s">
        <v>687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921</v>
      </c>
      <c r="W161" s="261" t="s">
        <v>932</v>
      </c>
      <c r="X161" s="218" t="s">
        <v>663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693</v>
      </c>
      <c r="BN161" s="15" t="s">
        <v>693</v>
      </c>
      <c r="BO161" s="165" t="s">
        <v>693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634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921</v>
      </c>
      <c r="W162" s="261" t="s">
        <v>932</v>
      </c>
      <c r="X162" s="218" t="s">
        <v>663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683</v>
      </c>
      <c r="BN162" s="15" t="s">
        <v>713</v>
      </c>
      <c r="BO162" s="165" t="s">
        <v>765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633</v>
      </c>
      <c r="E163" s="294">
        <v>79</v>
      </c>
      <c r="F163" s="172" t="s">
        <v>989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929</v>
      </c>
      <c r="X163" s="218" t="s">
        <v>663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683</v>
      </c>
      <c r="BN163" s="15" t="s">
        <v>713</v>
      </c>
      <c r="BO163" s="165" t="s">
        <v>826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632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921</v>
      </c>
      <c r="W164" s="173" t="s">
        <v>1104</v>
      </c>
      <c r="X164" s="218" t="s">
        <v>663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683</v>
      </c>
      <c r="BN164" s="15" t="s">
        <v>713</v>
      </c>
      <c r="BO164" s="165" t="s">
        <v>826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947</v>
      </c>
      <c r="X165" s="218" t="s">
        <v>663</v>
      </c>
      <c r="Y165" s="158"/>
      <c r="Z165" s="158"/>
      <c r="AA165" s="84">
        <v>1</v>
      </c>
      <c r="AB165" s="71" t="s">
        <v>654</v>
      </c>
      <c r="AC165" s="71" t="s">
        <v>649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693</v>
      </c>
      <c r="BN165" s="15" t="s">
        <v>693</v>
      </c>
      <c r="BO165" s="165" t="s">
        <v>693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954</v>
      </c>
      <c r="W167" s="173" t="s">
        <v>1053</v>
      </c>
      <c r="X167" s="218" t="s">
        <v>658</v>
      </c>
      <c r="Y167" s="158"/>
      <c r="Z167" s="158"/>
      <c r="AA167" s="84">
        <v>1</v>
      </c>
      <c r="AB167" s="71" t="s">
        <v>654</v>
      </c>
      <c r="AC167" s="71" t="s">
        <v>649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687</v>
      </c>
      <c r="BN167" s="15" t="s">
        <v>687</v>
      </c>
      <c r="BO167" s="165" t="s">
        <v>687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556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663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683</v>
      </c>
      <c r="BN168" s="15" t="s">
        <v>713</v>
      </c>
      <c r="BO168" s="165" t="s">
        <v>765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937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934</v>
      </c>
      <c r="W169" s="173" t="s">
        <v>1238</v>
      </c>
      <c r="X169" s="218" t="s">
        <v>658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687</v>
      </c>
      <c r="BN169" s="15" t="s">
        <v>687</v>
      </c>
      <c r="BO169" s="165" t="s">
        <v>687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572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934</v>
      </c>
      <c r="W170" s="173" t="s">
        <v>1108</v>
      </c>
      <c r="X170" s="218" t="s">
        <v>658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687</v>
      </c>
      <c r="BN170" s="15" t="s">
        <v>687</v>
      </c>
      <c r="BO170" s="165" t="s">
        <v>687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934</v>
      </c>
      <c r="W171" s="173" t="s">
        <v>1108</v>
      </c>
      <c r="X171" s="218" t="s">
        <v>658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689</v>
      </c>
      <c r="BN171" s="15" t="s">
        <v>706</v>
      </c>
      <c r="BO171" s="165" t="s">
        <v>780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558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934</v>
      </c>
      <c r="W172" s="173" t="s">
        <v>1108</v>
      </c>
      <c r="X172" s="218" t="s">
        <v>658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689</v>
      </c>
      <c r="BN172" s="15" t="s">
        <v>706</v>
      </c>
      <c r="BO172" s="165" t="s">
        <v>780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573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934</v>
      </c>
      <c r="W173" s="173" t="s">
        <v>1108</v>
      </c>
      <c r="X173" s="218" t="s">
        <v>658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689</v>
      </c>
      <c r="BN173" s="15" t="s">
        <v>706</v>
      </c>
      <c r="BO173" s="165" t="s">
        <v>780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621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934</v>
      </c>
      <c r="W174" s="173" t="s">
        <v>1108</v>
      </c>
      <c r="X174" s="218" t="s">
        <v>658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689</v>
      </c>
      <c r="BN174" s="15" t="s">
        <v>706</v>
      </c>
      <c r="BO174" s="165" t="s">
        <v>780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569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934</v>
      </c>
      <c r="W175" s="173" t="s">
        <v>1108</v>
      </c>
      <c r="X175" s="218" t="s">
        <v>658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687</v>
      </c>
      <c r="BN175" s="15" t="s">
        <v>687</v>
      </c>
      <c r="BO175" s="165" t="s">
        <v>687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538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958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959</v>
      </c>
      <c r="W178" s="261" t="s">
        <v>1122</v>
      </c>
      <c r="X178" s="218" t="s">
        <v>658</v>
      </c>
      <c r="Y178" s="158"/>
      <c r="Z178" s="158"/>
      <c r="AA178" s="84">
        <v>1</v>
      </c>
      <c r="AB178" s="71" t="s">
        <v>654</v>
      </c>
      <c r="AC178" s="71" t="s">
        <v>649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687</v>
      </c>
      <c r="BN178" s="15" t="s">
        <v>687</v>
      </c>
      <c r="BO178" s="165" t="s">
        <v>687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583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959</v>
      </c>
      <c r="W179" s="173" t="s">
        <v>1126</v>
      </c>
      <c r="X179" s="218" t="s">
        <v>663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693</v>
      </c>
      <c r="BN179" s="15" t="s">
        <v>693</v>
      </c>
      <c r="BO179" s="165" t="s">
        <v>693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959</v>
      </c>
      <c r="W180" s="173" t="s">
        <v>1108</v>
      </c>
      <c r="X180" s="218" t="s">
        <v>663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683</v>
      </c>
      <c r="BN180" s="15" t="s">
        <v>713</v>
      </c>
      <c r="BO180" s="165" t="s">
        <v>765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959</v>
      </c>
      <c r="W181" s="173" t="s">
        <v>1130</v>
      </c>
      <c r="X181" s="218" t="s">
        <v>663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693</v>
      </c>
      <c r="BN181" s="15" t="s">
        <v>693</v>
      </c>
      <c r="BO181" s="165" t="s">
        <v>693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578</v>
      </c>
      <c r="E182" s="294">
        <v>46</v>
      </c>
      <c r="F182" s="172" t="s">
        <v>989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959</v>
      </c>
      <c r="W182" s="173" t="s">
        <v>929</v>
      </c>
      <c r="X182" s="218" t="s">
        <v>663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693</v>
      </c>
      <c r="BN182" s="15" t="s">
        <v>693</v>
      </c>
      <c r="BO182" s="165" t="s">
        <v>693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984</v>
      </c>
      <c r="I183" s="173" t="s">
        <v>952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925</v>
      </c>
      <c r="W183" s="261" t="s">
        <v>1094</v>
      </c>
      <c r="X183" s="218" t="s">
        <v>663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679</v>
      </c>
      <c r="BN183" s="15" t="s">
        <v>710</v>
      </c>
      <c r="BO183" s="165" t="s">
        <v>768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529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954</v>
      </c>
      <c r="W184" s="261" t="s">
        <v>955</v>
      </c>
      <c r="X184" s="218" t="s">
        <v>663</v>
      </c>
      <c r="Y184" s="158"/>
      <c r="Z184" s="158"/>
      <c r="AA184" s="217">
        <v>1</v>
      </c>
      <c r="AB184" s="71" t="s">
        <v>654</v>
      </c>
      <c r="AC184" s="71" t="s">
        <v>649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687</v>
      </c>
      <c r="BN184" s="15" t="s">
        <v>687</v>
      </c>
      <c r="BO184" s="165" t="s">
        <v>687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536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921</v>
      </c>
      <c r="W187" s="261" t="s">
        <v>1250</v>
      </c>
      <c r="X187" s="218" t="s">
        <v>663</v>
      </c>
      <c r="Y187" s="158"/>
      <c r="Z187" s="158"/>
      <c r="AA187" s="217">
        <v>1</v>
      </c>
      <c r="AB187" s="71" t="s">
        <v>665</v>
      </c>
      <c r="AC187" s="71" t="s">
        <v>661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925</v>
      </c>
      <c r="W188" s="261" t="s">
        <v>1094</v>
      </c>
      <c r="X188" s="218" t="s">
        <v>658</v>
      </c>
      <c r="Y188" s="158" t="s">
        <v>666</v>
      </c>
      <c r="Z188" s="158"/>
      <c r="AA188" s="217">
        <v>1</v>
      </c>
      <c r="AB188" s="71" t="s">
        <v>654</v>
      </c>
      <c r="AC188" s="71" t="s">
        <v>649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687</v>
      </c>
      <c r="BN188" s="15" t="s">
        <v>687</v>
      </c>
      <c r="BO188" s="165" t="s">
        <v>687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921</v>
      </c>
      <c r="W189" s="261" t="s">
        <v>932</v>
      </c>
      <c r="X189" s="218" t="s">
        <v>663</v>
      </c>
      <c r="Y189" s="158" t="s">
        <v>666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689</v>
      </c>
      <c r="BN189" s="15" t="s">
        <v>714</v>
      </c>
      <c r="BO189" s="165" t="s">
        <v>714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921</v>
      </c>
      <c r="W190" s="261" t="s">
        <v>932</v>
      </c>
      <c r="X190" s="218" t="s">
        <v>663</v>
      </c>
      <c r="Y190" s="158" t="s">
        <v>666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969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689</v>
      </c>
      <c r="BN190" s="15" t="s">
        <v>714</v>
      </c>
      <c r="BO190" s="165" t="s">
        <v>714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634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921</v>
      </c>
      <c r="W191" s="261" t="s">
        <v>932</v>
      </c>
      <c r="X191" s="218" t="s">
        <v>663</v>
      </c>
      <c r="Y191" s="158" t="s">
        <v>666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683</v>
      </c>
      <c r="BN191" s="15" t="s">
        <v>713</v>
      </c>
      <c r="BO191" s="165" t="s">
        <v>765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632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921</v>
      </c>
      <c r="W192" s="173" t="s">
        <v>1104</v>
      </c>
      <c r="X192" s="218" t="s">
        <v>663</v>
      </c>
      <c r="Y192" s="158" t="s">
        <v>666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689</v>
      </c>
      <c r="BN192" s="15" t="s">
        <v>714</v>
      </c>
      <c r="BO192" s="165" t="s">
        <v>714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572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934</v>
      </c>
      <c r="W195" s="173" t="s">
        <v>1108</v>
      </c>
      <c r="X195" s="218" t="s">
        <v>663</v>
      </c>
      <c r="Y195" s="158" t="s">
        <v>666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689</v>
      </c>
      <c r="BN195" s="15" t="s">
        <v>714</v>
      </c>
      <c r="BO195" s="165" t="s">
        <v>714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934</v>
      </c>
      <c r="W196" s="173" t="s">
        <v>1108</v>
      </c>
      <c r="X196" s="218" t="s">
        <v>663</v>
      </c>
      <c r="Y196" s="158" t="s">
        <v>666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689</v>
      </c>
      <c r="BN196" s="15" t="s">
        <v>714</v>
      </c>
      <c r="BO196" s="165" t="s">
        <v>714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621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934</v>
      </c>
      <c r="W197" s="173" t="s">
        <v>1108</v>
      </c>
      <c r="X197" s="218" t="s">
        <v>663</v>
      </c>
      <c r="Y197" s="158" t="s">
        <v>666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689</v>
      </c>
      <c r="BN197" s="15" t="s">
        <v>714</v>
      </c>
      <c r="BO197" s="165" t="s">
        <v>714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558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934</v>
      </c>
      <c r="W198" s="173" t="s">
        <v>1108</v>
      </c>
      <c r="X198" s="218" t="s">
        <v>663</v>
      </c>
      <c r="Y198" s="158" t="s">
        <v>666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689</v>
      </c>
      <c r="BN198" s="15" t="s">
        <v>714</v>
      </c>
      <c r="BO198" s="165" t="s">
        <v>714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556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663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687</v>
      </c>
      <c r="BN199" s="15" t="s">
        <v>687</v>
      </c>
      <c r="BO199" s="165" t="s">
        <v>687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658</v>
      </c>
      <c r="Y200" s="158" t="s">
        <v>662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682</v>
      </c>
      <c r="BN200" s="15" t="s">
        <v>703</v>
      </c>
      <c r="BO200" s="165" t="s">
        <v>802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568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663</v>
      </c>
      <c r="Y201" s="158" t="s">
        <v>666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689</v>
      </c>
      <c r="BN201" s="15" t="s">
        <v>714</v>
      </c>
      <c r="BO201" s="165" t="s">
        <v>714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621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663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558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663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663</v>
      </c>
      <c r="Y205" s="158" t="s">
        <v>666</v>
      </c>
      <c r="Z205" s="158"/>
      <c r="AA205" s="84">
        <v>2</v>
      </c>
      <c r="AB205" s="71" t="s">
        <v>654</v>
      </c>
      <c r="AC205" s="71" t="s">
        <v>649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687</v>
      </c>
      <c r="BN205" s="15" t="s">
        <v>687</v>
      </c>
      <c r="BO205" s="165" t="s">
        <v>687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538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958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959</v>
      </c>
      <c r="W206" s="261" t="s">
        <v>1269</v>
      </c>
      <c r="X206" s="218" t="s">
        <v>663</v>
      </c>
      <c r="Y206" s="158" t="s">
        <v>666</v>
      </c>
      <c r="Z206" s="158"/>
      <c r="AA206" s="84">
        <v>1</v>
      </c>
      <c r="AB206" s="71" t="s">
        <v>654</v>
      </c>
      <c r="AC206" s="71" t="s">
        <v>649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687</v>
      </c>
      <c r="BN206" s="15" t="s">
        <v>687</v>
      </c>
      <c r="BO206" s="165" t="s">
        <v>687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583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959</v>
      </c>
      <c r="W207" s="173" t="s">
        <v>1126</v>
      </c>
      <c r="X207" s="218" t="s">
        <v>663</v>
      </c>
      <c r="Y207" s="158" t="s">
        <v>666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689</v>
      </c>
      <c r="BN207" s="15" t="s">
        <v>714</v>
      </c>
      <c r="BO207" s="165" t="s">
        <v>714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647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959</v>
      </c>
      <c r="W208" s="173" t="s">
        <v>996</v>
      </c>
      <c r="X208" s="218" t="s">
        <v>663</v>
      </c>
      <c r="Y208" s="158" t="s">
        <v>666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683</v>
      </c>
      <c r="BN208" s="15" t="s">
        <v>713</v>
      </c>
      <c r="BO208" s="165" t="s">
        <v>765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959</v>
      </c>
      <c r="W209" s="173" t="s">
        <v>996</v>
      </c>
      <c r="X209" s="218" t="s">
        <v>663</v>
      </c>
      <c r="Y209" s="158" t="s">
        <v>666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693</v>
      </c>
      <c r="BN209" s="15" t="s">
        <v>693</v>
      </c>
      <c r="BO209" s="15" t="s">
        <v>693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959</v>
      </c>
      <c r="W210" s="173" t="s">
        <v>1108</v>
      </c>
      <c r="X210" s="218" t="s">
        <v>663</v>
      </c>
      <c r="Y210" s="158" t="s">
        <v>666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683</v>
      </c>
      <c r="BN210" s="15" t="s">
        <v>713</v>
      </c>
      <c r="BO210" s="165" t="s">
        <v>823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529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954</v>
      </c>
      <c r="W211" s="261" t="s">
        <v>1279</v>
      </c>
      <c r="X211" s="218" t="s">
        <v>663</v>
      </c>
      <c r="Y211" s="158" t="s">
        <v>666</v>
      </c>
      <c r="Z211" s="158"/>
      <c r="AA211" s="217">
        <v>1</v>
      </c>
      <c r="AB211" s="71" t="s">
        <v>654</v>
      </c>
      <c r="AC211" s="71" t="s">
        <v>649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687</v>
      </c>
      <c r="BN211" s="15" t="s">
        <v>687</v>
      </c>
      <c r="BO211" s="165" t="s">
        <v>687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539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952</v>
      </c>
      <c r="J212" s="217">
        <v>54</v>
      </c>
      <c r="K212" s="217">
        <v>83.7</v>
      </c>
      <c r="L212" s="217" t="s">
        <v>317</v>
      </c>
      <c r="M212" s="217" t="s">
        <v>977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959</v>
      </c>
      <c r="W212" s="261" t="s">
        <v>960</v>
      </c>
      <c r="X212" s="218" t="s">
        <v>663</v>
      </c>
      <c r="Y212" s="158" t="s">
        <v>666</v>
      </c>
      <c r="Z212" s="158"/>
      <c r="AA212" s="217">
        <v>1</v>
      </c>
      <c r="AB212" s="172" t="s">
        <v>654</v>
      </c>
      <c r="AC212" s="172" t="s">
        <v>649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687</v>
      </c>
      <c r="BN212" s="15" t="s">
        <v>687</v>
      </c>
      <c r="BO212" s="165" t="s">
        <v>687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569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959</v>
      </c>
      <c r="W213" s="173" t="s">
        <v>1283</v>
      </c>
      <c r="X213" s="218" t="s">
        <v>663</v>
      </c>
      <c r="Y213" s="158" t="s">
        <v>666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687</v>
      </c>
      <c r="BN213" s="15" t="s">
        <v>687</v>
      </c>
      <c r="BO213" s="165" t="s">
        <v>687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578</v>
      </c>
      <c r="E214" s="294">
        <v>46</v>
      </c>
      <c r="F214" s="172" t="s">
        <v>989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959</v>
      </c>
      <c r="W214" s="173" t="s">
        <v>929</v>
      </c>
      <c r="X214" s="218" t="s">
        <v>663</v>
      </c>
      <c r="Y214" s="158" t="s">
        <v>666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693</v>
      </c>
      <c r="BN214" s="15" t="s">
        <v>693</v>
      </c>
      <c r="BO214" s="165" t="s">
        <v>693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984</v>
      </c>
      <c r="I215" s="173" t="s">
        <v>952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925</v>
      </c>
      <c r="W215" s="261" t="s">
        <v>1094</v>
      </c>
      <c r="X215" s="218" t="s">
        <v>663</v>
      </c>
      <c r="Y215" s="158" t="s">
        <v>666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693</v>
      </c>
      <c r="BN215" s="15" t="s">
        <v>693</v>
      </c>
      <c r="BO215" s="165" t="s">
        <v>693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536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921</v>
      </c>
      <c r="W218" s="261" t="s">
        <v>1290</v>
      </c>
      <c r="X218" s="218" t="s">
        <v>663</v>
      </c>
      <c r="Y218" s="158"/>
      <c r="Z218" s="158"/>
      <c r="AA218" s="217">
        <v>1</v>
      </c>
      <c r="AB218" s="71" t="s">
        <v>665</v>
      </c>
      <c r="AC218" s="71" t="s">
        <v>661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681</v>
      </c>
      <c r="BN218" s="15" t="s">
        <v>702</v>
      </c>
      <c r="BO218" s="165" t="s">
        <v>771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921</v>
      </c>
      <c r="W219" s="261" t="s">
        <v>932</v>
      </c>
      <c r="X219" s="218" t="s">
        <v>663</v>
      </c>
      <c r="Y219" s="158"/>
      <c r="Z219" s="158"/>
      <c r="AA219" s="217" t="s">
        <v>317</v>
      </c>
      <c r="AB219" s="71" t="s">
        <v>654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683</v>
      </c>
      <c r="BN219" s="15" t="s">
        <v>713</v>
      </c>
      <c r="BO219" s="165" t="s">
        <v>765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925</v>
      </c>
      <c r="W220" s="261" t="s">
        <v>1094</v>
      </c>
      <c r="X220" s="218" t="s">
        <v>663</v>
      </c>
      <c r="Y220" s="158"/>
      <c r="Z220" s="158"/>
      <c r="AA220" s="217">
        <v>1</v>
      </c>
      <c r="AB220" s="71" t="s">
        <v>654</v>
      </c>
      <c r="AC220" s="71" t="s">
        <v>649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679</v>
      </c>
      <c r="BN220" s="15" t="s">
        <v>710</v>
      </c>
      <c r="BO220" s="165" t="s">
        <v>768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921</v>
      </c>
      <c r="W221" s="261" t="s">
        <v>932</v>
      </c>
      <c r="X221" s="218" t="s">
        <v>663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683</v>
      </c>
      <c r="BN221" s="15" t="s">
        <v>713</v>
      </c>
      <c r="BO221" s="165" t="s">
        <v>765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632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921</v>
      </c>
      <c r="W222" s="173" t="s">
        <v>1104</v>
      </c>
      <c r="X222" s="218" t="s">
        <v>663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689</v>
      </c>
      <c r="BN222" s="15" t="s">
        <v>714</v>
      </c>
      <c r="BO222" s="165" t="s">
        <v>714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632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921</v>
      </c>
      <c r="W223" s="173" t="s">
        <v>1297</v>
      </c>
      <c r="X223" s="218" t="s">
        <v>667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687</v>
      </c>
      <c r="BN223" s="15" t="s">
        <v>687</v>
      </c>
      <c r="BO223" s="165" t="s">
        <v>687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947</v>
      </c>
      <c r="X224" s="218" t="s">
        <v>663</v>
      </c>
      <c r="Y224" s="158"/>
      <c r="Z224" s="158"/>
      <c r="AA224" s="84">
        <v>1</v>
      </c>
      <c r="AB224" s="71" t="s">
        <v>654</v>
      </c>
      <c r="AC224" s="71" t="s">
        <v>649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687</v>
      </c>
      <c r="BN224" s="15" t="s">
        <v>687</v>
      </c>
      <c r="BO224" s="165" t="s">
        <v>687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581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934</v>
      </c>
      <c r="W225" s="173" t="s">
        <v>996</v>
      </c>
      <c r="X225" s="218" t="s">
        <v>663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693</v>
      </c>
      <c r="BN225" s="15" t="s">
        <v>693</v>
      </c>
      <c r="BO225" s="165" t="s">
        <v>693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537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934</v>
      </c>
      <c r="W226" s="173" t="s">
        <v>1306</v>
      </c>
      <c r="X226" s="218" t="s">
        <v>663</v>
      </c>
      <c r="Y226" s="158"/>
      <c r="Z226" s="158"/>
      <c r="AA226" s="84">
        <v>1</v>
      </c>
      <c r="AB226" s="71" t="s">
        <v>654</v>
      </c>
      <c r="AC226" s="71" t="s">
        <v>649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687</v>
      </c>
      <c r="BN226" s="15" t="s">
        <v>687</v>
      </c>
      <c r="BO226" s="165" t="s">
        <v>687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529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951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954</v>
      </c>
      <c r="W227" s="261" t="s">
        <v>955</v>
      </c>
      <c r="X227" s="218" t="s">
        <v>663</v>
      </c>
      <c r="Y227" s="158"/>
      <c r="Z227" s="158"/>
      <c r="AA227" s="217">
        <v>1</v>
      </c>
      <c r="AB227" s="71" t="s">
        <v>654</v>
      </c>
      <c r="AC227" s="71" t="s">
        <v>649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693</v>
      </c>
      <c r="BN227" s="15" t="s">
        <v>693</v>
      </c>
      <c r="BO227" s="165" t="s">
        <v>693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556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667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687</v>
      </c>
      <c r="BN228" s="15" t="s">
        <v>687</v>
      </c>
      <c r="BO228" s="165" t="s">
        <v>687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568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663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621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663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558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663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528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663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693</v>
      </c>
      <c r="BN232" s="15" t="s">
        <v>693</v>
      </c>
      <c r="BO232" s="165" t="s">
        <v>693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556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663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687</v>
      </c>
      <c r="BN233" s="15" t="s">
        <v>687</v>
      </c>
      <c r="BO233" s="165" t="s">
        <v>687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583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959</v>
      </c>
      <c r="W234" s="173" t="s">
        <v>1126</v>
      </c>
      <c r="X234" s="218" t="s">
        <v>663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830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693</v>
      </c>
      <c r="BN234" s="15" t="s">
        <v>693</v>
      </c>
      <c r="BO234" s="165" t="s">
        <v>693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647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959</v>
      </c>
      <c r="W235" s="173" t="s">
        <v>996</v>
      </c>
      <c r="X235" s="218" t="s">
        <v>663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693</v>
      </c>
      <c r="BN235" s="15" t="s">
        <v>693</v>
      </c>
      <c r="BO235" s="165" t="s">
        <v>693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959</v>
      </c>
      <c r="W236" s="324" t="s">
        <v>1320</v>
      </c>
      <c r="X236" s="218" t="s">
        <v>663</v>
      </c>
      <c r="Y236" s="158"/>
      <c r="Z236" s="158"/>
      <c r="AA236" s="84">
        <v>2</v>
      </c>
      <c r="AB236" s="71" t="s">
        <v>654</v>
      </c>
      <c r="AC236" s="71" t="s">
        <v>649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693</v>
      </c>
      <c r="BN236" s="15" t="s">
        <v>693</v>
      </c>
      <c r="BO236" s="165" t="s">
        <v>693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959</v>
      </c>
      <c r="W237" s="173" t="s">
        <v>1322</v>
      </c>
      <c r="X237" s="218" t="s">
        <v>663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687</v>
      </c>
      <c r="BN237" s="15" t="s">
        <v>687</v>
      </c>
      <c r="BO237" s="165" t="s">
        <v>687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959</v>
      </c>
      <c r="W238" s="173" t="s">
        <v>1283</v>
      </c>
      <c r="X238" s="218" t="s">
        <v>663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693</v>
      </c>
      <c r="BN238" s="15" t="s">
        <v>693</v>
      </c>
      <c r="BO238" s="165" t="s">
        <v>693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954</v>
      </c>
      <c r="W239" s="173" t="s">
        <v>1053</v>
      </c>
      <c r="X239" s="218" t="s">
        <v>663</v>
      </c>
      <c r="Y239" s="158"/>
      <c r="Z239" s="158"/>
      <c r="AA239" s="84">
        <v>1</v>
      </c>
      <c r="AB239" s="71" t="s">
        <v>654</v>
      </c>
      <c r="AC239" s="71" t="s">
        <v>649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687</v>
      </c>
      <c r="BN239" s="15" t="s">
        <v>687</v>
      </c>
      <c r="BO239" s="165" t="s">
        <v>687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578</v>
      </c>
      <c r="E240" s="314">
        <v>46</v>
      </c>
      <c r="F240" s="172" t="s">
        <v>989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959</v>
      </c>
      <c r="W240" s="173" t="s">
        <v>929</v>
      </c>
      <c r="X240" s="218" t="s">
        <v>663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693</v>
      </c>
      <c r="BN240" s="15" t="s">
        <v>693</v>
      </c>
      <c r="BO240" s="165" t="s">
        <v>693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984</v>
      </c>
      <c r="I241" s="173" t="s">
        <v>952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925</v>
      </c>
      <c r="W241" s="261" t="s">
        <v>1094</v>
      </c>
      <c r="X241" s="218" t="s">
        <v>663</v>
      </c>
      <c r="Y241" s="158"/>
      <c r="Z241" s="158"/>
      <c r="AA241" s="84">
        <v>1</v>
      </c>
      <c r="AB241" s="71" t="s">
        <v>654</v>
      </c>
      <c r="AC241" s="71" t="s">
        <v>649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947</v>
      </c>
      <c r="X242" s="218" t="s">
        <v>663</v>
      </c>
      <c r="Y242" s="158"/>
      <c r="Z242" s="158"/>
      <c r="AA242" s="84">
        <v>2</v>
      </c>
      <c r="AB242" s="71" t="s">
        <v>660</v>
      </c>
      <c r="AC242" s="71" t="s">
        <v>661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687</v>
      </c>
      <c r="BN242" s="15" t="s">
        <v>687</v>
      </c>
      <c r="BO242" s="165" t="s">
        <v>687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663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682</v>
      </c>
      <c r="BN243" s="15" t="s">
        <v>703</v>
      </c>
      <c r="BO243" s="165" t="s">
        <v>820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552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663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682</v>
      </c>
      <c r="BN244" s="15" t="s">
        <v>703</v>
      </c>
      <c r="BO244" s="165" t="s">
        <v>820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528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663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682</v>
      </c>
      <c r="BN245" s="15" t="s">
        <v>703</v>
      </c>
      <c r="BO245" s="165" t="s">
        <v>820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658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687</v>
      </c>
      <c r="BN246" s="15" t="s">
        <v>687</v>
      </c>
      <c r="BO246" s="165" t="s">
        <v>687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952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658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687</v>
      </c>
      <c r="BN247" s="15" t="s">
        <v>687</v>
      </c>
      <c r="BO247" s="165" t="s">
        <v>687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539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952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658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687</v>
      </c>
      <c r="BN248" s="15" t="s">
        <v>687</v>
      </c>
      <c r="BO248" s="165" t="s">
        <v>687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536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921</v>
      </c>
      <c r="W251" s="261" t="s">
        <v>1343</v>
      </c>
      <c r="X251" s="218" t="s">
        <v>663</v>
      </c>
      <c r="Y251" s="158" t="s">
        <v>666</v>
      </c>
      <c r="Z251" s="158"/>
      <c r="AA251" s="217">
        <v>1</v>
      </c>
      <c r="AB251" s="71" t="s">
        <v>665</v>
      </c>
      <c r="AC251" s="71" t="s">
        <v>661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687</v>
      </c>
      <c r="BN251" s="15" t="s">
        <v>687</v>
      </c>
      <c r="BO251" s="165" t="s">
        <v>687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921</v>
      </c>
      <c r="W252" s="261" t="s">
        <v>932</v>
      </c>
      <c r="X252" s="218" t="s">
        <v>663</v>
      </c>
      <c r="Y252" s="158" t="s">
        <v>666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683</v>
      </c>
      <c r="BN252" s="15" t="s">
        <v>713</v>
      </c>
      <c r="BO252" s="165" t="s">
        <v>765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925</v>
      </c>
      <c r="W253" s="261" t="s">
        <v>1094</v>
      </c>
      <c r="X253" s="218" t="s">
        <v>658</v>
      </c>
      <c r="Y253" s="158" t="s">
        <v>666</v>
      </c>
      <c r="Z253" s="158"/>
      <c r="AA253" s="217">
        <v>1</v>
      </c>
      <c r="AB253" s="71" t="s">
        <v>654</v>
      </c>
      <c r="AC253" s="71" t="s">
        <v>649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679</v>
      </c>
      <c r="BN253" s="15" t="s">
        <v>710</v>
      </c>
      <c r="BO253" s="165" t="s">
        <v>768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921</v>
      </c>
      <c r="W254" s="261" t="s">
        <v>932</v>
      </c>
      <c r="X254" s="218" t="s">
        <v>663</v>
      </c>
      <c r="Y254" s="158" t="s">
        <v>666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680</v>
      </c>
      <c r="BN254" s="15" t="s">
        <v>701</v>
      </c>
      <c r="BO254" s="165" t="s">
        <v>769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663</v>
      </c>
      <c r="Y255" s="158" t="s">
        <v>666</v>
      </c>
      <c r="Z255" s="158"/>
      <c r="AA255" s="84">
        <v>1</v>
      </c>
      <c r="AB255" s="71" t="s">
        <v>654</v>
      </c>
      <c r="AC255" s="71" t="s">
        <v>649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687</v>
      </c>
      <c r="BN255" s="15" t="s">
        <v>687</v>
      </c>
      <c r="BO255" s="165" t="s">
        <v>687</v>
      </c>
      <c r="BP255" s="17"/>
      <c r="BQ255" s="13" t="str">
        <f t="shared" si="26"/>
        <v>Aderente</v>
      </c>
      <c r="BR255" s="19">
        <f t="shared" si="27"/>
        <v>1</v>
      </c>
      <c r="BS255" s="19">
        <f t="shared" si="28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634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921</v>
      </c>
      <c r="W256" s="261" t="s">
        <v>932</v>
      </c>
      <c r="X256" s="218" t="s">
        <v>663</v>
      </c>
      <c r="Y256" s="158" t="s">
        <v>666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680</v>
      </c>
      <c r="BN256" s="15" t="s">
        <v>701</v>
      </c>
      <c r="BO256" s="165" t="s">
        <v>769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632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921</v>
      </c>
      <c r="W257" s="173" t="s">
        <v>1357</v>
      </c>
      <c r="X257" s="218" t="s">
        <v>663</v>
      </c>
      <c r="Y257" s="158" t="s">
        <v>666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693</v>
      </c>
      <c r="BN257" s="15" t="s">
        <v>693</v>
      </c>
      <c r="BO257" s="165" t="s">
        <v>693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632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921</v>
      </c>
      <c r="W258" s="173" t="s">
        <v>1359</v>
      </c>
      <c r="X258" s="218" t="s">
        <v>663</v>
      </c>
      <c r="Y258" s="158" t="s">
        <v>666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689</v>
      </c>
      <c r="BN258" s="15" t="s">
        <v>714</v>
      </c>
      <c r="BO258" s="165" t="s">
        <v>714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658</v>
      </c>
      <c r="Y259" s="158" t="s">
        <v>662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682</v>
      </c>
      <c r="BN259" s="15" t="s">
        <v>703</v>
      </c>
      <c r="BO259" s="165" t="s">
        <v>802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658</v>
      </c>
      <c r="Y260" s="158" t="s">
        <v>662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682</v>
      </c>
      <c r="BN260" s="15" t="s">
        <v>703</v>
      </c>
      <c r="BO260" s="165" t="s">
        <v>802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937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934</v>
      </c>
      <c r="W261" s="173" t="s">
        <v>1238</v>
      </c>
      <c r="X261" s="218" t="s">
        <v>658</v>
      </c>
      <c r="Y261" s="158" t="s">
        <v>662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682</v>
      </c>
      <c r="BN261" s="15" t="s">
        <v>703</v>
      </c>
      <c r="BO261" s="165" t="s">
        <v>802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573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934</v>
      </c>
      <c r="W262" s="173" t="s">
        <v>1108</v>
      </c>
      <c r="X262" s="218" t="s">
        <v>658</v>
      </c>
      <c r="Y262" s="158" t="s">
        <v>662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682</v>
      </c>
      <c r="BN262" s="15" t="s">
        <v>703</v>
      </c>
      <c r="BO262" s="165" t="s">
        <v>802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572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934</v>
      </c>
      <c r="W263" s="173" t="s">
        <v>1108</v>
      </c>
      <c r="X263" s="218" t="s">
        <v>658</v>
      </c>
      <c r="Y263" s="158" t="s">
        <v>662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682</v>
      </c>
      <c r="BN263" s="15" t="s">
        <v>703</v>
      </c>
      <c r="BO263" s="165" t="s">
        <v>802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558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934</v>
      </c>
      <c r="W264" s="173" t="s">
        <v>1108</v>
      </c>
      <c r="X264" s="218" t="s">
        <v>658</v>
      </c>
      <c r="Y264" s="158" t="s">
        <v>662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682</v>
      </c>
      <c r="BN264" s="15" t="s">
        <v>703</v>
      </c>
      <c r="BO264" s="165" t="s">
        <v>802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621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934</v>
      </c>
      <c r="W265" s="173" t="s">
        <v>1108</v>
      </c>
      <c r="X265" s="218" t="s">
        <v>658</v>
      </c>
      <c r="Y265" s="158" t="s">
        <v>662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682</v>
      </c>
      <c r="BN265" s="15" t="s">
        <v>703</v>
      </c>
      <c r="BO265" s="165" t="s">
        <v>802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569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934</v>
      </c>
      <c r="W266" s="173" t="s">
        <v>1108</v>
      </c>
      <c r="X266" s="218" t="s">
        <v>658</v>
      </c>
      <c r="Y266" s="158" t="s">
        <v>662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682</v>
      </c>
      <c r="BN266" s="15" t="s">
        <v>703</v>
      </c>
      <c r="BO266" s="165" t="s">
        <v>802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568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663</v>
      </c>
      <c r="Y268" s="158" t="s">
        <v>666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685</v>
      </c>
      <c r="BN268" s="15" t="s">
        <v>704</v>
      </c>
      <c r="BO268" s="165" t="s">
        <v>777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643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663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529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951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954</v>
      </c>
      <c r="W271" s="261" t="s">
        <v>955</v>
      </c>
      <c r="X271" s="218" t="s">
        <v>663</v>
      </c>
      <c r="Y271" s="158" t="s">
        <v>666</v>
      </c>
      <c r="Z271" s="158"/>
      <c r="AA271" s="217">
        <v>1</v>
      </c>
      <c r="AB271" s="71" t="s">
        <v>654</v>
      </c>
      <c r="AC271" s="71" t="s">
        <v>649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693</v>
      </c>
      <c r="BN271" s="15" t="s">
        <v>693</v>
      </c>
      <c r="BO271" s="165" t="s">
        <v>693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583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959</v>
      </c>
      <c r="W272" s="173" t="s">
        <v>1126</v>
      </c>
      <c r="X272" s="218" t="s">
        <v>663</v>
      </c>
      <c r="Y272" s="158" t="s">
        <v>666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689</v>
      </c>
      <c r="BN272" s="15" t="s">
        <v>706</v>
      </c>
      <c r="BO272" s="165" t="s">
        <v>794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959</v>
      </c>
      <c r="W273" s="324" t="s">
        <v>1320</v>
      </c>
      <c r="X273" s="218" t="s">
        <v>663</v>
      </c>
      <c r="Y273" s="158" t="s">
        <v>666</v>
      </c>
      <c r="Z273" s="158"/>
      <c r="AA273" s="84">
        <v>2</v>
      </c>
      <c r="AB273" s="71" t="s">
        <v>654</v>
      </c>
      <c r="AC273" s="71" t="s">
        <v>649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693</v>
      </c>
      <c r="BN273" s="15" t="s">
        <v>693</v>
      </c>
      <c r="BO273" s="165" t="s">
        <v>693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959</v>
      </c>
      <c r="W274" s="173" t="s">
        <v>996</v>
      </c>
      <c r="X274" s="218" t="s">
        <v>663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647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959</v>
      </c>
      <c r="W275" s="173" t="s">
        <v>996</v>
      </c>
      <c r="X275" s="218" t="s">
        <v>663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959</v>
      </c>
      <c r="W276" s="173" t="s">
        <v>1108</v>
      </c>
      <c r="X276" s="218" t="s">
        <v>663</v>
      </c>
      <c r="Y276" s="158" t="s">
        <v>666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689</v>
      </c>
      <c r="BN276" s="15" t="s">
        <v>706</v>
      </c>
      <c r="BO276" s="165" t="s">
        <v>794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959</v>
      </c>
      <c r="W277" s="173" t="s">
        <v>1283</v>
      </c>
      <c r="X277" s="218" t="s">
        <v>663</v>
      </c>
      <c r="Y277" s="158" t="s">
        <v>666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693</v>
      </c>
      <c r="BN277" s="15" t="s">
        <v>693</v>
      </c>
      <c r="BO277" s="165" t="s">
        <v>693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578</v>
      </c>
      <c r="E278" s="314">
        <v>46</v>
      </c>
      <c r="F278" s="172" t="s">
        <v>989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959</v>
      </c>
      <c r="W278" s="173" t="s">
        <v>929</v>
      </c>
      <c r="X278" s="218" t="s">
        <v>663</v>
      </c>
      <c r="Y278" s="158" t="s">
        <v>666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693</v>
      </c>
      <c r="BN278" s="15" t="s">
        <v>693</v>
      </c>
      <c r="BO278" s="165" t="s">
        <v>693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984</v>
      </c>
      <c r="I279" s="173" t="s">
        <v>952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925</v>
      </c>
      <c r="W279" s="261" t="s">
        <v>1094</v>
      </c>
      <c r="X279" s="218" t="s">
        <v>663</v>
      </c>
      <c r="Y279" s="158" t="s">
        <v>666</v>
      </c>
      <c r="Z279" s="158"/>
      <c r="AA279" s="84">
        <v>1</v>
      </c>
      <c r="AB279" s="71" t="s">
        <v>654</v>
      </c>
      <c r="AC279" s="71" t="s">
        <v>649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693</v>
      </c>
      <c r="BN279" s="15" t="s">
        <v>693</v>
      </c>
      <c r="BO279" s="165" t="s">
        <v>693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954</v>
      </c>
      <c r="W280" s="173" t="s">
        <v>1376</v>
      </c>
      <c r="X280" s="218" t="s">
        <v>663</v>
      </c>
      <c r="Y280" s="158" t="s">
        <v>666</v>
      </c>
      <c r="Z280" s="158"/>
      <c r="AA280" s="217">
        <v>1</v>
      </c>
      <c r="AB280" s="71" t="s">
        <v>654</v>
      </c>
      <c r="AC280" s="71" t="s">
        <v>649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693</v>
      </c>
      <c r="BN280" s="15" t="s">
        <v>693</v>
      </c>
      <c r="BO280" s="165" t="s">
        <v>693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925</v>
      </c>
      <c r="W283" s="261" t="s">
        <v>1094</v>
      </c>
      <c r="X283" s="218" t="s">
        <v>663</v>
      </c>
      <c r="Y283" s="158" t="s">
        <v>666</v>
      </c>
      <c r="Z283" s="158"/>
      <c r="AA283" s="217">
        <v>1</v>
      </c>
      <c r="AB283" s="71" t="s">
        <v>654</v>
      </c>
      <c r="AC283" s="71" t="s">
        <v>649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1</v>
      </c>
      <c r="BI283" s="17"/>
      <c r="BJ283" s="17" t="s">
        <v>1378</v>
      </c>
      <c r="BK283" s="17" t="s">
        <v>1379</v>
      </c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585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921</v>
      </c>
      <c r="W284" s="261" t="s">
        <v>932</v>
      </c>
      <c r="X284" s="218" t="s">
        <v>663</v>
      </c>
      <c r="Y284" s="158" t="s">
        <v>666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 t="shared" si="25"/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1380</v>
      </c>
      <c r="BK284" s="17" t="s">
        <v>1381</v>
      </c>
      <c r="BL284" s="16"/>
      <c r="BM284" s="15" t="s">
        <v>687</v>
      </c>
      <c r="BN284" s="15" t="s">
        <v>687</v>
      </c>
      <c r="BO284" s="165" t="s">
        <v>687</v>
      </c>
      <c r="BP284" s="17" t="s">
        <v>317</v>
      </c>
      <c r="BQ284" s="13" t="str">
        <f t="shared" si="26"/>
        <v>Aderente</v>
      </c>
      <c r="BR284" s="19">
        <f t="shared" si="27"/>
        <v>1</v>
      </c>
      <c r="BS284" s="19">
        <f t="shared" si="28"/>
        <v>3.1333333333333333</v>
      </c>
      <c r="BT284" s="225" t="str">
        <f t="shared" si="29"/>
        <v>OKOK</v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634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921</v>
      </c>
      <c r="W285" s="261" t="s">
        <v>932</v>
      </c>
      <c r="X285" s="218" t="s">
        <v>663</v>
      </c>
      <c r="Y285" s="158" t="s">
        <v>666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1382</v>
      </c>
      <c r="BK285" s="17" t="s">
        <v>1382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632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921</v>
      </c>
      <c r="W286" s="173" t="s">
        <v>1357</v>
      </c>
      <c r="X286" s="218" t="s">
        <v>663</v>
      </c>
      <c r="Y286" s="158" t="s">
        <v>666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 t="shared" si="25"/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1383</v>
      </c>
      <c r="BK286" s="17" t="s">
        <v>1384</v>
      </c>
      <c r="BL286" s="16"/>
      <c r="BM286" s="15"/>
      <c r="BN286" s="15"/>
      <c r="BO286" s="165"/>
      <c r="BP286" s="17"/>
      <c r="BQ286" s="13" t="str">
        <f t="shared" si="26"/>
        <v>Aderente</v>
      </c>
      <c r="BR286" s="19">
        <f t="shared" si="27"/>
        <v>1.333333333333333</v>
      </c>
      <c r="BS286" s="19">
        <f t="shared" si="28"/>
        <v>2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536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921</v>
      </c>
      <c r="W287" s="173" t="s">
        <v>1385</v>
      </c>
      <c r="X287" s="218" t="s">
        <v>663</v>
      </c>
      <c r="Y287" s="158" t="s">
        <v>666</v>
      </c>
      <c r="Z287" s="158"/>
      <c r="AA287" s="217">
        <v>1</v>
      </c>
      <c r="AB287" s="71" t="s">
        <v>665</v>
      </c>
      <c r="AC287" s="71" t="s">
        <v>661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 t="shared" si="25"/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1386</v>
      </c>
      <c r="BK287" s="17" t="s">
        <v>1387</v>
      </c>
      <c r="BL287" s="16"/>
      <c r="BM287" s="15" t="s">
        <v>693</v>
      </c>
      <c r="BN287" s="15" t="s">
        <v>693</v>
      </c>
      <c r="BO287" s="165" t="s">
        <v>693</v>
      </c>
      <c r="BP287" s="17" t="s">
        <v>1387</v>
      </c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>SemOportunidadeSemOportunidade</v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632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921</v>
      </c>
      <c r="W288" s="173" t="s">
        <v>1359</v>
      </c>
      <c r="X288" s="218" t="s">
        <v>663</v>
      </c>
      <c r="Y288" s="158" t="s">
        <v>666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 t="shared" si="25"/>
        <v>0.16666666666666663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1388</v>
      </c>
      <c r="BK288" s="17" t="s">
        <v>1389</v>
      </c>
      <c r="BL288" s="16"/>
      <c r="BM288" s="15"/>
      <c r="BN288" s="15"/>
      <c r="BO288" s="165"/>
      <c r="BP288" s="17"/>
      <c r="BQ288" s="13" t="str">
        <f t="shared" si="26"/>
        <v>Produção</v>
      </c>
      <c r="BR288" s="19">
        <f t="shared" si="27"/>
        <v>1.9999999999999996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634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921</v>
      </c>
      <c r="W289" s="173" t="s">
        <v>1023</v>
      </c>
      <c r="X289" s="218" t="s">
        <v>663</v>
      </c>
      <c r="Y289" s="158" t="s">
        <v>666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 t="shared" si="25"/>
        <v>6.25E-2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1390</v>
      </c>
      <c r="BK289" s="17" t="s">
        <v>1391</v>
      </c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0.5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573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934</v>
      </c>
      <c r="W291" s="173" t="s">
        <v>1108</v>
      </c>
      <c r="X291" s="218" t="s">
        <v>663</v>
      </c>
      <c r="Y291" s="158" t="s">
        <v>666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 t="shared" si="25"/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1392</v>
      </c>
      <c r="BK291" s="17" t="s">
        <v>1392</v>
      </c>
      <c r="BL291" s="16"/>
      <c r="BM291" s="15" t="s">
        <v>693</v>
      </c>
      <c r="BN291" s="15" t="s">
        <v>693</v>
      </c>
      <c r="BO291" s="165" t="s">
        <v>693</v>
      </c>
      <c r="BP291" s="17" t="s">
        <v>1392</v>
      </c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>SemOportunidadeSemOportunidade</v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572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934</v>
      </c>
      <c r="W292" s="173" t="s">
        <v>1108</v>
      </c>
      <c r="X292" s="218" t="s">
        <v>663</v>
      </c>
      <c r="Y292" s="158" t="s">
        <v>666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1393</v>
      </c>
      <c r="BK292" s="17" t="s">
        <v>1393</v>
      </c>
      <c r="BL292" s="16"/>
      <c r="BM292" s="15" t="s">
        <v>693</v>
      </c>
      <c r="BN292" s="15" t="s">
        <v>693</v>
      </c>
      <c r="BO292" s="165" t="s">
        <v>693</v>
      </c>
      <c r="BP292" s="17" t="s">
        <v>1393</v>
      </c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>SemOportunidadeSemOportunidade</v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558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934</v>
      </c>
      <c r="W293" s="173" t="s">
        <v>1108</v>
      </c>
      <c r="X293" s="218" t="s">
        <v>663</v>
      </c>
      <c r="Y293" s="158" t="s">
        <v>666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 t="shared" si="31"/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1394</v>
      </c>
      <c r="BK293" s="17" t="s">
        <v>1394</v>
      </c>
      <c r="BL293" s="16"/>
      <c r="BM293" s="15" t="s">
        <v>693</v>
      </c>
      <c r="BN293" s="15" t="s">
        <v>693</v>
      </c>
      <c r="BO293" s="165" t="s">
        <v>693</v>
      </c>
      <c r="BP293" s="17" t="s">
        <v>1394</v>
      </c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>SemOportunidadeSemOportunidade</v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621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934</v>
      </c>
      <c r="W294" s="173" t="s">
        <v>1108</v>
      </c>
      <c r="X294" s="218" t="s">
        <v>663</v>
      </c>
      <c r="Y294" s="158" t="s">
        <v>666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 t="shared" si="31"/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1395</v>
      </c>
      <c r="BK294" s="17" t="s">
        <v>1395</v>
      </c>
      <c r="BL294" s="16"/>
      <c r="BM294" s="15" t="s">
        <v>693</v>
      </c>
      <c r="BN294" s="15" t="s">
        <v>693</v>
      </c>
      <c r="BO294" s="165" t="s">
        <v>693</v>
      </c>
      <c r="BP294" s="17" t="s">
        <v>1395</v>
      </c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>SemOportunidadeSemOportunidade</v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569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934</v>
      </c>
      <c r="W295" s="173" t="s">
        <v>1108</v>
      </c>
      <c r="X295" s="218" t="s">
        <v>663</v>
      </c>
      <c r="Y295" s="158" t="s">
        <v>666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 t="shared" si="31"/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1396</v>
      </c>
      <c r="BK295" s="17" t="s">
        <v>1396</v>
      </c>
      <c r="BL295" s="16"/>
      <c r="BM295" s="15" t="s">
        <v>693</v>
      </c>
      <c r="BN295" s="15" t="s">
        <v>693</v>
      </c>
      <c r="BO295" s="165" t="s">
        <v>693</v>
      </c>
      <c r="BP295" s="17" t="s">
        <v>1396</v>
      </c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>SemOportunidadeSemOportunidade</v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643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934</v>
      </c>
      <c r="W296" s="173" t="s">
        <v>1108</v>
      </c>
      <c r="X296" s="218" t="s">
        <v>663</v>
      </c>
      <c r="Y296" s="158" t="s">
        <v>666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 t="shared" si="31"/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1397</v>
      </c>
      <c r="BK296" s="17" t="s">
        <v>1397</v>
      </c>
      <c r="BL296" s="16"/>
      <c r="BM296" s="15" t="s">
        <v>693</v>
      </c>
      <c r="BN296" s="15" t="s">
        <v>693</v>
      </c>
      <c r="BO296" s="165" t="s">
        <v>693</v>
      </c>
      <c r="BP296" s="17" t="s">
        <v>1397</v>
      </c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>SemOportunidadeSemOportunidade</v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568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663</v>
      </c>
      <c r="Y298" s="158" t="s">
        <v>666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 t="shared" si="31"/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1398</v>
      </c>
      <c r="BK298" s="17" t="s">
        <v>1398</v>
      </c>
      <c r="BL298" s="16"/>
      <c r="BM298" s="15" t="s">
        <v>693</v>
      </c>
      <c r="BN298" s="15" t="s">
        <v>693</v>
      </c>
      <c r="BO298" s="165" t="s">
        <v>693</v>
      </c>
      <c r="BP298" s="17" t="s">
        <v>1398</v>
      </c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>SemOportunidadeSemOportunidade</v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529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951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954</v>
      </c>
      <c r="W299" s="261" t="s">
        <v>955</v>
      </c>
      <c r="X299" s="218" t="s">
        <v>663</v>
      </c>
      <c r="Y299" s="158" t="s">
        <v>666</v>
      </c>
      <c r="Z299" s="158"/>
      <c r="AA299" s="217">
        <v>1</v>
      </c>
      <c r="AB299" s="71" t="s">
        <v>654</v>
      </c>
      <c r="AC299" s="71" t="s">
        <v>649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 t="shared" si="31"/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1399</v>
      </c>
      <c r="BK299" s="17" t="s">
        <v>1399</v>
      </c>
      <c r="BL299" s="16"/>
      <c r="BM299" s="15" t="s">
        <v>693</v>
      </c>
      <c r="BN299" s="15" t="s">
        <v>693</v>
      </c>
      <c r="BO299" s="165" t="s">
        <v>693</v>
      </c>
      <c r="BP299" s="17" t="s">
        <v>1399</v>
      </c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>SemOportunidadeSemOportunidade</v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538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958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959</v>
      </c>
      <c r="W300" s="261" t="s">
        <v>978</v>
      </c>
      <c r="X300" s="218" t="s">
        <v>663</v>
      </c>
      <c r="Y300" s="158" t="s">
        <v>666</v>
      </c>
      <c r="Z300" s="158"/>
      <c r="AA300" s="84">
        <v>1</v>
      </c>
      <c r="AB300" s="71" t="s">
        <v>654</v>
      </c>
      <c r="AC300" s="71" t="s">
        <v>649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 t="shared" si="31"/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1400</v>
      </c>
      <c r="BK300" s="17" t="s">
        <v>1401</v>
      </c>
      <c r="BL300" s="16"/>
      <c r="BM300" s="15" t="s">
        <v>687</v>
      </c>
      <c r="BN300" s="15" t="s">
        <v>687</v>
      </c>
      <c r="BO300" s="165" t="s">
        <v>687</v>
      </c>
      <c r="BP300" s="17" t="s">
        <v>317</v>
      </c>
      <c r="BQ300" s="13" t="str">
        <f t="shared" si="32"/>
        <v>Aderente</v>
      </c>
      <c r="BR300" s="19">
        <f t="shared" si="33"/>
        <v>1.0000000000000004</v>
      </c>
      <c r="BS300" s="19">
        <f t="shared" si="34"/>
        <v>1</v>
      </c>
      <c r="BT300" s="225" t="str">
        <f t="shared" si="29"/>
        <v>OKOK</v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539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952</v>
      </c>
      <c r="J301" s="217">
        <v>54</v>
      </c>
      <c r="K301" s="217">
        <v>83.7</v>
      </c>
      <c r="L301" s="217" t="s">
        <v>317</v>
      </c>
      <c r="M301" s="204" t="s">
        <v>977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959</v>
      </c>
      <c r="W301" s="261" t="s">
        <v>960</v>
      </c>
      <c r="X301" s="218" t="s">
        <v>663</v>
      </c>
      <c r="Y301" s="158" t="s">
        <v>666</v>
      </c>
      <c r="Z301" s="158"/>
      <c r="AA301" s="217">
        <v>1</v>
      </c>
      <c r="AB301" s="172" t="s">
        <v>654</v>
      </c>
      <c r="AC301" s="172" t="s">
        <v>649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1402</v>
      </c>
      <c r="BK301" s="17" t="s">
        <v>1403</v>
      </c>
      <c r="BL301" s="16"/>
      <c r="BM301" s="15" t="s">
        <v>687</v>
      </c>
      <c r="BN301" s="15" t="s">
        <v>687</v>
      </c>
      <c r="BO301" s="165" t="s">
        <v>687</v>
      </c>
      <c r="BP301" s="17" t="s">
        <v>317</v>
      </c>
      <c r="BQ301" s="13" t="str">
        <f t="shared" ref="BQ301:BQ364" si="37">IF(AND(BR301&lt;1,BS301&lt;1),"Produção e Intervalo",IF(BR301&lt;1,"Intervalo",IF(BS301&lt;1,"Produção","Aderente")))</f>
        <v>Aderente</v>
      </c>
      <c r="BR301" s="19">
        <f t="shared" ref="BR301:BR364" si="38">IF(OR(B301="",F301=""),"*",AY301/P301)</f>
        <v>1.0000000000000004</v>
      </c>
      <c r="BS301" s="19">
        <f t="shared" ref="BS301:BS364" si="39">IF(OR(B301="",F301=""),"*",BA301/Q301)</f>
        <v>1</v>
      </c>
      <c r="BT301" s="225" t="str">
        <f t="shared" si="29"/>
        <v>OKOK</v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596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959</v>
      </c>
      <c r="W302" s="173" t="s">
        <v>1108</v>
      </c>
      <c r="X302" s="218" t="s">
        <v>663</v>
      </c>
      <c r="Y302" s="158" t="s">
        <v>666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 t="shared" si="36"/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1404</v>
      </c>
      <c r="BK302" s="17" t="s">
        <v>1405</v>
      </c>
      <c r="BL302" s="16"/>
      <c r="BM302" s="15" t="s">
        <v>693</v>
      </c>
      <c r="BN302" s="15" t="s">
        <v>693</v>
      </c>
      <c r="BO302" s="165" t="s">
        <v>693</v>
      </c>
      <c r="BP302" s="17" t="s">
        <v>1405</v>
      </c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>SemOportunidadeSemOportunidade</v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615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959</v>
      </c>
      <c r="W303" s="173" t="s">
        <v>1283</v>
      </c>
      <c r="X303" s="218" t="s">
        <v>663</v>
      </c>
      <c r="Y303" s="158" t="s">
        <v>666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 t="shared" si="36"/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1406</v>
      </c>
      <c r="BK303" s="17" t="s">
        <v>1407</v>
      </c>
      <c r="BL303" s="16"/>
      <c r="BM303" s="15" t="s">
        <v>693</v>
      </c>
      <c r="BN303" s="15" t="s">
        <v>693</v>
      </c>
      <c r="BO303" s="165" t="s">
        <v>693</v>
      </c>
      <c r="BP303" s="17" t="s">
        <v>1407</v>
      </c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>SemOportunidadeSemOportunidade</v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954</v>
      </c>
      <c r="W305" s="173" t="s">
        <v>1408</v>
      </c>
      <c r="X305" s="218" t="s">
        <v>663</v>
      </c>
      <c r="Y305" s="158"/>
      <c r="Z305" s="158"/>
      <c r="AA305" s="217">
        <v>1</v>
      </c>
      <c r="AB305" s="71" t="s">
        <v>654</v>
      </c>
      <c r="AC305" s="71" t="s">
        <v>649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620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959</v>
      </c>
      <c r="W307" s="173" t="s">
        <v>1409</v>
      </c>
      <c r="X307" s="218" t="s">
        <v>663</v>
      </c>
      <c r="Y307" s="158" t="s">
        <v>666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 t="shared" si="36"/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1410</v>
      </c>
      <c r="BK307" s="17" t="s">
        <v>1411</v>
      </c>
      <c r="BL307" s="16"/>
      <c r="BM307" s="15" t="s">
        <v>693</v>
      </c>
      <c r="BN307" s="15" t="s">
        <v>693</v>
      </c>
      <c r="BO307" s="165" t="s">
        <v>693</v>
      </c>
      <c r="BP307" s="17" t="s">
        <v>1411</v>
      </c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>SemOportunidadeSemOportunidade</v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584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959</v>
      </c>
      <c r="W308" s="173" t="s">
        <v>1409</v>
      </c>
      <c r="X308" s="218" t="s">
        <v>663</v>
      </c>
      <c r="Y308" s="158" t="s">
        <v>666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 t="shared" si="36"/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1410</v>
      </c>
      <c r="BK308" s="17" t="s">
        <v>1411</v>
      </c>
      <c r="BL308" s="16"/>
      <c r="BM308" s="15" t="s">
        <v>693</v>
      </c>
      <c r="BN308" s="15" t="s">
        <v>693</v>
      </c>
      <c r="BO308" s="165" t="s">
        <v>693</v>
      </c>
      <c r="BP308" s="17" t="s">
        <v>1411</v>
      </c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>SemOportunidadeSemOportunidade</v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984</v>
      </c>
      <c r="I309" s="173" t="s">
        <v>952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925</v>
      </c>
      <c r="W309" s="261" t="s">
        <v>1094</v>
      </c>
      <c r="X309" s="218" t="s">
        <v>663</v>
      </c>
      <c r="Y309" s="158" t="s">
        <v>666</v>
      </c>
      <c r="Z309" s="158"/>
      <c r="AA309" s="84">
        <v>1</v>
      </c>
      <c r="AB309" s="71" t="s">
        <v>654</v>
      </c>
      <c r="AC309" s="71" t="s">
        <v>649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 t="shared" si="36"/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1412</v>
      </c>
      <c r="BK309" s="17" t="s">
        <v>1413</v>
      </c>
      <c r="BL309" s="16"/>
      <c r="BM309" s="15" t="s">
        <v>693</v>
      </c>
      <c r="BN309" s="15" t="s">
        <v>693</v>
      </c>
      <c r="BO309" s="165" t="s">
        <v>693</v>
      </c>
      <c r="BP309" s="17" t="s">
        <v>1413</v>
      </c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>SemOportunidadeSemOportunidade</v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585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921</v>
      </c>
      <c r="W312" s="261" t="s">
        <v>932</v>
      </c>
      <c r="X312" s="218" t="s">
        <v>663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>
        <f t="shared" si="36"/>
        <v>0</v>
      </c>
      <c r="AZ312" s="14"/>
      <c r="BA312" s="72"/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Produção e Intervalo</v>
      </c>
      <c r="BR312" s="19">
        <f t="shared" si="38"/>
        <v>0</v>
      </c>
      <c r="BS312" s="19">
        <f t="shared" si="39"/>
        <v>0</v>
      </c>
      <c r="BT312" s="225" t="str">
        <f t="shared" si="29"/>
        <v/>
      </c>
    </row>
    <row r="313" spans="1:72" hidden="1">
      <c r="A313" s="51" t="str">
        <f t="shared" si="35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634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921</v>
      </c>
      <c r="W313" s="261" t="s">
        <v>932</v>
      </c>
      <c r="X313" s="218" t="s">
        <v>663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>
        <f t="shared" si="36"/>
        <v>0</v>
      </c>
      <c r="AZ313" s="14"/>
      <c r="BA313" s="72"/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Produção e Intervalo</v>
      </c>
      <c r="BR313" s="19">
        <f t="shared" si="38"/>
        <v>0</v>
      </c>
      <c r="BS313" s="19">
        <f t="shared" si="39"/>
        <v>0</v>
      </c>
      <c r="BT313" s="225" t="str">
        <f t="shared" si="29"/>
        <v/>
      </c>
    </row>
    <row r="314" spans="1:72" hidden="1">
      <c r="A314" s="51" t="str">
        <f t="shared" si="35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632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921</v>
      </c>
      <c r="W314" s="173" t="s">
        <v>1357</v>
      </c>
      <c r="X314" s="218" t="s">
        <v>663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>
        <f t="shared" si="36"/>
        <v>0</v>
      </c>
      <c r="AZ314" s="14"/>
      <c r="BA314" s="72"/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Produção e Intervalo</v>
      </c>
      <c r="BR314" s="19">
        <f t="shared" si="38"/>
        <v>0</v>
      </c>
      <c r="BS314" s="19">
        <f t="shared" si="39"/>
        <v>0</v>
      </c>
      <c r="BT314" s="225" t="str">
        <f t="shared" si="29"/>
        <v/>
      </c>
    </row>
    <row r="315" spans="1:72" hidden="1">
      <c r="A315" s="51" t="str">
        <f t="shared" si="35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634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921</v>
      </c>
      <c r="W315" s="173" t="s">
        <v>1023</v>
      </c>
      <c r="X315" s="218" t="s">
        <v>663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>
        <f t="shared" si="36"/>
        <v>0</v>
      </c>
      <c r="AZ315" s="14"/>
      <c r="BA315" s="72"/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Produção e Intervalo</v>
      </c>
      <c r="BR315" s="19">
        <f t="shared" si="38"/>
        <v>0</v>
      </c>
      <c r="BS315" s="19">
        <f t="shared" si="39"/>
        <v>0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643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1414</v>
      </c>
      <c r="W317" s="173" t="s">
        <v>1108</v>
      </c>
      <c r="X317" s="218" t="s">
        <v>663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>
        <f t="shared" si="36"/>
        <v>0</v>
      </c>
      <c r="AZ317" s="14"/>
      <c r="BA317" s="72"/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Produção e Intervalo</v>
      </c>
      <c r="BR317" s="19">
        <f t="shared" si="38"/>
        <v>0</v>
      </c>
      <c r="BS317" s="19">
        <f t="shared" si="39"/>
        <v>0</v>
      </c>
      <c r="BT317" s="225" t="str">
        <f t="shared" si="29"/>
        <v/>
      </c>
    </row>
    <row r="318" spans="1:72" hidden="1">
      <c r="A318" s="51" t="str">
        <f t="shared" si="35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621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1415</v>
      </c>
      <c r="W318" s="173" t="s">
        <v>1108</v>
      </c>
      <c r="X318" s="218" t="s">
        <v>663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>
        <f t="shared" si="36"/>
        <v>0</v>
      </c>
      <c r="AZ318" s="14"/>
      <c r="BA318" s="72"/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Produção e Intervalo</v>
      </c>
      <c r="BR318" s="19">
        <f t="shared" si="38"/>
        <v>0</v>
      </c>
      <c r="BS318" s="19">
        <f t="shared" si="39"/>
        <v>0</v>
      </c>
      <c r="BT318" s="225" t="str">
        <f t="shared" si="29"/>
        <v/>
      </c>
    </row>
    <row r="319" spans="1:72" hidden="1">
      <c r="A319" s="51" t="str">
        <f t="shared" si="35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558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1416</v>
      </c>
      <c r="W319" s="173" t="s">
        <v>1108</v>
      </c>
      <c r="X319" s="218" t="s">
        <v>663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>
        <f t="shared" si="36"/>
        <v>0</v>
      </c>
      <c r="AZ319" s="14"/>
      <c r="BA319" s="72"/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Produção e Intervalo</v>
      </c>
      <c r="BR319" s="19">
        <f t="shared" si="38"/>
        <v>0</v>
      </c>
      <c r="BS319" s="19">
        <f t="shared" si="39"/>
        <v>0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572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1417</v>
      </c>
      <c r="W321" s="173" t="s">
        <v>1108</v>
      </c>
      <c r="X321" s="218" t="s">
        <v>663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>
        <f t="shared" si="36"/>
        <v>0</v>
      </c>
      <c r="AZ321" s="14"/>
      <c r="BA321" s="72"/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Produção e Intervalo</v>
      </c>
      <c r="BR321" s="19">
        <f t="shared" si="38"/>
        <v>0</v>
      </c>
      <c r="BS321" s="19">
        <f t="shared" si="39"/>
        <v>0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>46004</v>
      </c>
      <c r="B323" s="171">
        <v>46004</v>
      </c>
      <c r="C323" s="8">
        <f>IF(BS_CONTROLE[[#This Row],[DATA]]="","",WEEKNUM(BS_CONTROLE[[#This Row],[DATA]]))</f>
        <v>50</v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06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56" operator="equal">
      <formula>"ERRO"</formula>
    </cfRule>
  </conditionalFormatting>
  <conditionalFormatting sqref="X4 Y475:Y550 Y1:Z157 Y159:Z474">
    <cfRule type="cellIs" dxfId="140" priority="18445" operator="equal">
      <formula>"OPORTUNIDADE"</formula>
    </cfRule>
  </conditionalFormatting>
  <conditionalFormatting sqref="AZ6:AZ522">
    <cfRule type="expression" dxfId="139" priority="18440">
      <formula>$BU6=1</formula>
    </cfRule>
  </conditionalFormatting>
  <conditionalFormatting sqref="BQ6:BQ599">
    <cfRule type="cellIs" dxfId="138" priority="18451" operator="equal">
      <formula>"Produção e Intervalo"</formula>
    </cfRule>
    <cfRule type="cellIs" dxfId="137" priority="18452" operator="equal">
      <formula>"Aderente"</formula>
    </cfRule>
    <cfRule type="cellIs" dxfId="136" priority="18453" operator="equal">
      <formula>"Intervalo"</formula>
    </cfRule>
    <cfRule type="cellIs" dxfId="135" priority="18454" operator="equal">
      <formula>"Produção"</formula>
    </cfRule>
    <cfRule type="cellIs" dxfId="134" priority="18455" operator="equal">
      <formula>"ERRO"</formula>
    </cfRule>
  </conditionalFormatting>
  <conditionalFormatting sqref="BR6:BS552">
    <cfRule type="cellIs" dxfId="133" priority="18433" operator="equal">
      <formula>"*"</formula>
    </cfRule>
    <cfRule type="cellIs" dxfId="132" priority="18434" operator="greaterThanOrEqual">
      <formula>1</formula>
    </cfRule>
    <cfRule type="cellIs" dxfId="131" priority="18435" operator="lessThan">
      <formula>1</formula>
    </cfRule>
  </conditionalFormatting>
  <conditionalFormatting sqref="X475:X522 Y475:Y550 Y6:Z157 Y159:Z474">
    <cfRule type="cellIs" dxfId="130" priority="18381" operator="equal">
      <formula>"NÃO"</formula>
    </cfRule>
    <cfRule type="cellIs" dxfId="129" priority="18382" operator="equal">
      <formula>"SIM"</formula>
    </cfRule>
  </conditionalFormatting>
  <conditionalFormatting sqref="X475:X522">
    <cfRule type="cellIs" dxfId="128" priority="18380" operator="equal">
      <formula>"OPORTUNIDADE"</formula>
    </cfRule>
  </conditionalFormatting>
  <conditionalFormatting sqref="Z475:Z522">
    <cfRule type="cellIs" dxfId="127" priority="18378" operator="equal">
      <formula>"NÃO"</formula>
    </cfRule>
    <cfRule type="cellIs" dxfId="126" priority="18379" operator="equal">
      <formula>"SIM"</formula>
    </cfRule>
  </conditionalFormatting>
  <conditionalFormatting sqref="Z475:Z522">
    <cfRule type="cellIs" dxfId="125" priority="18377" operator="equal">
      <formula>"OPORTUNIDADE"</formula>
    </cfRule>
  </conditionalFormatting>
  <conditionalFormatting sqref="Y1048575:Y1048576">
    <cfRule type="cellIs" dxfId="124" priority="18262" operator="equal">
      <formula>"OPORTUNIDADE"</formula>
    </cfRule>
  </conditionalFormatting>
  <conditionalFormatting sqref="Y1048575:Y1048576">
    <cfRule type="cellIs" dxfId="123" priority="18260" operator="equal">
      <formula>"NÃO"</formula>
    </cfRule>
    <cfRule type="cellIs" dxfId="122" priority="18261" operator="equal">
      <formula>"SIM"</formula>
    </cfRule>
  </conditionalFormatting>
  <conditionalFormatting sqref="Z523:Z548">
    <cfRule type="cellIs" dxfId="121" priority="17997" operator="equal">
      <formula>"OPORTUNIDADE"</formula>
    </cfRule>
  </conditionalFormatting>
  <conditionalFormatting sqref="Z523:Z548">
    <cfRule type="cellIs" dxfId="120" priority="17995" operator="equal">
      <formula>"NÃO"</formula>
    </cfRule>
    <cfRule type="cellIs" dxfId="119" priority="17996" operator="equal">
      <formula>"SIM"</formula>
    </cfRule>
  </conditionalFormatting>
  <conditionalFormatting sqref="X549">
    <cfRule type="cellIs" dxfId="118" priority="17983" operator="equal">
      <formula>"NÃO"</formula>
    </cfRule>
    <cfRule type="cellIs" dxfId="117" priority="17984" operator="equal">
      <formula>"SIM"</formula>
    </cfRule>
  </conditionalFormatting>
  <conditionalFormatting sqref="X549">
    <cfRule type="cellIs" dxfId="116" priority="17982" operator="equal">
      <formula>"OPORTUNIDADE"</formula>
    </cfRule>
  </conditionalFormatting>
  <conditionalFormatting sqref="Z549">
    <cfRule type="cellIs" dxfId="115" priority="17980" operator="equal">
      <formula>"NÃO"</formula>
    </cfRule>
    <cfRule type="cellIs" dxfId="114" priority="17981" operator="equal">
      <formula>"SIM"</formula>
    </cfRule>
  </conditionalFormatting>
  <conditionalFormatting sqref="Z549">
    <cfRule type="cellIs" dxfId="113" priority="17979" operator="equal">
      <formula>"OPORTUNIDADE"</formula>
    </cfRule>
  </conditionalFormatting>
  <conditionalFormatting sqref="BI549">
    <cfRule type="iconSet" priority="1798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89">
      <iconSet showValue="0">
        <cfvo type="percent" val="0"/>
        <cfvo type="num" val="1"/>
        <cfvo type="num" val="1" gte="0"/>
      </iconSet>
    </cfRule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9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99">
      <formula>$BU492=1</formula>
    </cfRule>
  </conditionalFormatting>
  <conditionalFormatting sqref="AZ525:AZ549">
    <cfRule type="expression" dxfId="111" priority="18759">
      <formula>$BU497=1</formula>
    </cfRule>
  </conditionalFormatting>
  <conditionalFormatting sqref="BI523:BI548">
    <cfRule type="iconSet" priority="1876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62">
      <iconSet showValue="0">
        <cfvo type="percent" val="0"/>
        <cfvo type="num" val="1"/>
        <cfvo type="num" val="1" gte="0"/>
      </iconSet>
    </cfRule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94" operator="equal">
      <formula>"*"</formula>
    </cfRule>
    <cfRule type="cellIs" dxfId="109" priority="13395" operator="greaterThanOrEqual">
      <formula>1</formula>
    </cfRule>
    <cfRule type="cellIs" dxfId="108" priority="13396" operator="lessThan">
      <formula>1</formula>
    </cfRule>
  </conditionalFormatting>
  <conditionalFormatting sqref="BJ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32" operator="equal">
      <formula>"OPORTUNIDADE"</formula>
    </cfRule>
  </conditionalFormatting>
  <conditionalFormatting sqref="Y158">
    <cfRule type="cellIs" dxfId="106" priority="30" operator="equal">
      <formula>"NÃO"</formula>
    </cfRule>
    <cfRule type="cellIs" dxfId="105" priority="31" operator="equal">
      <formula>"SIM"</formula>
    </cfRule>
  </conditionalFormatting>
  <conditionalFormatting sqref="BO6:BO208 BO210:BO599">
    <cfRule type="iconSet" priority="18828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30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32">
      <iconSet showValue="0">
        <cfvo type="percent" val="0"/>
        <cfvo type="num" val="1"/>
        <cfvo type="num" val="1" gte="0"/>
      </iconSet>
    </cfRule>
    <cfRule type="iconSet" priority="18833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3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599">
    <cfRule type="iconSet" priority="1884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6 BP228:BP231 BP288:BP290 BP304:BP306 BP297 BP310:BP599 BP300:BP301"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O209 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1418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1419</v>
      </c>
      <c r="C4" s="331" t="s">
        <v>1420</v>
      </c>
      <c r="D4" s="331" t="s">
        <v>1421</v>
      </c>
      <c r="E4" s="331" t="s">
        <v>1422</v>
      </c>
      <c r="F4" s="331" t="s">
        <v>8</v>
      </c>
      <c r="G4" s="331" t="s">
        <v>1423</v>
      </c>
    </row>
    <row r="5" spans="2:8">
      <c r="B5" s="334" t="s">
        <v>1149</v>
      </c>
      <c r="C5" s="334">
        <v>314978</v>
      </c>
      <c r="D5" s="334" t="s">
        <v>1424</v>
      </c>
      <c r="E5" s="334" t="s">
        <v>536</v>
      </c>
      <c r="F5" s="334" t="s">
        <v>101</v>
      </c>
      <c r="G5" s="335">
        <v>46143</v>
      </c>
    </row>
    <row r="6" spans="2:8">
      <c r="B6" s="334" t="s">
        <v>1425</v>
      </c>
      <c r="C6" s="334">
        <v>256790</v>
      </c>
      <c r="D6" s="334" t="s">
        <v>1426</v>
      </c>
      <c r="E6" s="334" t="s">
        <v>536</v>
      </c>
      <c r="F6" s="334" t="s">
        <v>1427</v>
      </c>
      <c r="G6" s="335">
        <v>45992</v>
      </c>
    </row>
    <row r="7" spans="2:8">
      <c r="B7" s="334" t="s">
        <v>1428</v>
      </c>
      <c r="C7" s="334">
        <v>265193</v>
      </c>
      <c r="D7" s="334" t="s">
        <v>1429</v>
      </c>
      <c r="E7" s="334" t="s">
        <v>537</v>
      </c>
      <c r="F7" s="334" t="s">
        <v>1430</v>
      </c>
      <c r="G7" s="334" t="s">
        <v>1431</v>
      </c>
    </row>
    <row r="8" spans="2:8">
      <c r="B8" s="334" t="s">
        <v>1432</v>
      </c>
      <c r="C8" s="334">
        <v>293716</v>
      </c>
      <c r="D8" s="334" t="s">
        <v>1433</v>
      </c>
      <c r="E8" s="334" t="s">
        <v>537</v>
      </c>
      <c r="F8" s="334" t="s">
        <v>1430</v>
      </c>
      <c r="G8" s="335">
        <v>46204</v>
      </c>
    </row>
    <row r="9" spans="2:8">
      <c r="B9" s="334" t="s">
        <v>1434</v>
      </c>
      <c r="C9" s="334">
        <v>257258</v>
      </c>
      <c r="D9" s="334" t="s">
        <v>1435</v>
      </c>
      <c r="E9" s="334" t="s">
        <v>538</v>
      </c>
      <c r="F9" s="334" t="s">
        <v>144</v>
      </c>
      <c r="G9" s="335">
        <v>46327</v>
      </c>
    </row>
    <row r="10" spans="2:8">
      <c r="B10" s="334" t="s">
        <v>1436</v>
      </c>
      <c r="C10" s="334">
        <v>371147</v>
      </c>
      <c r="D10" s="334" t="s">
        <v>1437</v>
      </c>
      <c r="E10" s="334" t="s">
        <v>538</v>
      </c>
      <c r="F10" s="334" t="s">
        <v>144</v>
      </c>
      <c r="G10" s="334" t="s">
        <v>1431</v>
      </c>
    </row>
    <row r="11" spans="2:8">
      <c r="B11" s="334" t="s">
        <v>1438</v>
      </c>
      <c r="C11" s="334">
        <v>259230</v>
      </c>
      <c r="D11" s="334" t="s">
        <v>1439</v>
      </c>
      <c r="E11" s="334" t="s">
        <v>538</v>
      </c>
      <c r="F11" s="334" t="s">
        <v>144</v>
      </c>
      <c r="G11" s="335">
        <v>45992</v>
      </c>
      <c r="H11" s="342">
        <v>46357</v>
      </c>
    </row>
    <row r="12" spans="2:8">
      <c r="B12" s="334" t="s">
        <v>1440</v>
      </c>
      <c r="C12" s="334">
        <v>370705</v>
      </c>
      <c r="D12" s="334"/>
      <c r="E12" s="334" t="s">
        <v>538</v>
      </c>
      <c r="F12" s="334" t="s">
        <v>144</v>
      </c>
      <c r="G12" s="334" t="s">
        <v>1431</v>
      </c>
    </row>
    <row r="13" spans="2:8">
      <c r="B13" s="334" t="s">
        <v>1441</v>
      </c>
      <c r="C13" s="334">
        <v>258542</v>
      </c>
      <c r="D13" s="334" t="s">
        <v>1442</v>
      </c>
      <c r="E13" s="334" t="s">
        <v>539</v>
      </c>
      <c r="F13" s="334" t="s">
        <v>180</v>
      </c>
      <c r="G13" s="335">
        <v>45962</v>
      </c>
    </row>
    <row r="14" spans="2:8">
      <c r="B14" s="334" t="s">
        <v>1443</v>
      </c>
      <c r="C14" s="334">
        <v>257050</v>
      </c>
      <c r="D14" s="334" t="s">
        <v>1444</v>
      </c>
      <c r="E14" s="334" t="s">
        <v>539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1445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409</v>
      </c>
      <c r="D3" s="326" t="s">
        <v>1446</v>
      </c>
      <c r="E3" s="326" t="s">
        <v>1447</v>
      </c>
      <c r="F3" s="326" t="s">
        <v>1448</v>
      </c>
      <c r="G3" s="331" t="s">
        <v>1449</v>
      </c>
      <c r="H3" s="326" t="s">
        <v>1450</v>
      </c>
    </row>
    <row r="4" spans="3:8">
      <c r="C4" s="329" t="s">
        <v>536</v>
      </c>
      <c r="D4" s="329">
        <v>9347</v>
      </c>
      <c r="E4" s="330">
        <v>45985</v>
      </c>
      <c r="F4" s="329">
        <v>7000</v>
      </c>
      <c r="G4" s="333" t="s">
        <v>1451</v>
      </c>
      <c r="H4" s="329"/>
    </row>
    <row r="5" spans="3:8" ht="29.25">
      <c r="C5" s="327" t="s">
        <v>536</v>
      </c>
      <c r="D5" s="327" t="s">
        <v>1452</v>
      </c>
      <c r="E5" s="328">
        <v>46000</v>
      </c>
      <c r="F5" s="327">
        <v>9000</v>
      </c>
      <c r="G5" s="332" t="s">
        <v>1453</v>
      </c>
      <c r="H5" s="327"/>
    </row>
    <row r="6" spans="3:8">
      <c r="C6" s="327" t="s">
        <v>537</v>
      </c>
      <c r="D6" s="327">
        <v>7694</v>
      </c>
      <c r="E6" s="328">
        <v>45993</v>
      </c>
      <c r="F6" s="327">
        <v>10400</v>
      </c>
      <c r="G6" s="332" t="s">
        <v>1454</v>
      </c>
      <c r="H6" s="327"/>
    </row>
    <row r="7" spans="3:8">
      <c r="C7" s="329" t="s">
        <v>538</v>
      </c>
      <c r="D7" s="329">
        <v>9403</v>
      </c>
      <c r="E7" s="330">
        <v>45972</v>
      </c>
      <c r="F7" s="329" t="s">
        <v>1455</v>
      </c>
      <c r="G7" s="333" t="s">
        <v>1456</v>
      </c>
      <c r="H7" s="329" t="s">
        <v>924</v>
      </c>
    </row>
    <row r="8" spans="3:8">
      <c r="C8" s="327" t="s">
        <v>538</v>
      </c>
      <c r="D8" s="327">
        <v>7663</v>
      </c>
      <c r="E8" s="328">
        <v>45988</v>
      </c>
      <c r="F8" s="327">
        <v>12000</v>
      </c>
      <c r="G8" s="332" t="s">
        <v>1457</v>
      </c>
      <c r="H8" s="327"/>
    </row>
    <row r="9" spans="3:8">
      <c r="C9" s="327" t="s">
        <v>463</v>
      </c>
      <c r="D9" s="327" t="s">
        <v>1458</v>
      </c>
      <c r="E9" s="328">
        <v>45993</v>
      </c>
      <c r="F9" s="327">
        <v>12000</v>
      </c>
      <c r="G9" s="332" t="s">
        <v>1459</v>
      </c>
      <c r="H9" s="327"/>
    </row>
    <row r="10" spans="3:8" ht="29.25">
      <c r="C10" s="327" t="s">
        <v>463</v>
      </c>
      <c r="D10" s="327" t="s">
        <v>1460</v>
      </c>
      <c r="E10" s="328">
        <v>45993</v>
      </c>
      <c r="F10" s="327">
        <v>9000</v>
      </c>
      <c r="G10" s="332" t="s">
        <v>1461</v>
      </c>
      <c r="H10" s="327"/>
    </row>
    <row r="11" spans="3:8" ht="29.25">
      <c r="C11" s="327" t="s">
        <v>463</v>
      </c>
      <c r="D11" s="327" t="s">
        <v>1462</v>
      </c>
      <c r="E11" s="328">
        <v>45993</v>
      </c>
      <c r="F11" s="327">
        <v>10000</v>
      </c>
      <c r="G11" s="332" t="s">
        <v>1461</v>
      </c>
      <c r="H11" s="327"/>
    </row>
    <row r="12" spans="3:8">
      <c r="C12" s="327" t="s">
        <v>534</v>
      </c>
      <c r="D12" s="327"/>
      <c r="E12" s="327"/>
      <c r="F12" s="327"/>
      <c r="G12" s="332"/>
      <c r="H12" s="327"/>
    </row>
    <row r="13" spans="3:8">
      <c r="C13" s="327" t="s">
        <v>539</v>
      </c>
      <c r="D13" s="327">
        <v>9038</v>
      </c>
      <c r="E13" s="328">
        <v>45989</v>
      </c>
      <c r="F13" s="327">
        <v>11238</v>
      </c>
      <c r="G13" s="332" t="s">
        <v>1463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918</v>
      </c>
      <c r="R1" s="395"/>
      <c r="U1" s="102"/>
      <c r="V1" s="396" t="s">
        <v>1464</v>
      </c>
      <c r="W1" s="396"/>
      <c r="X1" s="396"/>
      <c r="Y1" s="104"/>
    </row>
    <row r="2" spans="1:25" s="101" customFormat="1" ht="11.25" customHeight="1">
      <c r="A2" s="105" t="s">
        <v>1465</v>
      </c>
      <c r="B2" s="105" t="s">
        <v>1466</v>
      </c>
      <c r="C2" s="105" t="s">
        <v>313</v>
      </c>
      <c r="D2" s="106" t="s">
        <v>870</v>
      </c>
      <c r="E2" s="106" t="s">
        <v>871</v>
      </c>
      <c r="F2" s="106" t="s">
        <v>1467</v>
      </c>
      <c r="G2" s="106" t="s">
        <v>715</v>
      </c>
      <c r="H2" s="106" t="s">
        <v>859</v>
      </c>
      <c r="I2" s="106" t="s">
        <v>861</v>
      </c>
      <c r="J2" s="106" t="s">
        <v>862</v>
      </c>
      <c r="K2" s="106" t="s">
        <v>865</v>
      </c>
      <c r="L2" s="338" t="s">
        <v>7</v>
      </c>
      <c r="M2" s="126" t="s">
        <v>3</v>
      </c>
      <c r="N2" s="269" t="s">
        <v>863</v>
      </c>
      <c r="O2" s="269" t="s">
        <v>864</v>
      </c>
      <c r="P2" s="106"/>
      <c r="Q2" s="127" t="s">
        <v>866</v>
      </c>
      <c r="R2" s="127" t="s">
        <v>867</v>
      </c>
      <c r="S2" s="107" t="s">
        <v>868</v>
      </c>
      <c r="T2" s="107" t="s">
        <v>1468</v>
      </c>
      <c r="U2" s="108" t="s">
        <v>873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>
        <f>IF(SP_SUL!B323="","*",SP_SUL!B323)</f>
        <v>46004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1469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650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1470</v>
      </c>
      <c r="D5" s="398"/>
      <c r="E5" s="398"/>
      <c r="F5" s="398"/>
      <c r="G5" s="398"/>
      <c r="H5" s="398"/>
      <c r="I5" s="398"/>
      <c r="J5" s="399"/>
      <c r="K5" s="400" t="s">
        <v>1471</v>
      </c>
      <c r="L5" s="401"/>
      <c r="M5" s="401"/>
      <c r="N5" s="401"/>
      <c r="O5" s="402" t="s">
        <v>1472</v>
      </c>
      <c r="P5" s="403"/>
      <c r="Q5" s="404"/>
    </row>
    <row r="6" spans="1:17" s="94" customFormat="1" ht="15.75" customHeight="1">
      <c r="A6" s="88" t="s">
        <v>1467</v>
      </c>
      <c r="B6" s="95" t="s">
        <v>1466</v>
      </c>
      <c r="C6" s="96" t="s">
        <v>870</v>
      </c>
      <c r="D6" s="97" t="s">
        <v>871</v>
      </c>
      <c r="E6" s="96" t="s">
        <v>1473</v>
      </c>
      <c r="F6" s="96" t="s">
        <v>861</v>
      </c>
      <c r="G6" s="96" t="s">
        <v>865</v>
      </c>
      <c r="H6" s="153" t="s">
        <v>335</v>
      </c>
      <c r="I6" s="131" t="s">
        <v>866</v>
      </c>
      <c r="J6" s="131" t="s">
        <v>867</v>
      </c>
      <c r="K6" s="139" t="s">
        <v>861</v>
      </c>
      <c r="L6" s="139" t="s">
        <v>1474</v>
      </c>
      <c r="M6" s="139" t="s">
        <v>335</v>
      </c>
      <c r="N6" s="140" t="s">
        <v>865</v>
      </c>
      <c r="O6" s="246" t="s">
        <v>908</v>
      </c>
      <c r="P6" s="157"/>
      <c r="Q6" s="193" t="s">
        <v>1475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1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1476</v>
      </c>
      <c r="C2" s="96" t="s">
        <v>855</v>
      </c>
      <c r="D2" s="96" t="s">
        <v>857</v>
      </c>
      <c r="E2" s="96" t="s">
        <v>1477</v>
      </c>
      <c r="F2" s="96" t="s">
        <v>1478</v>
      </c>
      <c r="G2" s="96" t="s">
        <v>1479</v>
      </c>
      <c r="H2" s="96" t="s">
        <v>1480</v>
      </c>
      <c r="I2" s="96" t="s">
        <v>1481</v>
      </c>
      <c r="J2" s="96" t="s">
        <v>1482</v>
      </c>
      <c r="K2" s="131" t="s">
        <v>1483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2025-12-12T16:37:23Z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