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65" documentId="120_S{118792C3-22EF-5104-A093-F22BFE3913F3}" xr6:coauthVersionLast="47" xr6:coauthVersionMax="47" xr10:uidLastSave="{6333E016-69AB-4073-B1B0-C986C420A8A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5" i="1" l="1"/>
  <c r="AY64" i="1"/>
  <c r="AY63" i="1"/>
  <c r="AY62" i="1"/>
  <c r="AY61" i="1"/>
  <c r="AY60" i="1"/>
  <c r="AY59" i="1"/>
  <c r="AY58" i="1"/>
  <c r="AY57" i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BQ57" i="1"/>
  <c r="BQ58" i="1"/>
  <c r="BQ59" i="1"/>
  <c r="BQ60" i="1"/>
  <c r="BQ61" i="1"/>
  <c r="BQ62" i="1"/>
  <c r="BQ63" i="1"/>
  <c r="BQ64" i="1"/>
  <c r="BQ65" i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<sst xmlns="http://schemas.openxmlformats.org/spreadsheetml/2006/main" count="5373" uniqueCount="1312">
  <si>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</si>
  <si>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</si>
  <si>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</si>
  <si>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</si>
  <si>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</si>
  <si>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</si>
  <si>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</si>
  <si>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</si>
  <si>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</si>
  <si>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</si>
  <si>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</si>
  <si>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</si>
  <si>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</si>
  <si>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</si>
  <si>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</si>
  <si>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</si>
  <si>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</si>
  <si>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</si>
  <si>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</si>
  <si>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</si>
  <si>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</si>
  <si>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</si>
  <si>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</si>
  <si>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</si>
  <si>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</si>
  <si>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</si>
  <si>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</si>
  <si>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</si>
  <si>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</si>
  <si>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</si>
  <si>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</si>
  <si>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</si>
  <si>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</si>
  <si>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</si>
  <si>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</si>
  <si>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</si>
  <si>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</si>
  <si>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</si>
  <si>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</si>
  <si>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</si>
  <si>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</si>
  <si>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</si>
  <si>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</si>
  <si>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</si>
  <si>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</si>
  <si>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</si>
  <si>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</si>
  <si>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</si>
  <si>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</si>
  <si>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</si>
  <si>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</si>
  <si>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</si>
  <si>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</si>
  <si>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</si>
  <si>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</si>
  <si>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</si>
  <si>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</si>
  <si>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</si>
  <si>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</si>
  <si>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</si>
  <si>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</si>
  <si>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</si>
  <si>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</si>
  <si>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</si>
  <si>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</si>
  <si>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</si>
  <si>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</si>
  <si>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</si>
  <si>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</si>
  <si>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</si>
  <si>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</si>
  <si>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</si>
  <si>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</si>
  <si>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</si>
  <si>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</si>
  <si>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</si>
  <si>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</si>
  <si>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</si>
  <si>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</si>
  <si>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</si>
  <si>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</si>
  <si>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</si>
  <si>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</si>
  <si>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</si>
  <si>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</si>
  <si>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</si>
  <si>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</si>
  <si>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</si>
  <si>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</si>
  <si>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</si>
  <si>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</si>
  <si>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</si>
  <si>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</si>
  <si>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</si>
  <si>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</si>
  <si>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</si>
  <si>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</si>
  <si>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</si>
  <si>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</si>
  <si>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</si>
  <si>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</si>
  <si>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</si>
  <si>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</si>
  <si>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</si>
  <si>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</si>
  <si>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</si>
  <si>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</si>
  <si>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</si>
  <si>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</si>
  <si>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</si>
  <si>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</si>
  <si>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</si>
  <si>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</si>
  <si>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</si>
  <si>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</si>
  <si>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</si>
  <si>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</si>
  <si>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</si>
  <si>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</si>
  <si>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</si>
  <si>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</si>
  <si>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</si>
  <si>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</si>
  <si>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</si>
  <si>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</si>
  <si>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</si>
  <si>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</si>
  <si>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</si>
  <si>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</si>
  <si>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</si>
  <si>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</si>
  <si>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</si>
  <si>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</si>
  <si>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</si>
  <si>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</si>
  <si>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</si>
  <si>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</si>
  <si>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</si>
  <si>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</si>
  <si>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</si>
  <si>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</si>
  <si>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</si>
  <si>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</si>
  <si>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</si>
  <si>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</si>
  <si>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</si>
  <si>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</si>
  <si>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</si>
  <si>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</si>
  <si>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</si>
  <si>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</si>
  <si>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</si>
  <si>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</si>
  <si>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</si>
  <si>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</si>
  <si>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</si>
  <si>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</si>
  <si>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</si>
  <si>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</si>
  <si>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</si>
  <si>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</si>
  <si>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</si>
  <si>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</si>
  <si>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</si>
  <si>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</si>
  <si>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</si>
  <si>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</si>
  <si>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</si>
  <si>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</si>
  <si>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</si>
  <si>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</si>
  <si>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</si>
  <si>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</si>
  <si>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</si>
  <si>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</si>
  <si>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</si>
  <si>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</si>
  <si>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</si>
  <si>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</si>
  <si>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</si>
  <si>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</si>
  <si>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</si>
  <si>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</si>
  <si>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</si>
  <si>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</si>
  <si>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</si>
  <si>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</si>
  <si>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</si>
  <si>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</si>
  <si>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</si>
  <si>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</si>
  <si>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</si>
  <si>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</si>
  <si>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</si>
  <si>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</si>
  <si>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</si>
  <si>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</si>
  <si>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</si>
  <si>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</si>
  <si>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</si>
  <si>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</si>
  <si>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</si>
  <si>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</si>
  <si>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</si>
  <si>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</si>
  <si>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</si>
  <si>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</si>
  <si>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</si>
  <si>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</si>
  <si>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</si>
  <si>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</si>
  <si>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</si>
  <si>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</si>
  <si>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</si>
  <si>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</si>
  <si>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</si>
  <si>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</si>
  <si>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</si>
  <si>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</si>
  <si>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</si>
  <si>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</si>
  <si>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</si>
  <si>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</si>
  <si>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</si>
  <si>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</si>
  <si>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</si>
  <si>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</si>
  <si>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</si>
  <si>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</si>
  <si>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</si>
  <si>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</si>
  <si>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</si>
  <si>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</si>
  <si>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</si>
  <si>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</si>
  <si>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</si>
  <si>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</si>
  <si>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</si>
  <si>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</si>
  <si>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</si>
  <si>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</si>
  <si>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</si>
  <si>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</si>
  <si>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</si>
  <si>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</si>
  <si>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</si>
  <si>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</si>
  <si>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</si>
  <si>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</si>
  <si>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</si>
  <si>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</si>
  <si>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</si>
  <si>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</si>
  <si>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</si>
  <si>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</si>
  <si>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</si>
  <si>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</si>
  <si>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</si>
  <si>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</si>
  <si>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</si>
  <si>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</si>
  <si>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</si>
  <si>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</si>
  <si>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</si>
  <si>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</si>
  <si>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</si>
  <si>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</si>
  <si>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</si>
  <si>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</si>
  <si>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</si>
  <si>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</si>
  <si>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</si>
  <si>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</si>
  <si>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</si>
  <si>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</si>
  <si>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</si>
  <si>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</si>
  <si>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</si>
  <si>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</si>
  <si>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</si>
  <si>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</si>
  <si>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</si>
  <si>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</si>
  <si>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</si>
  <si>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</si>
  <si>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</si>
  <si>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</si>
  <si>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</si>
  <si>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</si>
  <si>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</si>
  <si>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</si>
  <si>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</si>
  <si>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</si>
  <si>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</si>
  <si>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</si>
  <si>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</si>
  <si>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</si>
  <si>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</si>
  <si>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</si>
  <si>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</si>
  <si>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</si>
  <si>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</si>
  <si>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</si>
  <si>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</si>
  <si>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</si>
  <si>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</si>
  <si>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</si>
  <si>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</si>
  <si>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</si>
  <si>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</si>
  <si>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</si>
  <si>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</si>
  <si>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</si>
  <si>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</si>
  <si>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</si>
  <si>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</si>
  <si>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</si>
  <si>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</si>
  <si>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</si>
  <si>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</si>
  <si>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</si>
  <si>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</si>
  <si>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</si>
  <si>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</si>
  <si>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</si>
  <si>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</si>
  <si>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</si>
  <si>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</si>
  <si>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</si>
  <si>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</si>
  <si>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</si>
  <si>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</si>
  <si>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</si>
  <si>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</si>
  <si>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</si>
  <si>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</si>
  <si>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</si>
  <si>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</si>
  <si>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</si>
  <si>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</si>
  <si>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</si>
  <si>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</si>
  <si>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</si>
  <si>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</si>
  <si>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</si>
  <si>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</si>
  <si>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</si>
  <si>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</si>
  <si>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</si>
  <si>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</si>
  <si>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</si>
  <si>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</si>
  <si>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</si>
  <si>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</si>
  <si>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</si>
  <si>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</si>
  <si>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</si>
  <si>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</si>
  <si>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</si>
  <si>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</si>
  <si>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</si>
  <si>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</si>
  <si>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</si>
  <si>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</si>
  <si>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</si>
  <si>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</si>
  <si>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</si>
  <si>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</si>
  <si>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</si>
  <si>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</si>
  <si>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</si>
  <si>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</si>
  <si>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</si>
  <si>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</si>
  <si>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</si>
  <si>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</si>
  <si>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</si>
  <si>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</si>
  <si>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</si>
  <si>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</si>
  <si>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</si>
  <si>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</si>
  <si>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</si>
  <si>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</si>
  <si>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</si>
  <si>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</si>
  <si>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</si>
  <si>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</si>
  <si>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</si>
  <si>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</si>
  <si>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</si>
  <si>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</si>
  <si>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</si>
  <si>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</si>
  <si>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</si>
  <si>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</si>
  <si>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</si>
  <si>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</si>
  <si>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</si>
  <si>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</si>
  <si>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</si>
  <si>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</si>
  <si>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</si>
  <si>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</si>
  <si>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</si>
  <si>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</si>
  <si>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</si>
  <si>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</si>
  <si>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</si>
  <si>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</si>
  <si>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</si>
  <si>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</si>
  <si>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</si>
  <si>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</si>
  <si>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</si>
  <si>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</si>
  <si>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</si>
  <si>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</si>
  <si>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</si>
  <si>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</si>
  <si>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</si>
  <si>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</si>
  <si>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</si>
  <si>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</si>
  <si>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</si>
  <si>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</si>
  <si>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</si>
  <si>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</si>
  <si>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</si>
  <si>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</si>
  <si>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</si>
  <si>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</si>
  <si>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</si>
  <si>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</si>
  <si>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</si>
  <si>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</si>
  <si>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</si>
  <si>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</si>
  <si>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</si>
  <si>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</si>
  <si>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</si>
  <si>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</si>
  <si>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</si>
  <si>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</si>
  <si>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</si>
  <si>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</si>
  <si>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</si>
  <si>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</si>
  <si>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</si>
  <si>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</si>
  <si>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</si>
  <si>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</si>
  <si>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</si>
  <si>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</si>
  <si>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</si>
  <si>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</si>
  <si>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</si>
  <si>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</si>
  <si>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</si>
  <si>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</si>
  <si>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</si>
  <si>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</si>
  <si>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</si>
  <si>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</si>
  <si>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</si>
  <si>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</si>
  <si>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</si>
  <si>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</si>
  <si>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</si>
  <si>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</si>
  <si>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</si>
  <si>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</si>
  <si>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</si>
  <si>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</si>
  <si>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</si>
  <si>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</si>
  <si>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</si>
  <si>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</si>
  <si>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</si>
  <si>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</si>
  <si>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</si>
  <si>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</si>
  <si>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</si>
  <si>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</si>
  <si>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</si>
  <si>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</si>
  <si>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</si>
  <si>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</si>
  <si>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</si>
  <si>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</si>
  <si>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</si>
  <si>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</si>
  <si>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</si>
  <si>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</si>
  <si>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</si>
  <si>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</si>
  <si>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</si>
  <si>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</si>
  <si>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</si>
  <si>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</si>
  <si>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</si>
  <si>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</si>
  <si>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</si>
  <si>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</si>
  <si>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</si>
  <si>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</si>
  <si>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</si>
  <si>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</si>
  <si>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</si>
  <si>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</si>
  <si>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</si>
  <si>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</si>
  <si>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</si>
  <si>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</si>
  <si>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</si>
  <si>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</si>
  <si>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</si>
  <si>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</si>
  <si>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</si>
  <si>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</si>
  <si>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</si>
  <si>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</si>
  <si>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</si>
  <si>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</si>
  <si>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</si>
  <si>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</si>
  <si>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</si>
  <si>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</si>
  <si>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</si>
  <si>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</si>
  <si>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</si>
  <si>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</si>
  <si>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</si>
  <si>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</si>
  <si>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</si>
  <si>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</si>
  <si>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</si>
  <si>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</si>
  <si>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</si>
  <si>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</si>
  <si>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</si>
  <si>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</si>
  <si>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</si>
  <si>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</si>
  <si>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</si>
  <si>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</si>
  <si>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</si>
  <si>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</si>
  <si>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</si>
  <si>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</si>
  <si>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</si>
  <si>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</si>
  <si>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</si>
  <si>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</si>
  <si>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</si>
  <si>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</si>
  <si>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</si>
  <si>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</si>
  <si>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</si>
  <si>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</si>
  <si>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</si>
  <si>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</si>
  <si>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</si>
  <si>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</si>
  <si>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</si>
  <si>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</si>
  <si>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</si>
  <si>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</si>
  <si>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</si>
  <si>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</si>
  <si>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</si>
  <si>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</si>
  <si>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</si>
  <si>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</si>
  <si>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</si>
  <si>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</si>
  <si>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</si>
  <si>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</si>
  <si>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</si>
  <si>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</si>
  <si>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</si>
  <si>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</si>
  <si>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</si>
  <si>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</si>
  <si>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</si>
  <si>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</si>
  <si>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</si>
  <si>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</si>
  <si>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</si>
  <si>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</si>
  <si>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</si>
  <si>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</si>
  <si>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</si>
  <si>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</si>
  <si>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</si>
  <si>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</si>
  <si>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</si>
  <si>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</si>
  <si>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</si>
  <si>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</si>
  <si>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</si>
  <si>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</si>
  <si>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</si>
  <si>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</si>
  <si>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</si>
  <si>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</si>
  <si>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</si>
  <si>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</si>
  <si>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</si>
  <si>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</si>
  <si>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</si>
  <si>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</si>
  <si>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</si>
  <si>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</si>
  <si>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</si>
  <si>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</si>
  <si>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</si>
  <si>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</si>
  <si>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</si>
  <si>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</si>
  <si>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</si>
  <si>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</si>
  <si>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</si>
  <si>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</si>
  <si>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</si>
  <si>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</si>
  <si>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</si>
  <si>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</si>
  <si>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</si>
  <si>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</si>
  <si>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</si>
  <si>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</si>
  <si>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</si>
  <si>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</si>
  <si>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</si>
  <si>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</si>
  <si>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</si>
  <si>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</si>
  <si>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</si>
  <si>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</si>
  <si>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</si>
  <si>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</si>
  <si>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</si>
  <si>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</si>
  <si>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</si>
  <si>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</si>
  <si>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</si>
  <si>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</si>
  <si>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</si>
  <si>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</si>
  <si>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</si>
  <si>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</si>
  <si>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</si>
  <si>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</si>
  <si>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</si>
  <si>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</si>
  <si>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</si>
  <si>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</si>
  <si>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</si>
  <si>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</si>
  <si>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</si>
  <si>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</si>
  <si>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</si>
  <si>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</si>
  <si>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</si>
  <si>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</si>
  <si>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</si>
  <si>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</si>
  <si>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</si>
  <si>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</si>
  <si>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</si>
  <si>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</si>
  <si>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</si>
  <si>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</si>
  <si>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</si>
  <si>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</si>
  <si>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</si>
  <si>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</si>
  <si>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</si>
  <si>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</si>
  <si>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</si>
  <si>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</si>
  <si>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</si>
  <si>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</si>
  <si>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</si>
  <si>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</si>
  <si>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</si>
  <si>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</si>
  <si>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</si>
  <si>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</si>
  <si>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</si>
  <si>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</si>
  <si>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</si>
  <si>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</si>
  <si>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</si>
  <si>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</si>
  <si>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</si>
  <si>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</si>
  <si>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</si>
  <si>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</si>
  <si>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</si>
  <si>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</si>
  <si>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</si>
  <si>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</si>
  <si>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</si>
  <si>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</si>
  <si>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</si>
  <si>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</si>
  <si>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</si>
  <si>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</si>
  <si>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</si>
  <si>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</si>
  <si>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</si>
  <si>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</si>
  <si>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</si>
  <si>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</si>
  <si>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</si>
  <si>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</si>
  <si>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</si>
  <si>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</si>
  <si>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</si>
  <si>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</si>
  <si>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</si>
  <si>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</si>
  <si>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</si>
  <si>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</si>
  <si>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</si>
  <si>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</si>
  <si>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</si>
  <si>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</si>
  <si>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</si>
  <si>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</si>
  <si>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</si>
  <si>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</si>
  <si>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</si>
  <si>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</si>
  <si>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</si>
  <si>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</si>
  <si>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</si>
  <si>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</si>
  <si>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</si>
  <si>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</si>
  <si>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</si>
  <si>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</si>
  <si>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</si>
  <si>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</si>
  <si>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</si>
  <si>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</si>
  <si>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</si>
  <si>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</si>
  <si>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</si>
  <si>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</si>
  <si>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</si>
  <si>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</si>
  <si>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</si>
  <si>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</si>
  <si>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</si>
  <si>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</si>
  <si>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</si>
  <si>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</si>
  <si>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</si>
  <si>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</si>
  <si>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</si>
  <si>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</si>
  <si>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</si>
  <si>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</si>
  <si>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</si>
  <si>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</si>
  <si>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</si>
  <si>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</si>
  <si>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</si>
  <si>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</si>
  <si>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</si>
  <si>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</si>
  <si>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</si>
  <si>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</si>
  <si>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</si>
  <si>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</si>
  <si>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</si>
  <si>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</si>
  <si>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</si>
  <si>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</si>
  <si>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</si>
  <si>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</si>
  <si>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</si>
  <si>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</si>
  <si>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</si>
  <si>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</si>
  <si>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</si>
  <si>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</si>
  <si>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</si>
  <si>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</si>
  <si>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</si>
  <si>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</si>
  <si>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</si>
  <si>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</si>
  <si>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</si>
  <si>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</si>
  <si>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</si>
  <si>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</si>
  <si>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</si>
  <si>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</si>
  <si>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</si>
  <si>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</si>
  <si>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</si>
  <si>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</si>
  <si>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</si>
  <si>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</si>
  <si>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</si>
  <si>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</si>
  <si>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</si>
  <si>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</si>
  <si>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</si>
  <si>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</si>
  <si>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</si>
  <si>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</si>
  <si>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</si>
  <si>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</si>
  <si>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</si>
  <si>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</si>
  <si>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</si>
  <si>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</si>
  <si>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</si>
  <si>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</si>
  <si>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</si>
  <si>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</si>
  <si>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</si>
  <si>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</si>
  <si>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</si>
  <si>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</si>
  <si>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</si>
  <si>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</si>
  <si>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</si>
  <si>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</si>
  <si>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</si>
  <si>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</si>
  <si>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</si>
  <si>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</si>
  <si>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</si>
  <si>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</si>
  <si>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</si>
  <si>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</si>
  <si>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</si>
  <si>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</si>
  <si>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</si>
  <si>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</si>
  <si>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</si>
  <si>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</si>
  <si>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</si>
  <si>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</si>
  <si>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</si>
  <si>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</si>
  <si>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</si>
  <si>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</si>
  <si>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</si>
  <si>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</si>
  <si>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</si>
  <si>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</si>
  <si>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</si>
  <si>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</si>
  <si>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</si>
  <si>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</si>
  <si>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</si>
  <si>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</si>
  <si>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</si>
  <si>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</si>
  <si>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</si>
  <si>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</si>
  <si>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</si>
  <si>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</si>
  <si>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</si>
  <si>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</si>
  <si>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</si>
  <si>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</si>
  <si>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</si>
  <si>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</si>
  <si>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</si>
  <si>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</si>
  <si>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</si>
  <si>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</si>
  <si>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</si>
  <si>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</si>
  <si>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</si>
  <si>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</si>
  <si>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</si>
  <si>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</si>
  <si>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</si>
  <si>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</si>
  <si>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</si>
  <si>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</si>
  <si>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</si>
  <si>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</si>
  <si>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</si>
  <si>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</si>
  <si>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</si>
  <si>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</si>
  <si>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</si>
  <si>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</si>
  <si>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</si>
  <si>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</si>
  <si>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</si>
  <si>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</si>
  <si>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</si>
  <si>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</si>
  <si>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</si>
  <si>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</si>
  <si>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</si>
  <si>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</si>
  <si>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</si>
  <si>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</si>
  <si>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</si>
  <si>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</si>
  <si>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</si>
  <si>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</si>
  <si>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</si>
  <si>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</si>
  <si>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</si>
  <si>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</si>
  <si>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</si>
  <si>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</si>
  <si>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</si>
  <si>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</si>
  <si>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</si>
  <si>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</si>
  <si>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</si>
  <si>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</si>
  <si>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</si>
  <si>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</si>
  <si>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</si>
  <si>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</si>
  <si>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</si>
  <si>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</si>
  <si>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</si>
  <si>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</si>
  <si>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</si>
  <si>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</si>
  <si>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</si>
  <si>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</si>
  <si>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</si>
  <si>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</si>
  <si>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</si>
  <si>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</si>
  <si>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</si>
  <si>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</si>
  <si>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</si>
  <si>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</si>
  <si>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</si>
  <si>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</si>
  <si>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</si>
  <si>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</si>
  <si>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</si>
  <si>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</si>
  <si>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</si>
  <si>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</si>
  <si>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</si>
  <si>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</si>
  <si>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</si>
  <si>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</si>
  <si>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</si>
  <si>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</si>
  <si>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</si>
  <si>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</si>
  <si>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</si>
  <si>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</si>
  <si>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</si>
  <si>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</si>
  <si>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</si>
  <si>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</si>
  <si>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</si>
  <si>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</si>
  <si>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</si>
  <si>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</si>
  <si>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</si>
  <si>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</si>
  <si>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</si>
  <si>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</si>
  <si>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</si>
  <si>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</si>
  <si>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</si>
  <si>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</si>
  <si>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</si>
  <si>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</si>
  <si>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</si>
  <si>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</si>
  <si>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</si>
  <si>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</si>
  <si>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</si>
  <si>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</si>
  <si>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</si>
  <si>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</si>
  <si>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</si>
  <si>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</si>
  <si>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</si>
  <si>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</si>
  <si>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</si>
  <si>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</si>
  <si>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</si>
  <si>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</si>
  <si>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</si>
  <si>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</si>
  <si>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</si>
  <si>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</si>
  <si>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</si>
  <si>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</si>
  <si>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</si>
  <si>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</si>
  <si>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</si>
  <si>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</si>
  <si>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</si>
  <si>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</si>
  <si>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</si>
  <si>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</si>
  <si>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</si>
  <si>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</si>
  <si>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</si>
  <si>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</si>
  <si>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</si>
  <si>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</si>
  <si>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</si>
  <si>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</si>
  <si>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</si>
  <si>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</si>
  <si>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</si>
  <si>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</si>
  <si>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</si>
  <si>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</si>
  <si>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</si>
  <si>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</si>
  <si>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</si>
  <si>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</si>
  <si>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</si>
  <si>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</si>
  <si>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</si>
  <si>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</si>
  <si>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</si>
  <si>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</si>
  <si>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</si>
  <si>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</si>
  <si>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</si>
  <si>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</si>
  <si>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</si>
  <si>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</si>
  <si>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</si>
  <si>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</si>
  <si>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</si>
  <si>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</si>
  <si>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</si>
  <si>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</si>
  <si>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</si>
  <si>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</si>
  <si>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</si>
  <si>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</si>
  <si>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</si>
  <si>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</si>
  <si>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</si>
  <si>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</si>
  <si>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</si>
  <si>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</si>
  <si>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</si>
  <si>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</si>
  <si>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</si>
  <si>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</si>
  <si>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</si>
  <si>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</si>
  <si>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</si>
  <si>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</si>
  <si>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</si>
  <si>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</si>
  <si>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</si>
  <si>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</si>
  <si>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</si>
  <si>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</si>
  <si>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</si>
  <si>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</si>
  <si>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</si>
  <si>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</si>
  <si>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</si>
  <si>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</si>
  <si>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</si>
  <si>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</si>
  <si>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</si>
  <si>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</si>
  <si>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</si>
  <si>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</si>
  <si>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</si>
  <si>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</si>
  <si>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</si>
  <si>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</si>
  <si>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</si>
  <si>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</si>
  <si>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</si>
  <si>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</si>
  <si>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</si>
  <si>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</si>
  <si>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</si>
  <si>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</si>
  <si>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</si>
  <si>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</si>
  <si>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</si>
  <si>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</si>
  <si>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</si>
  <si>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</si>
  <si>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</si>
  <si>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</si>
  <si>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</si>
  <si>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</si>
  <si>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</si>
  <si>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</si>
  <si>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</si>
  <si>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</si>
  <si>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</si>
  <si>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</si>
  <si>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</si>
  <si>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</si>
  <si>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</si>
  <si>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</si>
  <si>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</si>
  <si>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</si>
  <si>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</si>
  <si>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</si>
  <si>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</si>
  <si>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</si>
  <si>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</si>
  <si>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</si>
  <si>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</si>
  <si>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</si>
  <si>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</si>
  <si>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</si>
  <si>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</si>
  <si>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</si>
  <si>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</si>
  <si>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</si>
  <si>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</si>
  <si>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</si>
  <si>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</si>
  <si>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</si>
  <si>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</si>
  <si>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</si>
  <si>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</si>
  <si>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</si>
  <si>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</si>
  <si>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</si>
  <si>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</si>
  <si>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</si>
  <si>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</si>
  <si>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</si>
  <si>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</si>
  <si>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</si>
  <si>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</si>
  <si>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</si>
  <si>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</si>
  <si>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</si>
  <si>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</si>
  <si>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</si>
  <si>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</si>
  <si>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</si>
  <si>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</si>
  <si>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</si>
  <si>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</si>
  <si>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</si>
  <si>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</si>
  <si>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</si>
  <si>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</si>
  <si>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</si>
  <si>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</si>
  <si>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</si>
  <si>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</si>
  <si>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</si>
  <si>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</si>
  <si>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</si>
  <si>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</si>
  <si>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</si>
  <si>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</si>
  <si>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</si>
  <si>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</si>
  <si>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</si>
  <si>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</si>
  <si>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</si>
  <si>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</si>
  <si>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</si>
  <si>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</si>
  <si>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</si>
  <si>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</si>
  <si>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</si>
  <si>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</si>
  <si>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</si>
  <si>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</si>
  <si>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</si>
  <si>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</si>
  <si>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</si>
  <si>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</si>
  <si>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</si>
  <si>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</si>
  <si>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</si>
  <si>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</si>
  <si>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</si>
  <si>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</si>
  <si>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</si>
  <si>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</si>
  <si>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</si>
  <si>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</si>
  <si>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</si>
  <si>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</si>
  <si>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</si>
  <si>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</si>
  <si>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</si>
  <si>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</si>
  <si>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</si>
  <si>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</si>
  <si>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</si>
  <si>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</si>
  <si>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</si>
  <si>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</si>
  <si>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</si>
  <si>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</si>
  <si>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</si>
  <si>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</si>
  <si>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</si>
  <si>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</si>
  <si>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</si>
  <si>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</si>
  <si>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</si>
  <si>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</si>
  <si>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</si>
  <si>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</si>
  <si>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</si>
  <si>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</si>
  <si>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</si>
  <si>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</si>
  <si>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</si>
  <si>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</si>
  <si>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</si>
  <si>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</si>
  <si>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</si>
  <si>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</si>
  <si>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</si>
  <si>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</si>
  <si>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</si>
  <si>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</si>
  <si>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</si>
  <si>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</si>
  <si>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</si>
  <si>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</si>
  <si>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</si>
  <si>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</si>
  <si>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</si>
  <si>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</si>
  <si>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</si>
  <si>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</si>
  <si>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</si>
  <si>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</si>
  <si>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</si>
  <si>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</si>
  <si>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</si>
  <si>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</si>
  <si>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</si>
  <si>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</si>
  <si>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</si>
  <si>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</si>
  <si>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</si>
  <si>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</si>
  <si>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circulação</t>
  </si>
  <si>
    <t>Turma pronta 08:06/Intervalo aberto das 09:05 até 12:05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</si>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</sst>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56" activePane="topRight" state="frozen"/>
      <selection pane="topRight" activeCell="BP72" sqref="BP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1023</v>
      </c>
      <c r="C1" s="266"/>
      <c r="D1" s="266"/>
      <c r="E1" s="3"/>
      <c r="F1" s="265" t="s">
        <v>1024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1025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1026</v>
      </c>
      <c r="BI1" s="278"/>
      <c r="BJ1" s="278"/>
      <c r="BK1" s="279"/>
      <c r="BL1" s="5"/>
      <c r="BM1" s="269" t="s">
        <v>1027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2" t="s">
        <v>1028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1031</v>
      </c>
      <c r="AT2" s="273"/>
      <c r="AU2" s="273"/>
      <c r="AV2" s="273"/>
      <c r="AW2" s="273"/>
      <c r="AX2" s="273"/>
      <c r="AY2" s="276"/>
      <c r="AZ2" s="6"/>
      <c r="BA2" s="258" t="s">
        <v>1032</v>
      </c>
      <c r="BB2" s="262"/>
      <c r="BC2" s="272" t="s">
        <v>1029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58" t="s">
        <v>1033</v>
      </c>
      <c r="AJ3" s="262"/>
      <c r="AK3" s="258" t="s">
        <v>1034</v>
      </c>
      <c r="AL3" s="259"/>
      <c r="AM3" s="260"/>
      <c r="AN3" s="261"/>
      <c r="AO3" s="259"/>
      <c r="AP3" s="259"/>
      <c r="AQ3" s="262"/>
      <c r="AR3" s="65"/>
      <c r="AS3" s="263" t="s">
        <v>1040</v>
      </c>
      <c r="AT3" s="264"/>
      <c r="AU3" s="263" t="s">
        <v>1041</v>
      </c>
      <c r="AV3" s="264"/>
      <c r="AW3" s="263" t="s">
        <v>1042</v>
      </c>
      <c r="AX3" s="264"/>
      <c r="AY3" s="65" t="s">
        <v>1043</v>
      </c>
      <c r="AZ3" s="65"/>
      <c r="BA3" s="286"/>
      <c r="BB3" s="287"/>
      <c r="BC3" s="258" t="s">
        <v>1036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1044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13">
        <f t="shared" si="1"/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>
        <v>530</v>
      </c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1220</v>
      </c>
      <c r="BL57" s="17"/>
      <c r="BM57" s="142" t="s">
        <v>546</v>
      </c>
      <c r="BN57" s="142" t="s">
        <v>546</v>
      </c>
      <c r="BO57" s="142" t="s">
        <v>546</v>
      </c>
      <c r="BP57" s="240"/>
      <c r="BQ57" s="13" t="e">
        <f t="shared" si="1"/>
        <v>#VALUE!</v>
      </c>
      <c r="BR57" s="20">
        <f t="shared" si="2"/>
        <v>1.6987179487179487</v>
      </c>
      <c r="BS57" s="244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>
        <v>0.375</v>
      </c>
      <c r="AS58" s="118">
        <v>0.42291666666666666</v>
      </c>
      <c r="AT58" s="118">
        <v>0.54166666666666663</v>
      </c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2</v>
      </c>
      <c r="BI58" s="18"/>
      <c r="BJ58" s="19" t="s">
        <v>1223</v>
      </c>
      <c r="BK58" s="19" t="s">
        <v>1224</v>
      </c>
      <c r="BL58" s="17"/>
      <c r="BM58" s="142"/>
      <c r="BN58" s="142"/>
      <c r="BO58" s="142"/>
      <c r="BP58" s="240"/>
      <c r="BQ58" s="13" t="e">
        <f t="shared" si="1"/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1225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1226</v>
      </c>
      <c r="BK59" s="19" t="s">
        <v>1227</v>
      </c>
      <c r="BL59" s="17"/>
      <c r="BM59" s="142" t="s">
        <v>542</v>
      </c>
      <c r="BN59" s="142" t="s">
        <v>570</v>
      </c>
      <c r="BO59" s="142" t="s">
        <v>621</v>
      </c>
      <c r="BP59" s="240" t="s">
        <v>1228</v>
      </c>
      <c r="BQ59" s="13" t="e">
        <f t="shared" si="1"/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1229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1230</v>
      </c>
      <c r="BK60" s="19" t="s">
        <v>1230</v>
      </c>
      <c r="BL60" s="17"/>
      <c r="BM60" s="142"/>
      <c r="BN60" s="142"/>
      <c r="BO60" s="142"/>
      <c r="BP60" s="240"/>
      <c r="BQ60" s="13" t="e">
        <f t="shared" si="1"/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1231</v>
      </c>
      <c r="BK61" s="18" t="s">
        <v>1231</v>
      </c>
      <c r="BL61" s="17"/>
      <c r="BM61" s="142"/>
      <c r="BN61" s="142"/>
      <c r="BO61" s="142"/>
      <c r="BP61" s="240"/>
      <c r="BQ61" s="13" t="e">
        <f t="shared" si="1"/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1232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1233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1234</v>
      </c>
      <c r="BK62" s="19" t="s">
        <v>1234</v>
      </c>
      <c r="BL62" s="17"/>
      <c r="BM62" s="142"/>
      <c r="BN62" s="142"/>
      <c r="BO62" s="142"/>
      <c r="BP62" s="240" t="s">
        <v>1235</v>
      </c>
      <c r="BQ62" s="13" t="e">
        <f t="shared" si="1"/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>
        <v>0</v>
      </c>
      <c r="AT63" s="118">
        <v>0</v>
      </c>
      <c r="AU63" s="164"/>
      <c r="AV63" s="164"/>
      <c r="AW63" s="15"/>
      <c r="AX63" s="15"/>
      <c r="AY63" s="12" t="str">
        <f t="shared" si="9"/>
        <v>ERRO</v>
      </c>
      <c r="AZ63" s="190"/>
      <c r="BA63" s="119">
        <v>0</v>
      </c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0</v>
      </c>
      <c r="BI63" s="18"/>
      <c r="BJ63" s="19" t="s">
        <v>1236</v>
      </c>
      <c r="BK63" s="19" t="s">
        <v>1237</v>
      </c>
      <c r="BL63" s="17"/>
      <c r="BM63" s="142" t="s">
        <v>548</v>
      </c>
      <c r="BN63" s="142" t="s">
        <v>563</v>
      </c>
      <c r="BO63" s="142" t="s">
        <v>636</v>
      </c>
      <c r="BP63" s="240" t="s">
        <v>1237</v>
      </c>
      <c r="BQ63" s="13" t="e">
        <f t="shared" si="1"/>
        <v>#VALUE!</v>
      </c>
      <c r="BR63" s="20">
        <f t="shared" si="2"/>
        <v>0</v>
      </c>
      <c r="BS63" s="244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1239</v>
      </c>
      <c r="BK64" s="19" t="s">
        <v>1240</v>
      </c>
      <c r="BL64" s="17"/>
      <c r="BM64" s="142" t="s">
        <v>542</v>
      </c>
      <c r="BN64" s="142" t="s">
        <v>561</v>
      </c>
      <c r="BO64" s="142" t="s">
        <v>631</v>
      </c>
      <c r="BP64" s="19" t="s">
        <v>1240</v>
      </c>
      <c r="BQ64" s="13" t="e">
        <f t="shared" si="1"/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1241</v>
      </c>
      <c r="BK65" s="19" t="s">
        <v>1241</v>
      </c>
      <c r="BL65" s="17"/>
      <c r="BM65" s="142"/>
      <c r="BN65" s="142"/>
      <c r="BO65" s="142"/>
      <c r="BP65" s="240"/>
      <c r="BQ65" s="13" t="e">
        <f t="shared" si="1"/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1242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1243</v>
      </c>
      <c r="N66" s="115" t="s">
        <v>1244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1245</v>
      </c>
      <c r="W66" s="115" t="s">
        <v>1246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1245</v>
      </c>
      <c r="W67" s="115" t="s">
        <v>1247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1245</v>
      </c>
      <c r="W68" s="115" t="s">
        <v>1248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1245</v>
      </c>
      <c r="W69" s="115" t="s">
        <v>1249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1250</v>
      </c>
      <c r="BK69" s="238" t="s">
        <v>1251</v>
      </c>
      <c r="BL69" s="17"/>
      <c r="BM69" s="142" t="s">
        <v>552</v>
      </c>
      <c r="BN69" s="142" t="s">
        <v>552</v>
      </c>
      <c r="BO69" s="142" t="s">
        <v>552</v>
      </c>
      <c r="BP69" s="240" t="s">
        <v>1252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1245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>
        <v>1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1253</v>
      </c>
      <c r="BK70" s="19" t="s">
        <v>1254</v>
      </c>
      <c r="BL70" s="17"/>
      <c r="BM70" s="142" t="s">
        <v>548</v>
      </c>
      <c r="BN70" s="142" t="s">
        <v>563</v>
      </c>
      <c r="BO70" s="142" t="s">
        <v>636</v>
      </c>
      <c r="BP70" s="19" t="s">
        <v>1254</v>
      </c>
      <c r="BQ70" s="13">
        <f t="shared" si="1"/>
        <v>1</v>
      </c>
      <c r="BR70" s="20">
        <f t="shared" si="2"/>
        <v>0.5</v>
      </c>
      <c r="BS70" s="244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1245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>
        <v>1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1253</v>
      </c>
      <c r="BK71" s="19" t="s">
        <v>1254</v>
      </c>
      <c r="BL71" s="17"/>
      <c r="BM71" s="142" t="s">
        <v>548</v>
      </c>
      <c r="BN71" s="142" t="s">
        <v>563</v>
      </c>
      <c r="BO71" s="142" t="s">
        <v>636</v>
      </c>
      <c r="BP71" s="19" t="s">
        <v>1254</v>
      </c>
      <c r="BQ71" s="13">
        <f t="shared" si="1"/>
        <v>1</v>
      </c>
      <c r="BR71" s="20">
        <f t="shared" si="2"/>
        <v>0.5</v>
      </c>
      <c r="BS71" s="244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9" t="str">
        <f t="shared" si="0"/>
        <v>V6945994</v>
      </c>
      <c r="B72" s="153">
        <v>45994</v>
      </c>
      <c r="C72" s="154">
        <f>IF(BS_CONTROLE[[#This Row],[DATA]]="","",WEEKNUM(BS_CONTROLE[[#This Row],[DATA]]))</f>
        <v>49</v>
      </c>
      <c r="D72" s="155" t="s">
        <v>1255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1256</v>
      </c>
      <c r="I72" s="156" t="s">
        <v>101</v>
      </c>
      <c r="J72" s="139">
        <v>73</v>
      </c>
      <c r="K72" s="139">
        <v>9.6999999999999993</v>
      </c>
      <c r="L72" s="115"/>
      <c r="M72" s="139" t="s">
        <v>1257</v>
      </c>
      <c r="N72" s="139" t="s">
        <v>1258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>
        <v>0.45</v>
      </c>
      <c r="AS72" s="118">
        <v>0</v>
      </c>
      <c r="AT72" s="118">
        <v>0</v>
      </c>
      <c r="AU72" s="164"/>
      <c r="AV72" s="164"/>
      <c r="AW72" s="15"/>
      <c r="AX72" s="15"/>
      <c r="AY72" s="12">
        <f t="shared" si="9"/>
        <v>0</v>
      </c>
      <c r="AZ72" s="190"/>
      <c r="BA72" s="119">
        <v>0</v>
      </c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0</v>
      </c>
      <c r="BI72" s="18"/>
      <c r="BJ72" s="19" t="s">
        <v>1260</v>
      </c>
      <c r="BK72" s="19" t="s">
        <v>1261</v>
      </c>
      <c r="BL72" s="17"/>
      <c r="BM72" s="142" t="s">
        <v>552</v>
      </c>
      <c r="BN72" s="142" t="s">
        <v>552</v>
      </c>
      <c r="BO72" s="142" t="s">
        <v>552</v>
      </c>
      <c r="BP72" s="19" t="s">
        <v>1261</v>
      </c>
      <c r="BQ72" s="13">
        <f t="shared" si="1"/>
        <v>0</v>
      </c>
      <c r="BR72" s="20">
        <f t="shared" si="2"/>
        <v>0</v>
      </c>
      <c r="BS72" s="244" t="str">
        <f t="shared" si="3"/>
        <v>SemOportunidade</v>
      </c>
      <c r="BT72" s="8" t="str">
        <f>IF(BN72="","",SUBSTITUTE(BM72," ","")&amp;SUBSTITUTE(BN72," ",""))</f>
        <v>SemOportunidadeSemOportunidade</v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1262</v>
      </c>
      <c r="BK73" s="19" t="s">
        <v>1262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1263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1264</v>
      </c>
      <c r="BK74" s="19" t="s">
        <v>1265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1.0266666666666666</v>
      </c>
      <c r="BS74" s="244" t="str">
        <f t="shared" ref="BS74:BS137" si="14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1266</v>
      </c>
      <c r="BK75" s="18" t="s">
        <v>1266</v>
      </c>
      <c r="BL75" s="17"/>
      <c r="BM75" s="142" t="s">
        <v>538</v>
      </c>
      <c r="BN75" s="142" t="s">
        <v>567</v>
      </c>
      <c r="BO75" s="142" t="s">
        <v>654</v>
      </c>
      <c r="BP75" s="18" t="s">
        <v>1266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1266</v>
      </c>
      <c r="BK76" s="18" t="s">
        <v>1266</v>
      </c>
      <c r="BL76" s="17"/>
      <c r="BM76" s="142" t="s">
        <v>538</v>
      </c>
      <c r="BN76" s="142" t="s">
        <v>567</v>
      </c>
      <c r="BO76" s="142" t="s">
        <v>654</v>
      </c>
      <c r="BP76" s="18" t="s">
        <v>1266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1268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1235</v>
      </c>
      <c r="BK77" s="18" t="s">
        <v>1235</v>
      </c>
      <c r="BL77" s="17"/>
      <c r="BM77" s="142" t="s">
        <v>552</v>
      </c>
      <c r="BN77" s="142" t="s">
        <v>552</v>
      </c>
      <c r="BO77" s="142" t="s">
        <v>552</v>
      </c>
      <c r="BP77" s="18" t="s">
        <v>1235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1269</v>
      </c>
      <c r="I78" s="197" t="s">
        <v>1269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1268</v>
      </c>
      <c r="W78" s="115" t="s">
        <v>1270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1235</v>
      </c>
      <c r="BK78" s="18" t="s">
        <v>1235</v>
      </c>
      <c r="BL78" s="17"/>
      <c r="BM78" s="142" t="s">
        <v>552</v>
      </c>
      <c r="BN78" s="142" t="s">
        <v>552</v>
      </c>
      <c r="BO78" s="142" t="s">
        <v>552</v>
      </c>
      <c r="BP78" s="18" t="s">
        <v>1235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1271</v>
      </c>
      <c r="BK80" s="238" t="s">
        <v>1271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1272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1273</v>
      </c>
      <c r="BK81" s="18" t="s">
        <v>1273</v>
      </c>
      <c r="BL81" s="17"/>
      <c r="BM81" s="142" t="s">
        <v>535</v>
      </c>
      <c r="BN81" s="142" t="s">
        <v>0</v>
      </c>
      <c r="BO81" s="142" t="s">
        <v>620</v>
      </c>
      <c r="BP81" s="240" t="s">
        <v>1274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1275</v>
      </c>
      <c r="I82" s="156" t="s">
        <v>1275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1276</v>
      </c>
      <c r="W82" s="115" t="s">
        <v>1194</v>
      </c>
      <c r="X82" s="114" t="s">
        <v>522</v>
      </c>
      <c r="Y82" s="141"/>
      <c r="Z82" s="114" t="s">
        <v>527</v>
      </c>
      <c r="AA82" s="115" t="s">
        <v>1277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1278</v>
      </c>
      <c r="W83" s="115" t="s">
        <v>1279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1280</v>
      </c>
      <c r="BK83" s="18" t="s">
        <v>1280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94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80" operator="equal">
      <formula>"NÃO"</formula>
    </cfRule>
    <cfRule type="cellIs" dxfId="436" priority="781" operator="equal">
      <formula>"SIM"</formula>
    </cfRule>
  </conditionalFormatting>
  <conditionalFormatting sqref="AZ9 AZ326:AZ784 AZ13:AZ14 AZ34:AZ324 AZ16:AZ25 AZ28 AZ11">
    <cfRule type="expression" dxfId="435" priority="43236">
      <formula>#REF!=1</formula>
    </cfRule>
  </conditionalFormatting>
  <conditionalFormatting sqref="BF64 U9 U65:U786 BE9 AY9 AY13:AY14 BE13:BE14 U13:U14 U34:U63 BE34:BE804 U16:U25 BE16:BE25 AY16:AY25 AY28 BE28 U28 AY11 BE11 U11 AY34:AY804">
    <cfRule type="cellIs" dxfId="434" priority="43220" operator="equal">
      <formula>"ERRO"</formula>
    </cfRule>
  </conditionalFormatting>
  <conditionalFormatting sqref="BQ161:BQ788 BQ13 BQ34:BQ159 BQ17:BQ25 BQ11">
    <cfRule type="cellIs" dxfId="433" priority="43215" operator="equal">
      <formula>"Produção e Intervalo"</formula>
    </cfRule>
    <cfRule type="cellIs" dxfId="432" priority="43216" operator="equal">
      <formula>"Aderente"</formula>
    </cfRule>
    <cfRule type="cellIs" dxfId="431" priority="43217" operator="equal">
      <formula>"Intervalo"</formula>
    </cfRule>
    <cfRule type="cellIs" dxfId="430" priority="43218" operator="equal">
      <formula>"Produção"</formula>
    </cfRule>
    <cfRule type="cellIs" dxfId="429" priority="43219" operator="equal">
      <formula>"ERRO"</formula>
    </cfRule>
  </conditionalFormatting>
  <conditionalFormatting sqref="BR9:BS9 BR13:BS14 BR36:BS804 BR34:BR35 BS29:BS35 BR16:BS26 BR28:BS28 BR11:BS11 BS6:BS16 BS27">
    <cfRule type="cellIs" dxfId="428" priority="43197" operator="equal">
      <formula>"*"</formula>
    </cfRule>
    <cfRule type="cellIs" dxfId="427" priority="43198" operator="greaterThanOrEqual">
      <formula>1</formula>
    </cfRule>
    <cfRule type="cellIs" dxfId="426" priority="43199" operator="lessThan">
      <formula>1</formula>
    </cfRule>
  </conditionalFormatting>
  <conditionalFormatting sqref="BH787 BH9 BH34:BI35 BH410:BH784 BH13:BH14 BH16:BH25 BH28 BH11 BH36:BH407">
    <cfRule type="iconSet" priority="45020">
      <iconSet showValue="0">
        <cfvo type="percent" val="0"/>
        <cfvo type="num" val="1"/>
        <cfvo type="num" val="1" gte="0"/>
      </iconSet>
    </cfRule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04 BK60 BK55:BK58 BK70:BK7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7">
      <formula>#REF!=1</formula>
    </cfRule>
  </conditionalFormatting>
  <conditionalFormatting sqref="BP10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42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7:BK78 BK84:BK85 BK55:BK58 BK70:BK74">
    <cfRule type="iconSet" priority="45052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63 BP79:BP85 BP65:BP69 BP73:BP74">
    <cfRule type="iconSet" priority="45071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7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8" operator="equal">
      <formula>"OPORTUNIDADE"</formula>
    </cfRule>
  </conditionalFormatting>
  <conditionalFormatting sqref="Z191">
    <cfRule type="cellIs" dxfId="423" priority="616" operator="equal">
      <formula>"NÃO"</formula>
    </cfRule>
    <cfRule type="cellIs" dxfId="422" priority="617" operator="equal">
      <formula>"SIM"</formula>
    </cfRule>
  </conditionalFormatting>
  <conditionalFormatting sqref="Z193">
    <cfRule type="cellIs" dxfId="421" priority="615" operator="equal">
      <formula>"OPORTUNIDADE"</formula>
    </cfRule>
  </conditionalFormatting>
  <conditionalFormatting sqref="Z193">
    <cfRule type="cellIs" dxfId="420" priority="613" operator="equal">
      <formula>"NÃO"</formula>
    </cfRule>
    <cfRule type="cellIs" dxfId="419" priority="614" operator="equal">
      <formula>"SIM"</formula>
    </cfRule>
  </conditionalFormatting>
  <conditionalFormatting sqref="BP181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8" operator="equal">
      <formula>"OPORTUNIDADE"</formula>
    </cfRule>
  </conditionalFormatting>
  <conditionalFormatting sqref="Y191">
    <cfRule type="cellIs" dxfId="417" priority="606" operator="equal">
      <formula>"NÃO"</formula>
    </cfRule>
    <cfRule type="cellIs" dxfId="416" priority="607" operator="equal">
      <formula>"SIM"</formula>
    </cfRule>
  </conditionalFormatting>
  <conditionalFormatting sqref="Y193">
    <cfRule type="cellIs" dxfId="415" priority="605" operator="equal">
      <formula>"OPORTUNIDADE"</formula>
    </cfRule>
  </conditionalFormatting>
  <conditionalFormatting sqref="Y193">
    <cfRule type="cellIs" dxfId="414" priority="603" operator="equal">
      <formula>"NÃO"</formula>
    </cfRule>
    <cfRule type="cellIs" dxfId="413" priority="604" operator="equal">
      <formula>"SIM"</formula>
    </cfRule>
  </conditionalFormatting>
  <conditionalFormatting sqref="BP18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54" operator="equal">
      <formula>"OPORTUNIDADE"</formula>
    </cfRule>
  </conditionalFormatting>
  <conditionalFormatting sqref="Z210">
    <cfRule type="cellIs" dxfId="411" priority="552" operator="equal">
      <formula>"NÃO"</formula>
    </cfRule>
    <cfRule type="cellIs" dxfId="410" priority="553" operator="equal">
      <formula>"SIM"</formula>
    </cfRule>
  </conditionalFormatting>
  <conditionalFormatting sqref="Y210:Y214">
    <cfRule type="cellIs" dxfId="409" priority="551" operator="equal">
      <formula>"OPORTUNIDADE"</formula>
    </cfRule>
  </conditionalFormatting>
  <conditionalFormatting sqref="Y210:Y214">
    <cfRule type="cellIs" dxfId="408" priority="549" operator="equal">
      <formula>"NÃO"</formula>
    </cfRule>
    <cfRule type="cellIs" dxfId="407" priority="550" operator="equal">
      <formula>"SIM"</formula>
    </cfRule>
  </conditionalFormatting>
  <conditionalFormatting sqref="Y208">
    <cfRule type="cellIs" dxfId="406" priority="548" operator="equal">
      <formula>"OPORTUNIDADE"</formula>
    </cfRule>
  </conditionalFormatting>
  <conditionalFormatting sqref="Y208">
    <cfRule type="cellIs" dxfId="405" priority="546" operator="equal">
      <formula>"NÃO"</formula>
    </cfRule>
    <cfRule type="cellIs" dxfId="404" priority="547" operator="equal">
      <formula>"SIM"</formula>
    </cfRule>
  </conditionalFormatting>
  <conditionalFormatting sqref="Y207">
    <cfRule type="cellIs" dxfId="403" priority="545" operator="equal">
      <formula>"OPORTUNIDADE"</formula>
    </cfRule>
  </conditionalFormatting>
  <conditionalFormatting sqref="Y207">
    <cfRule type="cellIs" dxfId="402" priority="543" operator="equal">
      <formula>"NÃO"</formula>
    </cfRule>
    <cfRule type="cellIs" dxfId="401" priority="544" operator="equal">
      <formula>"SIM"</formula>
    </cfRule>
  </conditionalFormatting>
  <conditionalFormatting sqref="Y206">
    <cfRule type="cellIs" dxfId="400" priority="542" operator="equal">
      <formula>"OPORTUNIDADE"</formula>
    </cfRule>
  </conditionalFormatting>
  <conditionalFormatting sqref="Y206">
    <cfRule type="cellIs" dxfId="399" priority="540" operator="equal">
      <formula>"NÃO"</formula>
    </cfRule>
    <cfRule type="cellIs" dxfId="398" priority="541" operator="equal">
      <formula>"SIM"</formula>
    </cfRule>
  </conditionalFormatting>
  <conditionalFormatting sqref="Y205">
    <cfRule type="cellIs" dxfId="397" priority="539" operator="equal">
      <formula>"OPORTUNIDADE"</formula>
    </cfRule>
  </conditionalFormatting>
  <conditionalFormatting sqref="Y205">
    <cfRule type="cellIs" dxfId="396" priority="537" operator="equal">
      <formula>"NÃO"</formula>
    </cfRule>
    <cfRule type="cellIs" dxfId="395" priority="538" operator="equal">
      <formula>"SIM"</formula>
    </cfRule>
  </conditionalFormatting>
  <conditionalFormatting sqref="Y204">
    <cfRule type="cellIs" dxfId="394" priority="536" operator="equal">
      <formula>"OPORTUNIDADE"</formula>
    </cfRule>
  </conditionalFormatting>
  <conditionalFormatting sqref="Y204">
    <cfRule type="cellIs" dxfId="393" priority="534" operator="equal">
      <formula>"NÃO"</formula>
    </cfRule>
    <cfRule type="cellIs" dxfId="392" priority="535" operator="equal">
      <formula>"SIM"</formula>
    </cfRule>
  </conditionalFormatting>
  <conditionalFormatting sqref="Y203">
    <cfRule type="cellIs" dxfId="391" priority="533" operator="equal">
      <formula>"OPORTUNIDADE"</formula>
    </cfRule>
  </conditionalFormatting>
  <conditionalFormatting sqref="Y203">
    <cfRule type="cellIs" dxfId="390" priority="531" operator="equal">
      <formula>"NÃO"</formula>
    </cfRule>
    <cfRule type="cellIs" dxfId="389" priority="532" operator="equal">
      <formula>"SIM"</formula>
    </cfRule>
  </conditionalFormatting>
  <conditionalFormatting sqref="BQ160">
    <cfRule type="cellIs" dxfId="388" priority="526" operator="equal">
      <formula>"Produção e Intervalo"</formula>
    </cfRule>
    <cfRule type="cellIs" dxfId="387" priority="527" operator="equal">
      <formula>"Aderente"</formula>
    </cfRule>
    <cfRule type="cellIs" dxfId="386" priority="528" operator="equal">
      <formula>"Intervalo"</formula>
    </cfRule>
    <cfRule type="cellIs" dxfId="385" priority="529" operator="equal">
      <formula>"Produção"</formula>
    </cfRule>
    <cfRule type="cellIs" dxfId="384" priority="530" operator="equal">
      <formula>"ERRO"</formula>
    </cfRule>
  </conditionalFormatting>
  <conditionalFormatting sqref="BJ169:BK16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9" operator="equal">
      <formula>"OPORTUNIDADE"</formula>
    </cfRule>
  </conditionalFormatting>
  <conditionalFormatting sqref="Y221">
    <cfRule type="cellIs" dxfId="382" priority="517" operator="equal">
      <formula>"NÃO"</formula>
    </cfRule>
    <cfRule type="cellIs" dxfId="381" priority="518" operator="equal">
      <formula>"SIM"</formula>
    </cfRule>
  </conditionalFormatting>
  <conditionalFormatting sqref="Y229">
    <cfRule type="cellIs" dxfId="380" priority="513" operator="equal">
      <formula>"OPORTUNIDADE"</formula>
    </cfRule>
  </conditionalFormatting>
  <conditionalFormatting sqref="Y229">
    <cfRule type="cellIs" dxfId="379" priority="511" operator="equal">
      <formula>"NÃO"</formula>
    </cfRule>
    <cfRule type="cellIs" dxfId="378" priority="512" operator="equal">
      <formula>"SIM"</formula>
    </cfRule>
  </conditionalFormatting>
  <conditionalFormatting sqref="BP21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94" operator="equal">
      <formula>"OPORTUNIDADE"</formula>
    </cfRule>
  </conditionalFormatting>
  <conditionalFormatting sqref="Y241:Z241">
    <cfRule type="cellIs" dxfId="376" priority="492" operator="equal">
      <formula>"NÃO"</formula>
    </cfRule>
    <cfRule type="cellIs" dxfId="375" priority="493" operator="equal">
      <formula>"SIM"</formula>
    </cfRule>
  </conditionalFormatting>
  <conditionalFormatting sqref="BP222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7" operator="equal">
      <formula>"OPORTUNIDADE"</formula>
    </cfRule>
  </conditionalFormatting>
  <conditionalFormatting sqref="Z238">
    <cfRule type="cellIs" dxfId="373" priority="485" operator="equal">
      <formula>"NÃO"</formula>
    </cfRule>
    <cfRule type="cellIs" dxfId="372" priority="486" operator="equal">
      <formula>"SIM"</formula>
    </cfRule>
  </conditionalFormatting>
  <conditionalFormatting sqref="BK24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6" operator="equal">
      <formula>"OPORTUNIDADE"</formula>
    </cfRule>
  </conditionalFormatting>
  <conditionalFormatting sqref="Y6:Y7">
    <cfRule type="cellIs" dxfId="370" priority="434" operator="equal">
      <formula>"NÃO"</formula>
    </cfRule>
    <cfRule type="cellIs" dxfId="369" priority="435" operator="equal">
      <formula>"SIM"</formula>
    </cfRule>
  </conditionalFormatting>
  <conditionalFormatting sqref="Z7">
    <cfRule type="cellIs" dxfId="368" priority="420" operator="equal">
      <formula>"OPORTUNIDADE"</formula>
    </cfRule>
  </conditionalFormatting>
  <conditionalFormatting sqref="Z7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AZ7">
    <cfRule type="expression" dxfId="365" priority="430">
      <formula>#REF!=1</formula>
    </cfRule>
  </conditionalFormatting>
  <conditionalFormatting sqref="BE7 U7 AY7">
    <cfRule type="cellIs" dxfId="364" priority="429" operator="equal">
      <formula>"ERRO"</formula>
    </cfRule>
  </conditionalFormatting>
  <conditionalFormatting sqref="BP7">
    <cfRule type="cellIs" dxfId="363" priority="424" operator="equal">
      <formula>"Produção e Intervalo"</formula>
    </cfRule>
    <cfRule type="cellIs" dxfId="362" priority="425" operator="equal">
      <formula>"Aderente"</formula>
    </cfRule>
    <cfRule type="cellIs" dxfId="361" priority="426" operator="equal">
      <formula>"Intervalo"</formula>
    </cfRule>
    <cfRule type="cellIs" dxfId="360" priority="427" operator="equal">
      <formula>"Produção"</formula>
    </cfRule>
    <cfRule type="cellIs" dxfId="359" priority="428" operator="equal">
      <formula>"ERRO"</formula>
    </cfRule>
  </conditionalFormatting>
  <conditionalFormatting sqref="BQ7:BR7">
    <cfRule type="cellIs" dxfId="358" priority="421" operator="equal">
      <formula>"*"</formula>
    </cfRule>
    <cfRule type="cellIs" dxfId="357" priority="422" operator="greaterThanOrEqual">
      <formula>1</formula>
    </cfRule>
    <cfRule type="cellIs" dxfId="356" priority="423" operator="lessThan">
      <formula>1</formula>
    </cfRule>
  </conditionalFormatting>
  <conditionalFormatting sqref="BH7">
    <cfRule type="iconSet" priority="431">
      <iconSet showValue="0">
        <cfvo type="percent" val="0"/>
        <cfvo type="num" val="1"/>
        <cfvo type="num" val="1" gte="0"/>
      </iconSet>
    </cfRule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402" operator="equal">
      <formula>"OPORTUNIDADE"</formula>
    </cfRule>
  </conditionalFormatting>
  <conditionalFormatting sqref="Z6">
    <cfRule type="cellIs" dxfId="354" priority="400" operator="equal">
      <formula>"NÃO"</formula>
    </cfRule>
    <cfRule type="cellIs" dxfId="353" priority="401" operator="equal">
      <formula>"SIM"</formula>
    </cfRule>
  </conditionalFormatting>
  <conditionalFormatting sqref="AZ6">
    <cfRule type="expression" dxfId="352" priority="412">
      <formula>#REF!=1</formula>
    </cfRule>
  </conditionalFormatting>
  <conditionalFormatting sqref="U6 AY6 BE6">
    <cfRule type="cellIs" dxfId="351" priority="411" operator="equal">
      <formula>"ERRO"</formula>
    </cfRule>
  </conditionalFormatting>
  <conditionalFormatting sqref="BP6">
    <cfRule type="cellIs" dxfId="350" priority="406" operator="equal">
      <formula>"Produção e Intervalo"</formula>
    </cfRule>
    <cfRule type="cellIs" dxfId="349" priority="407" operator="equal">
      <formula>"Aderente"</formula>
    </cfRule>
    <cfRule type="cellIs" dxfId="348" priority="408" operator="equal">
      <formula>"Intervalo"</formula>
    </cfRule>
    <cfRule type="cellIs" dxfId="347" priority="409" operator="equal">
      <formula>"Produção"</formula>
    </cfRule>
    <cfRule type="cellIs" dxfId="346" priority="410" operator="equal">
      <formula>"ERRO"</formula>
    </cfRule>
  </conditionalFormatting>
  <conditionalFormatting sqref="BQ6:BR6">
    <cfRule type="cellIs" dxfId="345" priority="403" operator="equal">
      <formula>"*"</formula>
    </cfRule>
    <cfRule type="cellIs" dxfId="344" priority="404" operator="greaterThanOrEqual">
      <formula>1</formula>
    </cfRule>
    <cfRule type="cellIs" dxfId="343" priority="405" operator="lessThan">
      <formula>1</formula>
    </cfRule>
  </conditionalFormatting>
  <conditionalFormatting sqref="BI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15">
      <iconSet showValue="0">
        <cfvo type="percent" val="0"/>
        <cfvo type="num" val="1"/>
        <cfvo type="num" val="1" gte="0"/>
      </iconSet>
    </cfRule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7">
      <iconSet showValue="0">
        <cfvo type="percent" val="0"/>
        <cfvo type="num" val="1"/>
        <cfvo type="num" val="1" gte="0"/>
      </iconSet>
    </cfRule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84" operator="equal">
      <formula>"OPORTUNIDADE"</formula>
    </cfRule>
  </conditionalFormatting>
  <conditionalFormatting sqref="Z8">
    <cfRule type="cellIs" dxfId="341" priority="382" operator="equal">
      <formula>"NÃO"</formula>
    </cfRule>
    <cfRule type="cellIs" dxfId="340" priority="383" operator="equal">
      <formula>"SIM"</formula>
    </cfRule>
  </conditionalFormatting>
  <conditionalFormatting sqref="AZ8">
    <cfRule type="expression" dxfId="339" priority="394">
      <formula>#REF!=1</formula>
    </cfRule>
  </conditionalFormatting>
  <conditionalFormatting sqref="BE8 U8 AY8">
    <cfRule type="cellIs" dxfId="338" priority="393" operator="equal">
      <formula>"ERRO"</formula>
    </cfRule>
  </conditionalFormatting>
  <conditionalFormatting sqref="BP8">
    <cfRule type="cellIs" dxfId="337" priority="388" operator="equal">
      <formula>"Produção e Intervalo"</formula>
    </cfRule>
    <cfRule type="cellIs" dxfId="336" priority="389" operator="equal">
      <formula>"Aderente"</formula>
    </cfRule>
    <cfRule type="cellIs" dxfId="335" priority="390" operator="equal">
      <formula>"Intervalo"</formula>
    </cfRule>
    <cfRule type="cellIs" dxfId="334" priority="391" operator="equal">
      <formula>"Produção"</formula>
    </cfRule>
    <cfRule type="cellIs" dxfId="333" priority="392" operator="equal">
      <formula>"ERRO"</formula>
    </cfRule>
  </conditionalFormatting>
  <conditionalFormatting sqref="BQ8:BR8 BQ9:BQ10 BQ14:BQ16 BQ26:BQ33">
    <cfRule type="cellIs" dxfId="332" priority="385" operator="equal">
      <formula>"*"</formula>
    </cfRule>
    <cfRule type="cellIs" dxfId="331" priority="386" operator="greaterThanOrEqual">
      <formula>1</formula>
    </cfRule>
    <cfRule type="cellIs" dxfId="330" priority="387" operator="lessThan">
      <formula>1</formula>
    </cfRule>
  </conditionalFormatting>
  <conditionalFormatting sqref="BJ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80" operator="equal">
      <formula>"OPORTUNIDADE"</formula>
    </cfRule>
  </conditionalFormatting>
  <conditionalFormatting sqref="Y8">
    <cfRule type="cellIs" dxfId="328" priority="378" operator="equal">
      <formula>"NÃO"</formula>
    </cfRule>
    <cfRule type="cellIs" dxfId="327" priority="379" operator="equal">
      <formula>"SIM"</formula>
    </cfRule>
  </conditionalFormatting>
  <conditionalFormatting sqref="Z12">
    <cfRule type="cellIs" dxfId="326" priority="364" operator="equal">
      <formula>"OPORTUNIDADE"</formula>
    </cfRule>
  </conditionalFormatting>
  <conditionalFormatting sqref="Z12">
    <cfRule type="cellIs" dxfId="325" priority="362" operator="equal">
      <formula>"NÃO"</formula>
    </cfRule>
    <cfRule type="cellIs" dxfId="324" priority="363" operator="equal">
      <formula>"SIM"</formula>
    </cfRule>
  </conditionalFormatting>
  <conditionalFormatting sqref="AZ12">
    <cfRule type="expression" dxfId="323" priority="374">
      <formula>#REF!=1</formula>
    </cfRule>
  </conditionalFormatting>
  <conditionalFormatting sqref="U12 BE12">
    <cfRule type="cellIs" dxfId="322" priority="373" operator="equal">
      <formula>"ERRO"</formula>
    </cfRule>
  </conditionalFormatting>
  <conditionalFormatting sqref="BP12">
    <cfRule type="cellIs" dxfId="321" priority="368" operator="equal">
      <formula>"Produção e Intervalo"</formula>
    </cfRule>
    <cfRule type="cellIs" dxfId="320" priority="369" operator="equal">
      <formula>"Aderente"</formula>
    </cfRule>
    <cfRule type="cellIs" dxfId="319" priority="370" operator="equal">
      <formula>"Intervalo"</formula>
    </cfRule>
    <cfRule type="cellIs" dxfId="318" priority="371" operator="equal">
      <formula>"Produção"</formula>
    </cfRule>
    <cfRule type="cellIs" dxfId="317" priority="372" operator="equal">
      <formula>"ERRO"</formula>
    </cfRule>
  </conditionalFormatting>
  <conditionalFormatting sqref="BQ12:BR12">
    <cfRule type="cellIs" dxfId="316" priority="365" operator="equal">
      <formula>"*"</formula>
    </cfRule>
    <cfRule type="cellIs" dxfId="315" priority="366" operator="greaterThanOrEqual">
      <formula>1</formula>
    </cfRule>
    <cfRule type="cellIs" dxfId="314" priority="367" operator="lessThan">
      <formula>1</formula>
    </cfRule>
  </conditionalFormatting>
  <conditionalFormatting sqref="BH12">
    <cfRule type="iconSet" priority="375">
      <iconSet showValue="0">
        <cfvo type="percent" val="0"/>
        <cfvo type="num" val="1"/>
        <cfvo type="num" val="1" gte="0"/>
      </iconSet>
    </cfRule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61" operator="equal">
      <formula>"ERRO"</formula>
    </cfRule>
  </conditionalFormatting>
  <conditionalFormatting sqref="Y12">
    <cfRule type="cellIs" dxfId="312" priority="359" operator="equal">
      <formula>"OPORTUNIDADE"</formula>
    </cfRule>
  </conditionalFormatting>
  <conditionalFormatting sqref="Y12">
    <cfRule type="cellIs" dxfId="311" priority="357" operator="equal">
      <formula>"NÃO"</formula>
    </cfRule>
    <cfRule type="cellIs" dxfId="310" priority="358" operator="equal">
      <formula>"SIM"</formula>
    </cfRule>
  </conditionalFormatting>
  <conditionalFormatting sqref="Z30">
    <cfRule type="cellIs" dxfId="309" priority="342" operator="equal">
      <formula>"OPORTUNIDADE"</formula>
    </cfRule>
  </conditionalFormatting>
  <conditionalFormatting sqref="Z30">
    <cfRule type="cellIs" dxfId="308" priority="340" operator="equal">
      <formula>"NÃO"</formula>
    </cfRule>
    <cfRule type="cellIs" dxfId="307" priority="341" operator="equal">
      <formula>"SIM"</formula>
    </cfRule>
  </conditionalFormatting>
  <conditionalFormatting sqref="AZ30">
    <cfRule type="expression" dxfId="306" priority="352">
      <formula>#REF!=1</formula>
    </cfRule>
  </conditionalFormatting>
  <conditionalFormatting sqref="U30 BE30 AY30">
    <cfRule type="cellIs" dxfId="305" priority="351" operator="equal">
      <formula>"ERRO"</formula>
    </cfRule>
  </conditionalFormatting>
  <conditionalFormatting sqref="BP30">
    <cfRule type="cellIs" dxfId="304" priority="346" operator="equal">
      <formula>"Produção e Intervalo"</formula>
    </cfRule>
    <cfRule type="cellIs" dxfId="303" priority="347" operator="equal">
      <formula>"Aderente"</formula>
    </cfRule>
    <cfRule type="cellIs" dxfId="302" priority="348" operator="equal">
      <formula>"Intervalo"</formula>
    </cfRule>
    <cfRule type="cellIs" dxfId="301" priority="349" operator="equal">
      <formula>"Produção"</formula>
    </cfRule>
    <cfRule type="cellIs" dxfId="300" priority="350" operator="equal">
      <formula>"ERRO"</formula>
    </cfRule>
  </conditionalFormatting>
  <conditionalFormatting sqref="BR30">
    <cfRule type="cellIs" dxfId="299" priority="343" operator="equal">
      <formula>"*"</formula>
    </cfRule>
    <cfRule type="cellIs" dxfId="298" priority="344" operator="greaterThanOrEqual">
      <formula>1</formula>
    </cfRule>
    <cfRule type="cellIs" dxfId="297" priority="345" operator="lessThan">
      <formula>1</formula>
    </cfRule>
  </conditionalFormatting>
  <conditionalFormatting sqref="BH30">
    <cfRule type="iconSet" priority="353">
      <iconSet showValue="0">
        <cfvo type="percent" val="0"/>
        <cfvo type="num" val="1"/>
        <cfvo type="num" val="1" gte="0"/>
      </iconSet>
    </cfRule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25" operator="equal">
      <formula>"OPORTUNIDADE"</formula>
    </cfRule>
  </conditionalFormatting>
  <conditionalFormatting sqref="Z29">
    <cfRule type="cellIs" dxfId="295" priority="323" operator="equal">
      <formula>"NÃO"</formula>
    </cfRule>
    <cfRule type="cellIs" dxfId="294" priority="324" operator="equal">
      <formula>"SIM"</formula>
    </cfRule>
  </conditionalFormatting>
  <conditionalFormatting sqref="AZ29">
    <cfRule type="expression" dxfId="293" priority="335">
      <formula>#REF!=1</formula>
    </cfRule>
  </conditionalFormatting>
  <conditionalFormatting sqref="U29 BE29 AY29">
    <cfRule type="cellIs" dxfId="292" priority="334" operator="equal">
      <formula>"ERRO"</formula>
    </cfRule>
  </conditionalFormatting>
  <conditionalFormatting sqref="BP29">
    <cfRule type="cellIs" dxfId="291" priority="329" operator="equal">
      <formula>"Produção e Intervalo"</formula>
    </cfRule>
    <cfRule type="cellIs" dxfId="290" priority="330" operator="equal">
      <formula>"Aderente"</formula>
    </cfRule>
    <cfRule type="cellIs" dxfId="289" priority="331" operator="equal">
      <formula>"Intervalo"</formula>
    </cfRule>
    <cfRule type="cellIs" dxfId="288" priority="332" operator="equal">
      <formula>"Produção"</formula>
    </cfRule>
    <cfRule type="cellIs" dxfId="287" priority="333" operator="equal">
      <formula>"ERRO"</formula>
    </cfRule>
  </conditionalFormatting>
  <conditionalFormatting sqref="BR29">
    <cfRule type="cellIs" dxfId="286" priority="326" operator="equal">
      <formula>"*"</formula>
    </cfRule>
    <cfRule type="cellIs" dxfId="285" priority="327" operator="greaterThanOrEqual">
      <formula>1</formula>
    </cfRule>
    <cfRule type="cellIs" dxfId="284" priority="328" operator="lessThan">
      <formula>1</formula>
    </cfRule>
  </conditionalFormatting>
  <conditionalFormatting sqref="BH29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9" operator="equal">
      <formula>"OPORTUNIDADE"</formula>
    </cfRule>
  </conditionalFormatting>
  <conditionalFormatting sqref="Y29:Y30">
    <cfRule type="cellIs" dxfId="282" priority="317" operator="equal">
      <formula>"NÃO"</formula>
    </cfRule>
    <cfRule type="cellIs" dxfId="281" priority="318" operator="equal">
      <formula>"SIM"</formula>
    </cfRule>
  </conditionalFormatting>
  <conditionalFormatting sqref="Z31">
    <cfRule type="cellIs" dxfId="280" priority="304" operator="equal">
      <formula>"OPORTUNIDADE"</formula>
    </cfRule>
  </conditionalFormatting>
  <conditionalFormatting sqref="Z31">
    <cfRule type="cellIs" dxfId="279" priority="302" operator="equal">
      <formula>"NÃO"</formula>
    </cfRule>
    <cfRule type="cellIs" dxfId="278" priority="303" operator="equal">
      <formula>"SIM"</formula>
    </cfRule>
  </conditionalFormatting>
  <conditionalFormatting sqref="AZ31">
    <cfRule type="expression" dxfId="277" priority="314">
      <formula>#REF!=1</formula>
    </cfRule>
  </conditionalFormatting>
  <conditionalFormatting sqref="BE31 U31 AY31:AY33">
    <cfRule type="cellIs" dxfId="276" priority="313" operator="equal">
      <formula>"ERRO"</formula>
    </cfRule>
  </conditionalFormatting>
  <conditionalFormatting sqref="BR31">
    <cfRule type="cellIs" dxfId="275" priority="305" operator="equal">
      <formula>"*"</formula>
    </cfRule>
    <cfRule type="cellIs" dxfId="274" priority="306" operator="greaterThanOrEqual">
      <formula>1</formula>
    </cfRule>
    <cfRule type="cellIs" dxfId="273" priority="307" operator="lessThan">
      <formula>1</formula>
    </cfRule>
  </conditionalFormatting>
  <conditionalFormatting sqref="BI31:BJ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9">
      <iconSet showValue="0">
        <cfvo type="percent" val="0"/>
        <cfvo type="num" val="1"/>
        <cfvo type="num" val="1" gte="0"/>
      </iconSet>
    </cfRule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94" operator="equal">
      <formula>"OPORTUNIDADE"</formula>
    </cfRule>
  </conditionalFormatting>
  <conditionalFormatting sqref="Y31:Y33">
    <cfRule type="cellIs" dxfId="271" priority="292" operator="equal">
      <formula>"NÃO"</formula>
    </cfRule>
    <cfRule type="cellIs" dxfId="270" priority="293" operator="equal">
      <formula>"SIM"</formula>
    </cfRule>
  </conditionalFormatting>
  <conditionalFormatting sqref="Y15:Z15">
    <cfRule type="cellIs" dxfId="269" priority="275" operator="equal">
      <formula>"OPORTUNIDADE"</formula>
    </cfRule>
  </conditionalFormatting>
  <conditionalFormatting sqref="Y15:Z15">
    <cfRule type="cellIs" dxfId="268" priority="273" operator="equal">
      <formula>"NÃO"</formula>
    </cfRule>
    <cfRule type="cellIs" dxfId="267" priority="274" operator="equal">
      <formula>"SIM"</formula>
    </cfRule>
  </conditionalFormatting>
  <conditionalFormatting sqref="AZ15">
    <cfRule type="expression" dxfId="266" priority="285">
      <formula>#REF!=1</formula>
    </cfRule>
  </conditionalFormatting>
  <conditionalFormatting sqref="U15 BE15 AY15">
    <cfRule type="cellIs" dxfId="265" priority="284" operator="equal">
      <formula>"ERRO"</formula>
    </cfRule>
  </conditionalFormatting>
  <conditionalFormatting sqref="BR15">
    <cfRule type="cellIs" dxfId="264" priority="276" operator="equal">
      <formula>"*"</formula>
    </cfRule>
    <cfRule type="cellIs" dxfId="263" priority="277" operator="greaterThanOrEqual">
      <formula>1</formula>
    </cfRule>
    <cfRule type="cellIs" dxfId="262" priority="278" operator="lessThan">
      <formula>1</formula>
    </cfRule>
  </conditionalFormatting>
  <conditionalFormatting sqref="BJ15:BK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90">
      <iconSet showValue="0">
        <cfvo type="percent" val="0"/>
        <cfvo type="num" val="1"/>
        <cfvo type="num" val="1" gte="0"/>
      </iconSet>
    </cfRule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54" operator="equal">
      <formula>"OPORTUNIDADE"</formula>
    </cfRule>
  </conditionalFormatting>
  <conditionalFormatting sqref="Z32">
    <cfRule type="cellIs" dxfId="260" priority="252" operator="equal">
      <formula>"NÃO"</formula>
    </cfRule>
    <cfRule type="cellIs" dxfId="259" priority="253" operator="equal">
      <formula>"SIM"</formula>
    </cfRule>
  </conditionalFormatting>
  <conditionalFormatting sqref="AZ32">
    <cfRule type="expression" dxfId="258" priority="264">
      <formula>#REF!=1</formula>
    </cfRule>
  </conditionalFormatting>
  <conditionalFormatting sqref="BE32 U32">
    <cfRule type="cellIs" dxfId="257" priority="263" operator="equal">
      <formula>"ERRO"</formula>
    </cfRule>
  </conditionalFormatting>
  <conditionalFormatting sqref="BR32">
    <cfRule type="cellIs" dxfId="256" priority="255" operator="equal">
      <formula>"*"</formula>
    </cfRule>
    <cfRule type="cellIs" dxfId="255" priority="256" operator="greaterThanOrEqual">
      <formula>1</formula>
    </cfRule>
    <cfRule type="cellIs" dxfId="254" priority="257" operator="lessThan">
      <formula>1</formula>
    </cfRule>
  </conditionalFormatting>
  <conditionalFormatting sqref="BI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7">
      <iconSet showValue="0">
        <cfvo type="percent" val="0"/>
        <cfvo type="num" val="1"/>
        <cfvo type="num" val="1" gte="0"/>
      </iconSet>
    </cfRule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32" operator="equal">
      <formula>"OPORTUNIDADE"</formula>
    </cfRule>
  </conditionalFormatting>
  <conditionalFormatting sqref="Z33">
    <cfRule type="cellIs" dxfId="252" priority="230" operator="equal">
      <formula>"NÃO"</formula>
    </cfRule>
    <cfRule type="cellIs" dxfId="251" priority="231" operator="equal">
      <formula>"SIM"</formula>
    </cfRule>
  </conditionalFormatting>
  <conditionalFormatting sqref="AZ33">
    <cfRule type="expression" dxfId="250" priority="242">
      <formula>#REF!=1</formula>
    </cfRule>
  </conditionalFormatting>
  <conditionalFormatting sqref="BE33 U33">
    <cfRule type="cellIs" dxfId="249" priority="241" operator="equal">
      <formula>"ERRO"</formula>
    </cfRule>
  </conditionalFormatting>
  <conditionalFormatting sqref="BR33">
    <cfRule type="cellIs" dxfId="248" priority="233" operator="equal">
      <formula>"*"</formula>
    </cfRule>
    <cfRule type="cellIs" dxfId="247" priority="234" operator="greaterThanOrEqual">
      <formula>1</formula>
    </cfRule>
    <cfRule type="cellIs" dxfId="246" priority="235" operator="lessThan">
      <formula>1</formula>
    </cfRule>
  </conditionalFormatting>
  <conditionalFormatting sqref="BH33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12" operator="equal">
      <formula>"OPORTUNIDADE"</formula>
    </cfRule>
  </conditionalFormatting>
  <conditionalFormatting sqref="Y26:Z26">
    <cfRule type="cellIs" dxfId="244" priority="210" operator="equal">
      <formula>"NÃO"</formula>
    </cfRule>
    <cfRule type="cellIs" dxfId="243" priority="211" operator="equal">
      <formula>"SIM"</formula>
    </cfRule>
  </conditionalFormatting>
  <conditionalFormatting sqref="AZ26">
    <cfRule type="expression" dxfId="242" priority="222">
      <formula>#REF!=1</formula>
    </cfRule>
  </conditionalFormatting>
  <conditionalFormatting sqref="U26 BE26 AY26">
    <cfRule type="cellIs" dxfId="241" priority="221" operator="equal">
      <formula>"ERRO"</formula>
    </cfRule>
  </conditionalFormatting>
  <conditionalFormatting sqref="BJ26:BK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91" operator="equal">
      <formula>"OPORTUNIDADE"</formula>
    </cfRule>
  </conditionalFormatting>
  <conditionalFormatting sqref="Y27:Z27">
    <cfRule type="cellIs" dxfId="239" priority="189" operator="equal">
      <formula>"NÃO"</formula>
    </cfRule>
    <cfRule type="cellIs" dxfId="238" priority="190" operator="equal">
      <formula>"SIM"</formula>
    </cfRule>
  </conditionalFormatting>
  <conditionalFormatting sqref="AZ27">
    <cfRule type="expression" dxfId="237" priority="201">
      <formula>#REF!=1</formula>
    </cfRule>
  </conditionalFormatting>
  <conditionalFormatting sqref="AY27 BE27 U27">
    <cfRule type="cellIs" dxfId="236" priority="200" operator="equal">
      <formula>"ERRO"</formula>
    </cfRule>
  </conditionalFormatting>
  <conditionalFormatting sqref="BR27">
    <cfRule type="cellIs" dxfId="235" priority="192" operator="equal">
      <formula>"*"</formula>
    </cfRule>
    <cfRule type="cellIs" dxfId="234" priority="193" operator="greaterThanOrEqual">
      <formula>1</formula>
    </cfRule>
    <cfRule type="cellIs" dxfId="233" priority="194" operator="lessThan">
      <formula>1</formula>
    </cfRule>
  </conditionalFormatting>
  <conditionalFormatting sqref="BJ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75" operator="equal">
      <formula>"OPORTUNIDADE"</formula>
    </cfRule>
  </conditionalFormatting>
  <conditionalFormatting sqref="Z10">
    <cfRule type="cellIs" dxfId="231" priority="173" operator="equal">
      <formula>"NÃO"</formula>
    </cfRule>
    <cfRule type="cellIs" dxfId="230" priority="174" operator="equal">
      <formula>"SIM"</formula>
    </cfRule>
  </conditionalFormatting>
  <conditionalFormatting sqref="AZ10">
    <cfRule type="expression" dxfId="229" priority="185">
      <formula>#REF!=1</formula>
    </cfRule>
  </conditionalFormatting>
  <conditionalFormatting sqref="U10 BE10">
    <cfRule type="cellIs" dxfId="228" priority="184" operator="equal">
      <formula>"ERRO"</formula>
    </cfRule>
  </conditionalFormatting>
  <conditionalFormatting sqref="BP10">
    <cfRule type="cellIs" dxfId="227" priority="179" operator="equal">
      <formula>"Produção e Intervalo"</formula>
    </cfRule>
    <cfRule type="cellIs" dxfId="226" priority="180" operator="equal">
      <formula>"Aderente"</formula>
    </cfRule>
    <cfRule type="cellIs" dxfId="225" priority="181" operator="equal">
      <formula>"Intervalo"</formula>
    </cfRule>
    <cfRule type="cellIs" dxfId="224" priority="182" operator="equal">
      <formula>"Produção"</formula>
    </cfRule>
    <cfRule type="cellIs" dxfId="223" priority="183" operator="equal">
      <formula>"ERRO"</formula>
    </cfRule>
  </conditionalFormatting>
  <conditionalFormatting sqref="BR10">
    <cfRule type="cellIs" dxfId="222" priority="176" operator="equal">
      <formula>"*"</formula>
    </cfRule>
    <cfRule type="cellIs" dxfId="221" priority="177" operator="greaterThanOrEqual">
      <formula>1</formula>
    </cfRule>
    <cfRule type="cellIs" dxfId="220" priority="178" operator="lessThan">
      <formula>1</formula>
    </cfRule>
  </conditionalFormatting>
  <conditionalFormatting sqref="BH10">
    <cfRule type="iconSet" priority="186">
      <iconSet showValue="0">
        <cfvo type="percent" val="0"/>
        <cfvo type="num" val="1"/>
        <cfvo type="num" val="1" gte="0"/>
      </iconSet>
    </cfRule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72" operator="equal">
      <formula>"ERRO"</formula>
    </cfRule>
  </conditionalFormatting>
  <conditionalFormatting sqref="Y10">
    <cfRule type="cellIs" dxfId="218" priority="170" operator="equal">
      <formula>"OPORTUNIDADE"</formula>
    </cfRule>
  </conditionalFormatting>
  <conditionalFormatting sqref="Y10">
    <cfRule type="cellIs" dxfId="217" priority="168" operator="equal">
      <formula>"NÃO"</formula>
    </cfRule>
    <cfRule type="cellIs" dxfId="216" priority="169" operator="equal">
      <formula>"SIM"</formula>
    </cfRule>
  </conditionalFormatting>
  <conditionalFormatting sqref="BK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9" operator="equal">
      <formula>"OPORTUNIDADE"</formula>
    </cfRule>
  </conditionalFormatting>
  <conditionalFormatting sqref="Z40">
    <cfRule type="cellIs" dxfId="214" priority="137" operator="equal">
      <formula>"NÃO"</formula>
    </cfRule>
    <cfRule type="cellIs" dxfId="213" priority="138" operator="equal">
      <formula>"SIM"</formula>
    </cfRule>
  </conditionalFormatting>
  <conditionalFormatting sqref="Z38">
    <cfRule type="cellIs" dxfId="212" priority="133" operator="equal">
      <formula>"OPORTUNIDADE"</formula>
    </cfRule>
  </conditionalFormatting>
  <conditionalFormatting sqref="Z38">
    <cfRule type="cellIs" dxfId="211" priority="131" operator="equal">
      <formula>"NÃO"</formula>
    </cfRule>
    <cfRule type="cellIs" dxfId="210" priority="132" operator="equal">
      <formula>"SIM"</formula>
    </cfRule>
  </conditionalFormatting>
  <conditionalFormatting sqref="Z37">
    <cfRule type="cellIs" dxfId="209" priority="130" operator="equal">
      <formula>"OPORTUNIDADE"</formula>
    </cfRule>
  </conditionalFormatting>
  <conditionalFormatting sqref="Z37">
    <cfRule type="cellIs" dxfId="208" priority="128" operator="equal">
      <formula>"NÃO"</formula>
    </cfRule>
    <cfRule type="cellIs" dxfId="207" priority="129" operator="equal">
      <formula>"SIM"</formula>
    </cfRule>
  </conditionalFormatting>
  <conditionalFormatting sqref="Z39">
    <cfRule type="cellIs" dxfId="206" priority="127" operator="equal">
      <formula>"OPORTUNIDADE"</formula>
    </cfRule>
  </conditionalFormatting>
  <conditionalFormatting sqref="Z39">
    <cfRule type="cellIs" dxfId="205" priority="125" operator="equal">
      <formula>"NÃO"</formula>
    </cfRule>
    <cfRule type="cellIs" dxfId="204" priority="126" operator="equal">
      <formula>"SIM"</formula>
    </cfRule>
  </conditionalFormatting>
  <conditionalFormatting sqref="Z41">
    <cfRule type="cellIs" dxfId="203" priority="121" operator="equal">
      <formula>"OPORTUNIDADE"</formula>
    </cfRule>
  </conditionalFormatting>
  <conditionalFormatting sqref="Z41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Z45">
    <cfRule type="cellIs" dxfId="200" priority="115" operator="equal">
      <formula>"OPORTUNIDADE"</formula>
    </cfRule>
  </conditionalFormatting>
  <conditionalFormatting sqref="Z45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09" operator="equal">
      <formula>"OPORTUNIDADE"</formula>
    </cfRule>
  </conditionalFormatting>
  <conditionalFormatting sqref="Z47">
    <cfRule type="cellIs" dxfId="196" priority="107" operator="equal">
      <formula>"NÃO"</formula>
    </cfRule>
    <cfRule type="cellIs" dxfId="195" priority="108" operator="equal">
      <formula>"SIM"</formula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7" operator="equal">
      <formula>"OPORTUNIDADE"</formula>
    </cfRule>
  </conditionalFormatting>
  <conditionalFormatting sqref="Y66:Z66">
    <cfRule type="cellIs" dxfId="193" priority="75" operator="equal">
      <formula>"NÃO"</formula>
    </cfRule>
    <cfRule type="cellIs" dxfId="192" priority="76" operator="equal">
      <formula>"SIM"</formula>
    </cfRule>
  </conditionalFormatting>
  <conditionalFormatting sqref="Y67:Z67">
    <cfRule type="cellIs" dxfId="191" priority="74" operator="equal">
      <formula>"OPORTUNIDADE"</formula>
    </cfRule>
  </conditionalFormatting>
  <conditionalFormatting sqref="Y67:Z67">
    <cfRule type="cellIs" dxfId="190" priority="72" operator="equal">
      <formula>"NÃO"</formula>
    </cfRule>
    <cfRule type="cellIs" dxfId="189" priority="73" operator="equal">
      <formula>"SIM"</formula>
    </cfRule>
  </conditionalFormatting>
  <conditionalFormatting sqref="Y68:Z68">
    <cfRule type="cellIs" dxfId="188" priority="71" operator="equal">
      <formula>"OPORTUNIDADE"</formula>
    </cfRule>
  </conditionalFormatting>
  <conditionalFormatting sqref="Y68:Z68">
    <cfRule type="cellIs" dxfId="187" priority="69" operator="equal">
      <formula>"NÃO"</formula>
    </cfRule>
    <cfRule type="cellIs" dxfId="186" priority="70" operator="equal">
      <formula>"SIM"</formula>
    </cfRule>
  </conditionalFormatting>
  <conditionalFormatting sqref="Y69:Z69">
    <cfRule type="cellIs" dxfId="185" priority="65" operator="equal">
      <formula>"OPORTUNIDADE"</formula>
    </cfRule>
  </conditionalFormatting>
  <conditionalFormatting sqref="Y69:Z69">
    <cfRule type="cellIs" dxfId="184" priority="63" operator="equal">
      <formula>"NÃO"</formula>
    </cfRule>
    <cfRule type="cellIs" dxfId="183" priority="64" operator="equal">
      <formula>"SIM"</formula>
    </cfRule>
  </conditionalFormatting>
  <conditionalFormatting sqref="Y70:Z70">
    <cfRule type="cellIs" dxfId="182" priority="62" operator="equal">
      <formula>"OPORTUNIDADE"</formula>
    </cfRule>
  </conditionalFormatting>
  <conditionalFormatting sqref="Y70:Z70">
    <cfRule type="cellIs" dxfId="181" priority="60" operator="equal">
      <formula>"NÃO"</formula>
    </cfRule>
    <cfRule type="cellIs" dxfId="180" priority="61" operator="equal">
      <formula>"SIM"</formula>
    </cfRule>
  </conditionalFormatting>
  <conditionalFormatting sqref="Y71:Z71">
    <cfRule type="cellIs" dxfId="179" priority="59" operator="equal">
      <formula>"OPORTUNIDADE"</formula>
    </cfRule>
  </conditionalFormatting>
  <conditionalFormatting sqref="Y71:Z71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BP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55" operator="equal">
      <formula>"OPORTUNIDADE"</formula>
    </cfRule>
  </conditionalFormatting>
  <conditionalFormatting sqref="Y71:Z71">
    <cfRule type="cellIs" dxfId="175" priority="53" operator="equal">
      <formula>"NÃO"</formula>
    </cfRule>
    <cfRule type="cellIs" dxfId="174" priority="54" operator="equal">
      <formula>"SIM"</formula>
    </cfRule>
  </conditionalFormatting>
  <conditionalFormatting sqref="Y84:Z84">
    <cfRule type="cellIs" dxfId="173" priority="49" operator="equal">
      <formula>"OPORTUNIDADE"</formula>
    </cfRule>
  </conditionalFormatting>
  <conditionalFormatting sqref="Y84:Z84">
    <cfRule type="cellIs" dxfId="172" priority="47" operator="equal">
      <formula>"NÃO"</formula>
    </cfRule>
    <cfRule type="cellIs" dxfId="171" priority="48" operator="equal">
      <formula>"SIM"</formula>
    </cfRule>
  </conditionalFormatting>
  <conditionalFormatting sqref="Y71:Z71">
    <cfRule type="cellIs" dxfId="170" priority="46" operator="equal">
      <formula>"OPORTUNIDADE"</formula>
    </cfRule>
  </conditionalFormatting>
  <conditionalFormatting sqref="Y71:Z71">
    <cfRule type="cellIs" dxfId="169" priority="44" operator="equal">
      <formula>"NÃO"</formula>
    </cfRule>
    <cfRule type="cellIs" dxfId="168" priority="45" operator="equal">
      <formula>"SIM"</formula>
    </cfRule>
  </conditionalFormatting>
  <conditionalFormatting sqref="Y70:Z70">
    <cfRule type="cellIs" dxfId="167" priority="43" operator="equal">
      <formula>"OPORTUNIDADE"</formula>
    </cfRule>
  </conditionalFormatting>
  <conditionalFormatting sqref="Y70:Z70">
    <cfRule type="cellIs" dxfId="166" priority="41" operator="equal">
      <formula>"NÃO"</formula>
    </cfRule>
    <cfRule type="cellIs" dxfId="165" priority="42" operator="equal">
      <formula>"SIM"</formula>
    </cfRule>
  </conditionalFormatting>
  <conditionalFormatting sqref="Y70:Z70">
    <cfRule type="cellIs" dxfId="164" priority="40" operator="equal">
      <formula>"OPORTUNIDADE"</formula>
    </cfRule>
  </conditionalFormatting>
  <conditionalFormatting sqref="Y70:Z70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Y71:Z71">
    <cfRule type="cellIs" dxfId="161" priority="37" operator="equal">
      <formula>"OPORTUNIDADE"</formula>
    </cfRule>
  </conditionalFormatting>
  <conditionalFormatting sqref="Y71:Z71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Y72:Z72">
    <cfRule type="cellIs" dxfId="158" priority="34" operator="equal">
      <formula>"OPORTUNIDADE"</formula>
    </cfRule>
  </conditionalFormatting>
  <conditionalFormatting sqref="Y72:Z72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81:BK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N74:BO74 BM32:BM784" xr:uid="{5660C63F-E48A-4B22-8676-2173D1C5D5AE}">
      <formula1>IMPCAUSADOR</formula1>
    </dataValidation>
    <dataValidation type="list" allowBlank="1" showInputMessage="1" showErrorMessage="1" sqref="BM31 BN6:BN25 BN787 BM26 BN27:BN30 BN32:BN61 BN75:BN784 BN63:BN73" xr:uid="{83E6D9B7-9D50-48B7-9A7D-60667A977272}">
      <formula1>INDIRECT(SUBSTITUTE(BL6," ",""))</formula1>
    </dataValidation>
    <dataValidation type="list" allowBlank="1" showInputMessage="1" showErrorMessage="1" sqref="BN31 BN26 BO6:BO61 BO75:BO790 BO63:BO73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1281</v>
      </c>
      <c r="V1" s="293"/>
      <c r="W1" s="293"/>
    </row>
    <row r="2" spans="1:23" s="90" customFormat="1">
      <c r="A2" s="93" t="s">
        <v>1282</v>
      </c>
      <c r="B2" s="93" t="s">
        <v>1283</v>
      </c>
      <c r="C2" s="93" t="s">
        <v>511</v>
      </c>
      <c r="D2" s="94" t="s">
        <v>1065</v>
      </c>
      <c r="E2" s="94" t="s">
        <v>1066</v>
      </c>
      <c r="F2" s="94" t="s">
        <v>1284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1285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V69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1286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1287</v>
      </c>
      <c r="D5" s="295"/>
      <c r="E5" s="295"/>
      <c r="F5" s="295"/>
      <c r="G5" s="295"/>
      <c r="H5" s="295"/>
      <c r="I5" s="295"/>
      <c r="J5" s="296"/>
      <c r="K5" s="297" t="s">
        <v>1288</v>
      </c>
      <c r="L5" s="298"/>
      <c r="M5" s="298"/>
      <c r="N5" s="298"/>
      <c r="O5" s="299" t="s">
        <v>1289</v>
      </c>
      <c r="P5" s="300"/>
    </row>
    <row r="6" spans="1:16" s="80" customFormat="1" ht="15" customHeight="1">
      <c r="A6" s="72" t="s">
        <v>1284</v>
      </c>
      <c r="B6" s="81" t="s">
        <v>1283</v>
      </c>
      <c r="C6" s="82" t="s">
        <v>1065</v>
      </c>
      <c r="D6" s="83" t="s">
        <v>1066</v>
      </c>
      <c r="E6" s="82" t="s">
        <v>1290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1291</v>
      </c>
      <c r="M6" s="86" t="s">
        <v>710</v>
      </c>
      <c r="N6" s="87" t="s">
        <v>1060</v>
      </c>
      <c r="O6" s="201" t="s">
        <v>1103</v>
      </c>
      <c r="P6" s="147" t="s">
        <v>1292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2</v>
      </c>
      <c r="P55" s="180" t="str">
        <f>IF($A$2=1,IF(SP_NORTE!BJ58="","*",SP_NORTE!BJ58),IF(SP_NORTE!BK58="","*",SP_NORTE!BK58))</f>
        <v>Turma pronta 09:00/Intervalo aberto das 10:09 até 13:00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0</v>
      </c>
      <c r="P60" s="180" t="str">
        <f>IF($A$2=1,IF(SP_NORTE!BJ63="","*",SP_NORTE!BJ63),IF(SP_NORTE!BK63="","*",SP_NORTE!BK63))</f>
        <v>Turma pronta 10:35/Informou temperatura alta para solda 11:14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V69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0</v>
      </c>
      <c r="P69" s="180" t="str">
        <f>IF($A$2=1,IF(SP_NORTE!BJ72="","*",SP_NORTE!BJ72),IF(SP_NORTE!BK72="","*",SP_NORTE!BK72))</f>
        <v>Macro 1 10:48/Sem oportunidade devido circulação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1293</v>
      </c>
      <c r="C2" s="132" t="s">
        <v>1050</v>
      </c>
      <c r="D2" s="82" t="s">
        <v>1052</v>
      </c>
      <c r="E2" s="82" t="s">
        <v>1294</v>
      </c>
      <c r="F2" s="110" t="s">
        <v>1295</v>
      </c>
      <c r="G2" s="82" t="s">
        <v>1296</v>
      </c>
      <c r="H2" s="82" t="s">
        <v>1297</v>
      </c>
      <c r="I2" s="82" t="s">
        <v>1298</v>
      </c>
      <c r="J2" s="82" t="s">
        <v>1299</v>
      </c>
      <c r="K2" s="84" t="s">
        <v>1300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V69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1301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1302</v>
      </c>
      <c r="E3" s="256" t="s">
        <v>1303</v>
      </c>
      <c r="F3" s="256" t="s">
        <v>1304</v>
      </c>
      <c r="G3" s="256" t="s">
        <v>1305</v>
      </c>
      <c r="H3" s="256" t="s">
        <v>1306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1307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1308</v>
      </c>
      <c r="C4" s="256" t="s">
        <v>1309</v>
      </c>
      <c r="D4" s="256" t="s">
        <v>1310</v>
      </c>
      <c r="E4" s="256" t="s">
        <v>1311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2025-12-03T16:57:04Z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