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487" documentId="120_S{118792C3-22EF-5104-A093-F22BFE3913F3}" xr6:coauthVersionLast="47" xr6:coauthVersionMax="47" xr10:uidLastSave="{72E2179F-35AA-4F87-9492-068E54378D78}"/>
  <bookViews>
    <workbookView xWindow="-60" yWindow="-60" windowWidth="15480" windowHeight="11640" firstSheet="2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204" i="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U204" i="1" a="1"/>
  <c r="U204" i="1" s="1"/>
  <c r="T204" i="1" a="1"/>
  <c r="T204" i="1" s="1"/>
  <c r="E201" i="11" s="1"/>
  <c r="S204" i="1" a="1"/>
  <c r="S204" i="1" s="1"/>
  <c r="D201" i="11" s="1"/>
  <c r="R204" i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Q196" i="1"/>
  <c r="BS196" i="1" s="1"/>
  <c r="N196" i="1" a="1"/>
  <c r="N196" i="1" s="1"/>
  <c r="L193" i="11" s="1"/>
  <c r="M196" i="1" a="1"/>
  <c r="M196" i="1" s="1"/>
  <c r="K193" i="11" s="1"/>
  <c r="G196" i="1"/>
  <c r="C196" i="1"/>
  <c r="A196" i="1"/>
  <c r="BT200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M190" i="1" a="1"/>
  <c r="M190" i="1" s="1"/>
  <c r="K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3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6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AQ31" i="1"/>
  <c r="AY31" i="1"/>
  <c r="BB31" i="1"/>
  <c r="BC31" i="1" a="1"/>
  <c r="BC31" i="1" s="1"/>
  <c r="BD31" i="1" a="1"/>
  <c r="BD31" i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M207" i="1" a="1"/>
  <c r="M207" i="1" s="1"/>
  <c r="K204" i="11" s="1"/>
  <c r="M208" i="1" a="1"/>
  <c r="M208" i="1" s="1"/>
  <c r="K205" i="11" s="1"/>
  <c r="M209" i="1" a="1"/>
  <c r="M209" i="1" s="1"/>
  <c r="K206" i="11" s="1"/>
  <c r="M210" i="1" a="1"/>
  <c r="M210" i="1" s="1"/>
  <c r="K207" i="11" s="1"/>
  <c r="M211" i="1" a="1"/>
  <c r="M211" i="1" s="1"/>
  <c r="K208" i="11" s="1"/>
  <c r="M212" i="1" a="1"/>
  <c r="M212" i="1" s="1"/>
  <c r="K209" i="11" s="1"/>
  <c r="M213" i="1" a="1"/>
  <c r="M213" i="1" s="1"/>
  <c r="K210" i="11" s="1"/>
  <c r="M214" i="1" a="1"/>
  <c r="M214" i="1" s="1"/>
  <c r="K211" i="11" s="1"/>
  <c r="M215" i="1" a="1"/>
  <c r="M215" i="1" s="1"/>
  <c r="K212" i="11" s="1"/>
  <c r="M216" i="1" a="1"/>
  <c r="M216" i="1" s="1"/>
  <c r="K213" i="11" s="1"/>
  <c r="M217" i="1" a="1"/>
  <c r="M217" i="1" s="1"/>
  <c r="K214" i="11" s="1"/>
  <c r="M218" i="1" a="1"/>
  <c r="M218" i="1" s="1"/>
  <c r="K215" i="11" s="1"/>
  <c r="M219" i="1" a="1"/>
  <c r="M219" i="1" s="1"/>
  <c r="K216" i="11" s="1"/>
  <c r="M220" i="1" a="1"/>
  <c r="M220" i="1" s="1"/>
  <c r="K217" i="11" s="1"/>
  <c r="M221" i="1" a="1"/>
  <c r="M221" i="1" s="1"/>
  <c r="M222" i="1" a="1"/>
  <c r="M222" i="1" s="1"/>
  <c r="K219" i="11" s="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K200" i="11"/>
  <c r="AM176" i="1"/>
  <c r="K173" i="11"/>
  <c r="AM173" i="1"/>
  <c r="K170" i="11"/>
  <c r="AM93" i="1"/>
  <c r="K90" i="11"/>
  <c r="AM61" i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231" i="10" l="1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<sst xmlns="http://schemas.openxmlformats.org/spreadsheetml/2006/main" count="6815" uniqueCount="1467">
  <si>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</si>
  <si>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</si>
  <si>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</si>
  <si>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</si>
  <si>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</si>
  <si>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</si>
  <si>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</si>
  <si>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</si>
  <si>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</si>
  <si>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</si>
  <si>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</si>
  <si>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</si>
  <si>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</si>
  <si>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</si>
  <si>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</si>
  <si>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</si>
  <si>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</si>
  <si>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</si>
  <si>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</si>
  <si>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</si>
  <si>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</si>
  <si>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</si>
  <si>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</si>
  <si>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</si>
  <si>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</si>
  <si>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</si>
  <si>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</si>
  <si>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</si>
  <si>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</si>
  <si>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</si>
  <si>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</si>
  <si>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</si>
  <si>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</si>
  <si>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</si>
  <si>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</si>
  <si>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</si>
  <si>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</si>
  <si>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</si>
  <si>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</si>
  <si>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</si>
  <si>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</si>
  <si>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</si>
  <si>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</si>
  <si>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</si>
  <si>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</si>
  <si>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</si>
  <si>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</si>
  <si>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</si>
  <si>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</si>
  <si>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</si>
  <si>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</si>
  <si>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</si>
  <si>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</si>
  <si>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</si>
  <si>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</si>
  <si>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</si>
  <si>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</si>
  <si>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</si>
  <si>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</si>
  <si>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</si>
  <si>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</si>
  <si>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</si>
  <si>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</si>
  <si>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</si>
  <si>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</si>
  <si>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</si>
  <si>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</si>
  <si>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</si>
  <si>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</si>
  <si>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</si>
  <si>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</si>
  <si>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</si>
  <si>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</si>
  <si>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</si>
  <si>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</si>
  <si>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</si>
  <si>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</si>
  <si>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</si>
  <si>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</si>
  <si>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</si>
  <si>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</si>
  <si>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</si>
  <si>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</si>
  <si>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</si>
  <si>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</si>
  <si>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</si>
  <si>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</si>
  <si>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</si>
  <si>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</si>
  <si>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</si>
  <si>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</si>
  <si>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</si>
  <si>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</si>
  <si>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</si>
  <si>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</si>
  <si>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</si>
  <si>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</si>
  <si>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</si>
  <si>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</si>
  <si>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</si>
  <si>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</si>
  <si>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</si>
  <si>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</si>
  <si>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</si>
  <si>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</si>
  <si>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</si>
  <si>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</si>
  <si>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</si>
  <si>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</si>
  <si>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</si>
  <si>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</si>
  <si>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</si>
  <si>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</si>
  <si>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</si>
  <si>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</si>
  <si>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</si>
  <si>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</si>
  <si>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</si>
  <si>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</si>
  <si>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</si>
  <si>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</si>
  <si>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</si>
  <si>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</si>
  <si>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</si>
  <si>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</si>
  <si>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</si>
  <si>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</si>
  <si>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</si>
  <si>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</si>
  <si>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</si>
  <si>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</si>
  <si>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</si>
  <si>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</si>
  <si>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</si>
  <si>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</si>
  <si>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</si>
  <si>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</si>
  <si>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</si>
  <si>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</si>
  <si>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</si>
  <si>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</si>
  <si>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</si>
  <si>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</si>
  <si>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</si>
  <si>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</si>
  <si>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</si>
  <si>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</si>
  <si>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</si>
  <si>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</si>
  <si>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</si>
  <si>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</si>
  <si>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</si>
  <si>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</si>
  <si>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</si>
  <si>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</si>
  <si>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</si>
  <si>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</si>
  <si>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</si>
  <si>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</si>
  <si>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</si>
  <si>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</si>
  <si>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</si>
  <si>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</si>
  <si>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</si>
  <si>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</si>
  <si>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</si>
  <si>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</si>
  <si>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</si>
  <si>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</si>
  <si>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</si>
  <si>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</si>
  <si>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</si>
  <si>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</si>
  <si>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</si>
  <si>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</si>
  <si>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</si>
  <si>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</si>
  <si>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</si>
  <si>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</si>
  <si>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</si>
  <si>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</si>
  <si>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</si>
  <si>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</si>
  <si>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</si>
  <si>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</si>
  <si>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</si>
  <si>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</si>
  <si>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</si>
  <si>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</si>
  <si>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</si>
  <si>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</si>
  <si>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</si>
  <si>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</si>
  <si>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</si>
  <si>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</si>
  <si>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</si>
  <si>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</si>
  <si>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</si>
  <si>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</si>
  <si>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</si>
  <si>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</si>
  <si>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</si>
  <si>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</si>
  <si>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</si>
  <si>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</si>
  <si>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</si>
  <si>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</si>
  <si>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</si>
  <si>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</si>
  <si>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</si>
  <si>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</si>
  <si>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</si>
  <si>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</si>
  <si>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</si>
  <si>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</si>
  <si>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</si>
  <si>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</si>
  <si>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</si>
  <si>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</si>
  <si>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</si>
  <si>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</si>
  <si>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</si>
  <si>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</si>
  <si>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</si>
  <si>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</si>
  <si>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</si>
  <si>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</si>
  <si>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</si>
  <si>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</si>
  <si>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</si>
  <si>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</si>
  <si>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</si>
  <si>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</si>
  <si>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</si>
  <si>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</si>
  <si>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</si>
  <si>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</si>
  <si>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</si>
  <si>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</si>
  <si>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</si>
  <si>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</si>
  <si>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</si>
  <si>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</si>
  <si>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</si>
  <si>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</si>
  <si>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</si>
  <si>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</si>
  <si>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</si>
  <si>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</si>
  <si>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</si>
  <si>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</si>
  <si>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</si>
  <si>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</si>
  <si>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</si>
  <si>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</si>
  <si>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</si>
  <si>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</si>
  <si>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</si>
  <si>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</si>
  <si>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</si>
  <si>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</si>
  <si>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</si>
  <si>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</si>
  <si>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</si>
  <si>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</si>
  <si>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</si>
  <si>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</si>
  <si>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</si>
  <si>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</si>
  <si>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</si>
  <si>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</si>
  <si>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</si>
  <si>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</si>
  <si>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</si>
  <si>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</si>
  <si>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</si>
  <si>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</si>
  <si>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</si>
  <si>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</si>
  <si>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</si>
  <si>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</si>
  <si>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</si>
  <si>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</si>
  <si>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</si>
  <si>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</si>
  <si>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</si>
  <si>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</si>
  <si>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</si>
  <si>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</si>
  <si>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</si>
  <si>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</si>
  <si>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</si>
  <si>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</si>
  <si>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</si>
  <si>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</si>
  <si>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</si>
  <si>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</si>
  <si>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</si>
  <si>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</si>
  <si>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</si>
  <si>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</si>
  <si>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</si>
  <si>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</si>
  <si>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</si>
  <si>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</si>
  <si>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</si>
  <si>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</si>
  <si>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</si>
  <si>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</si>
  <si>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</si>
  <si>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</si>
  <si>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</si>
  <si>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</si>
  <si>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</si>
  <si>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</si>
  <si>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</si>
  <si>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</si>
  <si>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</si>
  <si>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</si>
  <si>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</si>
  <si>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</si>
  <si>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</si>
  <si>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</si>
  <si>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</si>
  <si>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</si>
  <si>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</si>
  <si>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</si>
  <si>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</si>
  <si>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</si>
  <si>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</si>
  <si>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</si>
  <si>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</si>
  <si>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</si>
  <si>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</si>
  <si>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</si>
  <si>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</si>
  <si>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</si>
  <si>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</si>
  <si>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</si>
  <si>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</si>
  <si>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</si>
  <si>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</si>
  <si>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</si>
  <si>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</si>
  <si>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</si>
  <si>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</si>
  <si>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</si>
  <si>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</si>
  <si>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</si>
  <si>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</si>
  <si>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</si>
  <si>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</si>
  <si>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</si>
  <si>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</si>
  <si>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</si>
  <si>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</si>
  <si>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</si>
  <si>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</si>
  <si>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</si>
  <si>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</si>
  <si>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</si>
  <si>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</si>
  <si>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</si>
  <si>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</si>
  <si>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</si>
  <si>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</si>
  <si>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</si>
  <si>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</si>
  <si>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</si>
  <si>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</si>
  <si>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</si>
  <si>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</si>
  <si>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</si>
  <si>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</si>
  <si>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</si>
  <si>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</si>
  <si>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</si>
  <si>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</si>
  <si>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</si>
  <si>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</si>
  <si>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</si>
  <si>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</si>
  <si>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</si>
  <si>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</si>
  <si>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</si>
  <si>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</si>
  <si>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</si>
  <si>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</si>
  <si>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</si>
  <si>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</si>
  <si>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</si>
  <si>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</si>
  <si>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</si>
  <si>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</si>
  <si>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</si>
  <si>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</si>
  <si>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</si>
  <si>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</si>
  <si>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</si>
  <si>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</si>
  <si>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</si>
  <si>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</si>
  <si>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</si>
  <si>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</si>
  <si>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</si>
  <si>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</si>
  <si>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</si>
  <si>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</si>
  <si>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</si>
  <si>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</si>
  <si>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</si>
  <si>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</si>
  <si>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</si>
  <si>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</si>
  <si>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</si>
  <si>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</si>
  <si>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</si>
  <si>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</si>
  <si>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</si>
  <si>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</si>
  <si>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</si>
  <si>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</si>
  <si>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</si>
  <si>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</si>
  <si>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</si>
  <si>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</si>
  <si>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</si>
  <si>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</si>
  <si>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</si>
  <si>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</si>
  <si>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</si>
  <si>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</si>
  <si>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</si>
  <si>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</si>
  <si>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</si>
  <si>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</si>
  <si>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</si>
  <si>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</si>
  <si>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</si>
  <si>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</si>
  <si>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</si>
  <si>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</si>
  <si>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</si>
  <si>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</si>
  <si>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</si>
  <si>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</si>
  <si>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</si>
  <si>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</si>
  <si>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</si>
  <si>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</si>
  <si>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</si>
  <si>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</si>
  <si>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</si>
  <si>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</si>
  <si>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</si>
  <si>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</si>
  <si>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</si>
  <si>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</si>
  <si>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</si>
  <si>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</si>
  <si>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</si>
  <si>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</si>
  <si>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</si>
  <si>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</si>
  <si>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</si>
  <si>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</si>
  <si>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</si>
  <si>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</si>
  <si>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</si>
  <si>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</si>
  <si>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</si>
  <si>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</si>
  <si>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</si>
  <si>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</si>
  <si>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</si>
  <si>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</si>
  <si>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</si>
  <si>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</si>
  <si>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</si>
  <si>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</si>
  <si>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</si>
  <si>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</si>
  <si>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</si>
  <si>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</si>
  <si>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</si>
  <si>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</si>
  <si>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</si>
  <si>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</si>
  <si>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</si>
  <si>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</si>
  <si>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</si>
  <si>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</si>
  <si>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</si>
  <si>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</si>
  <si>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</si>
  <si>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</si>
  <si>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</si>
  <si>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</si>
  <si>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</si>
  <si>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</si>
  <si>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</si>
  <si>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</si>
  <si>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</si>
  <si>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</si>
  <si>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</si>
  <si>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</si>
  <si>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</si>
  <si>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</si>
  <si>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</si>
  <si>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</si>
  <si>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</si>
  <si>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</si>
  <si>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</si>
  <si>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</si>
  <si>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</si>
  <si>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</si>
  <si>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</si>
  <si>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</si>
  <si>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</si>
  <si>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</si>
  <si>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</si>
  <si>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</si>
  <si>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</si>
  <si>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</si>
  <si>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</si>
  <si>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</si>
  <si>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</si>
  <si>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</si>
  <si>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</si>
  <si>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</si>
  <si>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</si>
  <si>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</si>
  <si>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</si>
  <si>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</si>
  <si>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</si>
  <si>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</si>
  <si>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</si>
  <si>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</si>
  <si>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</si>
  <si>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</si>
  <si>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</si>
  <si>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</si>
  <si>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</si>
  <si>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</si>
  <si>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</si>
  <si>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</si>
  <si>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</si>
  <si>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</si>
  <si>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</si>
  <si>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</si>
  <si>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</si>
  <si>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</si>
  <si>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</si>
  <si>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</si>
  <si>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</si>
  <si>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</si>
  <si>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</si>
  <si>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</si>
  <si>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</si>
  <si>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</si>
  <si>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</si>
  <si>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</si>
  <si>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</si>
  <si>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</si>
  <si>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</si>
  <si>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</si>
  <si>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</si>
  <si>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</si>
  <si>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</si>
  <si>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</si>
  <si>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</si>
  <si>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</si>
  <si>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</si>
  <si>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</si>
  <si>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</si>
  <si>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</si>
  <si>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</si>
  <si>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</si>
  <si>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</si>
  <si>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</si>
  <si>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</si>
  <si>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</si>
  <si>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</si>
  <si>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</si>
  <si>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</si>
  <si>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</si>
  <si>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</si>
  <si>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</si>
  <si>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</si>
  <si>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</si>
  <si>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</si>
  <si>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</si>
  <si>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</si>
  <si>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</si>
  <si>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</si>
  <si>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</si>
  <si>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</si>
  <si>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</si>
  <si>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</si>
  <si>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</si>
  <si>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</si>
  <si>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</si>
  <si>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</si>
  <si>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</si>
  <si>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</si>
  <si>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</si>
  <si>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</si>
  <si>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</si>
  <si>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</si>
  <si>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</si>
  <si>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</si>
  <si>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</si>
  <si>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</si>
  <si>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</si>
  <si>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</si>
  <si>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</si>
  <si>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</si>
  <si>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</si>
  <si>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</si>
  <si>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</si>
  <si>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</si>
  <si>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</si>
  <si>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</si>
  <si>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</si>
  <si>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</si>
  <si>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</si>
  <si>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</si>
  <si>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</si>
  <si>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</si>
  <si>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</si>
  <si>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</si>
  <si>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</si>
  <si>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</si>
  <si>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</si>
  <si>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</si>
  <si>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</si>
  <si>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</si>
  <si>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</si>
  <si>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</si>
  <si>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</si>
  <si>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</si>
  <si>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</si>
  <si>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</si>
  <si>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</si>
  <si>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</si>
  <si>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</si>
  <si>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</si>
  <si>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</si>
  <si>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</si>
  <si>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</si>
  <si>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</si>
  <si>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</si>
  <si>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</si>
  <si>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</si>
  <si>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</si>
  <si>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</si>
  <si>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</si>
  <si>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</si>
  <si>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</si>
  <si>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</si>
  <si>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</si>
  <si>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</si>
  <si>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</si>
  <si>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</si>
  <si>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</si>
  <si>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</si>
  <si>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</si>
  <si>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</si>
  <si>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</si>
  <si>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</si>
  <si>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</si>
  <si>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</si>
  <si>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</si>
  <si>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</si>
  <si>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</si>
  <si>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</si>
  <si>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</si>
  <si>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</si>
  <si>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</si>
  <si>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</si>
  <si>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</si>
  <si>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</si>
  <si>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</si>
  <si>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</si>
  <si>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</si>
  <si>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</si>
  <si>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</si>
  <si>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</si>
  <si>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</si>
  <si>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</si>
  <si>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</si>
  <si>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</si>
  <si>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</si>
  <si>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</si>
  <si>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</si>
  <si>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</si>
  <si>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</si>
  <si>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</si>
  <si>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</si>
  <si>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</si>
  <si>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</si>
  <si>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</si>
  <si>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</si>
  <si>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</si>
  <si>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</si>
  <si>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</si>
  <si>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</si>
  <si>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</si>
  <si>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</si>
  <si>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</si>
  <si>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</si>
  <si>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</si>
  <si>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</si>
  <si>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</si>
  <si>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</si>
  <si>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</si>
  <si>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</si>
  <si>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</si>
  <si>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</si>
  <si>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</si>
  <si>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</si>
  <si>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</si>
  <si>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</si>
  <si>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</si>
  <si>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</si>
  <si>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</si>
  <si>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</si>
  <si>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</si>
  <si>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</si>
  <si>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</si>
  <si>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</si>
  <si>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</si>
  <si>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</si>
  <si>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</si>
  <si>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</si>
  <si>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</si>
  <si>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</si>
  <si>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</si>
  <si>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</si>
  <si>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</si>
  <si>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</si>
  <si>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</si>
  <si>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</si>
  <si>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</si>
  <si>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</si>
  <si>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</si>
  <si>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</si>
  <si>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</si>
  <si>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</si>
  <si>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</si>
  <si>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</si>
  <si>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</si>
  <si>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</si>
  <si>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</si>
  <si>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</si>
  <si>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</si>
  <si>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</si>
  <si>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</si>
  <si>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</si>
  <si>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</si>
  <si>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</si>
  <si>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</si>
  <si>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</si>
  <si>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</si>
  <si>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</si>
  <si>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</si>
  <si>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</si>
  <si>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</si>
  <si>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</si>
  <si>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</si>
  <si>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</si>
  <si>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</si>
  <si>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</si>
  <si>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</si>
  <si>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</si>
  <si>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</si>
  <si>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</si>
  <si>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</si>
  <si>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</si>
  <si>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</si>
  <si>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</si>
  <si>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</si>
  <si>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</si>
  <si>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</si>
  <si>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</si>
  <si>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</si>
  <si>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</si>
  <si>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</si>
  <si>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</si>
  <si>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</si>
  <si>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</si>
  <si>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</si>
  <si>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</si>
  <si>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</si>
  <si>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</si>
  <si>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</si>
  <si>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</si>
  <si>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</si>
  <si>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</si>
  <si>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</si>
  <si>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</si>
  <si>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</si>
  <si>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</si>
  <si>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</si>
  <si>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</si>
  <si>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</si>
  <si>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</si>
  <si>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</si>
  <si>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</si>
  <si>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</si>
  <si>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</si>
  <si>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</si>
  <si>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</si>
  <si>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</si>
  <si>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</si>
  <si>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</si>
  <si>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</si>
  <si>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</si>
  <si>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</si>
  <si>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</si>
  <si>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</si>
  <si>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</si>
  <si>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</si>
  <si>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</si>
  <si>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</si>
  <si>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</si>
  <si>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</si>
  <si>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</si>
  <si>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</si>
  <si>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</si>
  <si>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</si>
  <si>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</si>
  <si>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</si>
  <si>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</si>
  <si>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</si>
  <si>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</si>
  <si>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</si>
  <si>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</si>
  <si>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</si>
  <si>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</si>
  <si>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</si>
  <si>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</si>
  <si>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</si>
  <si>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</si>
  <si>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</si>
  <si>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</si>
  <si>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</si>
  <si>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</si>
  <si>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</si>
  <si>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</si>
  <si>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</si>
  <si>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</si>
  <si>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</si>
  <si>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</si>
  <si>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</si>
  <si>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</si>
  <si>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</si>
  <si>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</si>
  <si>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</si>
  <si>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</si>
  <si>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</si>
  <si>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</si>
  <si>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</si>
  <si>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</si>
  <si>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</si>
  <si>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</si>
  <si>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</si>
  <si>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</si>
  <si>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</si>
  <si>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</si>
  <si>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</si>
  <si>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</si>
  <si>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</si>
  <si>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</si>
  <si>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</si>
  <si>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</si>
  <si>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</si>
  <si>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</si>
  <si>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</si>
  <si>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</si>
  <si>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</si>
  <si>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</si>
  <si>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</si>
  <si>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</si>
  <si>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</si>
  <si>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</si>
  <si>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</si>
  <si>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</si>
  <si>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</si>
  <si>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</si>
  <si>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</si>
  <si>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</si>
  <si>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</si>
  <si>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</si>
  <si>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</si>
  <si>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</si>
  <si>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</si>
  <si>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</si>
  <si>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</si>
  <si>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</si>
  <si>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</si>
  <si>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</si>
  <si>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</si>
  <si>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</si>
  <si>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</si>
  <si>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</si>
  <si>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</si>
  <si>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</si>
  <si>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</si>
  <si>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</si>
  <si>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</si>
  <si>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</si>
  <si>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</si>
  <si>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</si>
  <si>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</si>
  <si>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</si>
  <si>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</si>
  <si>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</si>
  <si>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</si>
  <si>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</si>
  <si>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</si>
  <si>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</si>
  <si>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</si>
  <si>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</si>
  <si>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</si>
  <si>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</si>
  <si>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</si>
  <si>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</si>
  <si>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</si>
  <si>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</si>
  <si>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</si>
  <si>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</si>
  <si>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</si>
  <si>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</si>
  <si>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</si>
  <si>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</si>
  <si>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</si>
  <si>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</si>
  <si>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</si>
  <si>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</si>
  <si>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</si>
  <si>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</si>
  <si>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</si>
  <si>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</si>
  <si>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</si>
  <si>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</si>
  <si>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</si>
  <si>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</si>
  <si>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</si>
  <si>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</si>
  <si>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</si>
  <si>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</si>
  <si>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</si>
  <si>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</si>
  <si>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</si>
  <si>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</si>
  <si>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</si>
  <si>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</si>
  <si>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</si>
  <si>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</si>
  <si>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</si>
  <si>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</si>
  <si>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</si>
  <si>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</si>
  <si>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</si>
  <si>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</si>
  <si>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</si>
  <si>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</si>
  <si>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</si>
  <si>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</si>
  <si>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</si>
  <si>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</si>
  <si>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</si>
  <si>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</si>
  <si>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</si>
  <si>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</si>
  <si>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</si>
  <si>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</si>
  <si>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</si>
  <si>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</si>
  <si>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</si>
  <si>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</si>
  <si>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</si>
  <si>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</si>
  <si>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</si>
  <si>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</si>
  <si>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</si>
  <si>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</si>
  <si>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</si>
  <si>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</si>
  <si>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</si>
  <si>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</si>
  <si>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</si>
  <si>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</si>
  <si>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</si>
  <si>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</si>
  <si>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</si>
  <si>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</si>
  <si>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</si>
  <si>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</si>
  <si>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</si>
  <si>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</si>
  <si>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</si>
  <si>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</si>
  <si>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</si>
  <si>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</si>
  <si>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</si>
  <si>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</si>
  <si>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</si>
  <si>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</si>
  <si>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</si>
  <si>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</si>
  <si>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</si>
  <si>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</si>
  <si>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</si>
  <si>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</si>
  <si>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</si>
  <si>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</si>
  <si>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</si>
  <si>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</si>
  <si>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</si>
  <si>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</si>
  <si>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</si>
  <si>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</si>
  <si>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</si>
  <si>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</si>
  <si>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</si>
  <si>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</si>
  <si>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</si>
  <si>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</si>
  <si>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</si>
  <si>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</si>
  <si>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</si>
  <si>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</si>
  <si>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</si>
  <si>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</si>
  <si>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</si>
  <si>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</si>
  <si>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</si>
  <si>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</si>
  <si>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</si>
  <si>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</si>
  <si>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</si>
  <si>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</si>
  <si>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</si>
  <si>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</si>
  <si>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</si>
  <si>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</si>
  <si>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</si>
  <si>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</si>
  <si>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</si>
  <si>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</si>
  <si>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</si>
  <si>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</si>
  <si>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</si>
  <si>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</si>
  <si>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</si>
  <si>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</si>
  <si>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</si>
  <si>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</si>
  <si>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</si>
  <si>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</si>
  <si>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</si>
  <si>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</si>
  <si>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</si>
  <si>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</si>
  <si>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</si>
  <si>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</si>
  <si>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</si>
  <si>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</si>
  <si>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</si>
  <si>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</si>
  <si>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</si>
  <si>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</si>
  <si>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</si>
  <si>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</si>
  <si>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</si>
  <si>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</si>
  <si>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</si>
  <si>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</si>
  <si>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</si>
  <si>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</si>
  <si>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</si>
  <si>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</si>
  <si>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</si>
  <si>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</si>
  <si>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</si>
  <si>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</si>
  <si>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</si>
  <si>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</si>
  <si>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</si>
  <si>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</si>
  <si>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</si>
  <si>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</si>
  <si>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</si>
  <si>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</si>
  <si>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</si>
  <si>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</si>
  <si>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</si>
  <si>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</si>
  <si>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</si>
  <si>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</si>
  <si>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</si>
  <si>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</si>
  <si>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</si>
  <si>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</si>
  <si>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</si>
  <si>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</si>
  <si>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</si>
  <si>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</si>
  <si>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</si>
  <si>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</si>
  <si>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</si>
  <si>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</si>
  <si>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</si>
  <si>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</si>
  <si>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</si>
  <si>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</si>
  <si>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</si>
  <si>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</si>
  <si>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</si>
  <si>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</si>
  <si>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</si>
  <si>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</si>
  <si>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</si>
  <si>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</si>
  <si>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</si>
  <si>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</si>
  <si>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</si>
  <si>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</si>
  <si>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</si>
  <si>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</si>
  <si>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</si>
  <si>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</si>
  <si>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</si>
  <si>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</si>
  <si>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</si>
  <si>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</si>
  <si>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</si>
  <si>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</si>
  <si>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</si>
  <si>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</si>
  <si>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</si>
  <si>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</si>
  <si>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</si>
  <si>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</si>
  <si>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</si>
  <si>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</si>
  <si>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</si>
  <si>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</si>
  <si>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</si>
  <si>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</si>
  <si>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</si>
  <si>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</si>
  <si>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</si>
  <si>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</si>
  <si>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</si>
  <si>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</si>
  <si>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</si>
  <si>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</si>
  <si>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</si>
  <si>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</si>
  <si>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</si>
  <si>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</si>
  <si>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</si>
  <si>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</si>
  <si>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</si>
  <si>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</si>
  <si>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</si>
  <si>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</si>
  <si>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</si>
  <si>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</si>
  <si>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</si>
  <si>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</si>
  <si>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</si>
  <si>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</si>
  <si>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</si>
  <si>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</si>
  <si>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</si>
  <si>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</si>
  <si>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</si>
  <si>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</si>
  <si>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</si>
  <si>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</si>
  <si>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</si>
  <si>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</si>
  <si>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</si>
  <si>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</si>
  <si>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</si>
  <si>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</si>
  <si>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</si>
  <si>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</si>
  <si>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</si>
  <si>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</si>
  <si>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</si>
  <si>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</si>
  <si>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</si>
  <si>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</si>
  <si>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</si>
  <si>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</si>
  <si>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</si>
  <si>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</si>
  <si>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</si>
  <si>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</si>
  <si>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</si>
  <si>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</si>
  <si>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</si>
  <si>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</si>
  <si>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</si>
  <si>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</si>
  <si>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</si>
  <si>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</si>
  <si>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</si>
  <si>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</si>
  <si>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</si>
  <si>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</si>
  <si>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</si>
  <si>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</si>
  <si>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</si>
  <si>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</si>
  <si>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</si>
  <si>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</si>
  <si>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</si>
  <si>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</si>
  <si>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</si>
  <si>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</si>
  <si>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</si>
  <si>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</si>
  <si>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</si>
  <si>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</si>
  <si>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</si>
  <si>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</si>
  <si>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</si>
  <si>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</si>
  <si>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</si>
  <si>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</si>
  <si>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</si>
  <si>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</si>
  <si>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</si>
  <si>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</si>
  <si>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</si>
  <si>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</si>
  <si>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</si>
  <si>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</si>
  <si>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</si>
  <si>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</si>
  <si>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</si>
  <si>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</si>
  <si>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</si>
  <si>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</si>
  <si>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</si>
  <si>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</si>
  <si>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</si>
  <si>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</si>
  <si>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</si>
  <si>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</si>
  <si>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</si>
  <si>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</si>
  <si>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</si>
  <si>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</si>
  <si>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</si>
  <si>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</si>
  <si>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</si>
  <si>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</si>
  <si>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</si>
  <si>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</si>
  <si>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</si>
  <si>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</si>
  <si>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</si>
  <si>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</si>
  <si>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</si>
  <si>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</si>
  <si>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</si>
  <si>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</si>
  <si>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</si>
  <si>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</si>
  <si>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</si>
  <si>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</si>
  <si>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</si>
  <si>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</si>
  <si>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</si>
  <si>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</si>
  <si>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</si>
  <si>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</si>
  <si>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</si>
  <si>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</si>
  <si>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</si>
  <si>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</si>
  <si>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</si>
  <si>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</si>
  <si>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</si>
  <si>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</si>
  <si>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</si>
  <si>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</si>
  <si>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</si>
  <si>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</si>
  <si>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</si>
  <si>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</si>
  <si>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</si>
  <si>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</si>
  <si>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</si>
  <si>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</si>
  <si>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</si>
  <si>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</si>
  <si>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</si>
  <si>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</si>
  <si>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</si>
  <si>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</si>
  <si>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</si>
  <si>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</si>
  <si>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</si>
  <si>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</si>
  <si>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</si>
  <si>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</si>
  <si>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</si>
  <si>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</si>
  <si>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</si>
  <si>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</si>
  <si>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</si>
  <si>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</si>
  <si>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</si>
  <si>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</si>
  <si>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</si>
  <si>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</si>
  <si>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</si>
  <si>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</si>
  <si>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</si>
  <si>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</si>
  <si>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</si>
  <si>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</si>
  <si>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</si>
  <si>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</si>
  <si>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</si>
  <si>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</si>
  <si>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</si>
  <si>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</si>
  <si>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</si>
  <si>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</si>
  <si>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</si>
  <si>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</si>
  <si>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</si>
  <si>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</si>
  <si>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</si>
  <si>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</si>
  <si>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</si>
  <si>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</si>
  <si>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</si>
  <si>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</si>
  <si>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</si>
  <si>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</si>
  <si>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</si>
  <si>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</si>
  <si>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</si>
  <si>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</si>
  <si>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</si>
  <si>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</si>
  <si>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</si>
  <si>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</si>
  <si>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</si>
  <si>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</si>
  <si>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</si>
  <si>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</si>
  <si>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</si>
  <si>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</si>
  <si>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</si>
  <si>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</si>
  <si>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</si>
  <si>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</si>
  <si>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</si>
  <si>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</si>
  <si>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</si>
  <si>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</si>
  <si>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</si>
  <si>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</si>
  <si>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</si>
  <si>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</si>
  <si>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</si>
  <si>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</si>
  <si>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</si>
  <si>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</si>
  <si>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</si>
  <si>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</si>
  <si>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</si>
  <si>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</si>
  <si>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</si>
  <si>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</si>
  <si>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</si>
  <si>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</si>
  <si>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</si>
  <si>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</si>
  <si>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</si>
  <si>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</si>
  <si>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</si>
  <si>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</si>
  <si>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</si>
  <si>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</si>
  <si>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</si>
  <si>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</si>
  <si>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</si>
  <si>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</si>
  <si>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</si>
  <si>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</si>
  <si>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</si>
  <si>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</si>
  <si>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</si>
  <si>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</si>
  <si>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</si>
  <si>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</si>
  <si>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</si>
  <si>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</si>
  <si>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</si>
  <si>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</si>
  <si>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</si>
  <si>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</si>
  <si>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</si>
  <si>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</si>
  <si>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</si>
  <si>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</si>
  <si>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</si>
  <si>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</si>
  <si>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</si>
  <si>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</si>
  <si>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</si>
  <si>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</si>
  <si>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</si>
  <si>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</si>
  <si>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</si>
  <si>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</si>
  <si>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</si>
  <si>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</si>
  <si>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</si>
  <si>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</si>
  <si>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</si>
  <si>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</si>
  <si>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</si>
  <si>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</si>
  <si>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</si>
  <si>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</si>
  <si>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</si>
  <si>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</si>
  <si>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ZRW-ZUE</t>
  </si>
  <si>
    <t>ZRWZUE</t>
  </si>
  <si>
    <t>Esmerilhadora</t>
  </si>
  <si>
    <t>Troca de trilho em PN para retirada de defeito crítico de ultrassom</t>
  </si>
  <si>
    <t xml:space="preserve">Socaria mecanizada </t>
  </si>
  <si>
    <t>Deslocamento para ZMA -  Necessário 1h de manobra ocupando ZMAPAT2 e  K58K59 para formar cobra cega e inverter com V40</t>
  </si>
  <si>
    <t xml:space="preserve">Elder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</si>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</sst>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AR1" activePane="topRight" state="frozen"/>
      <selection pane="topRight" activeCell="AU176" sqref="AU1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5" t="s">
        <v>1020</v>
      </c>
      <c r="C1" s="286"/>
      <c r="D1" s="286"/>
      <c r="E1" s="3"/>
      <c r="F1" s="285" t="s">
        <v>1021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1022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1023</v>
      </c>
      <c r="BI1" s="268"/>
      <c r="BJ1" s="268"/>
      <c r="BK1" s="269"/>
      <c r="BL1" s="5"/>
      <c r="BM1" s="259" t="s">
        <v>1024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2" t="s">
        <v>1025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1028</v>
      </c>
      <c r="AT2" s="263"/>
      <c r="AU2" s="263"/>
      <c r="AV2" s="263"/>
      <c r="AW2" s="263"/>
      <c r="AX2" s="263"/>
      <c r="AY2" s="266"/>
      <c r="AZ2" s="6"/>
      <c r="BA2" s="276" t="s">
        <v>1029</v>
      </c>
      <c r="BB2" s="277"/>
      <c r="BC2" s="262" t="s">
        <v>1026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6" t="s">
        <v>1030</v>
      </c>
      <c r="AJ3" s="277"/>
      <c r="AK3" s="276" t="s">
        <v>1031</v>
      </c>
      <c r="AL3" s="282"/>
      <c r="AM3" s="283"/>
      <c r="AN3" s="284"/>
      <c r="AO3" s="282"/>
      <c r="AP3" s="282"/>
      <c r="AQ3" s="277"/>
      <c r="AR3" s="66"/>
      <c r="AS3" s="280" t="s">
        <v>1037</v>
      </c>
      <c r="AT3" s="281"/>
      <c r="AU3" s="280" t="s">
        <v>1038</v>
      </c>
      <c r="AV3" s="281"/>
      <c r="AW3" s="280" t="s">
        <v>1039</v>
      </c>
      <c r="AX3" s="281"/>
      <c r="AY3" s="66" t="s">
        <v>1040</v>
      </c>
      <c r="AZ3" s="66"/>
      <c r="BA3" s="278"/>
      <c r="BB3" s="279"/>
      <c r="BC3" s="276" t="s">
        <v>1033</v>
      </c>
      <c r="BD3" s="282"/>
      <c r="BE3" s="282"/>
      <c r="BF3" s="277"/>
      <c r="BG3" s="65"/>
      <c r="BH3" s="270"/>
      <c r="BI3" s="271"/>
      <c r="BJ3" s="271"/>
      <c r="BK3" s="272"/>
      <c r="BL3" s="65"/>
      <c r="BM3" s="259" t="s">
        <v>1041</v>
      </c>
      <c r="BN3" s="260"/>
      <c r="BO3" s="260"/>
      <c r="BP3" s="261"/>
      <c r="BQ3" s="259" t="s">
        <v>839</v>
      </c>
      <c r="BR3" s="260"/>
      <c r="BS3" s="26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545</v>
      </c>
      <c r="BN171" s="144" t="s">
        <v>561</v>
      </c>
      <c r="BO171" s="144" t="s">
        <v>634</v>
      </c>
      <c r="BP171" s="20" t="s">
        <v>1407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CondiçõesClimáticaTemperatura</v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1408</v>
      </c>
      <c r="W172" s="117" t="s">
        <v>1409</v>
      </c>
      <c r="X172" s="116" t="s">
        <v>519</v>
      </c>
      <c r="Y172" s="143" t="s">
        <v>522</v>
      </c>
      <c r="Z172" s="116" t="s">
        <v>514</v>
      </c>
      <c r="AA172" s="117" t="s">
        <v>1410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1411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1412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1413</v>
      </c>
      <c r="BL176" s="17"/>
      <c r="BM176" s="144"/>
      <c r="BN176" s="144"/>
      <c r="BO176" s="144"/>
      <c r="BP176" s="20"/>
      <c r="BQ176" s="13" t="str">
        <f t="shared" si="58"/>
        <v>Produção e Intervalo</v>
      </c>
      <c r="BR176" s="21">
        <f t="shared" si="59"/>
        <v>0.92499999999999938</v>
      </c>
      <c r="BS176" s="21">
        <f t="shared" si="60"/>
        <v>0</v>
      </c>
      <c r="BT176" s="8" t="str">
        <f t="shared" si="43"/>
        <v/>
      </c>
    </row>
    <row r="177" spans="1:73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1414</v>
      </c>
      <c r="W177" s="117" t="s">
        <v>1415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1416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1417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1418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1419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1420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1421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1422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1423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1424</v>
      </c>
      <c r="N182" s="141" t="s">
        <v>1425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1408</v>
      </c>
      <c r="W182" s="117" t="s">
        <v>1426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1427</v>
      </c>
      <c r="BK182" s="19" t="s">
        <v>1428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1429</v>
      </c>
      <c r="N183" s="141" t="s">
        <v>1430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1431</v>
      </c>
      <c r="W183" s="117" t="s">
        <v>1432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1433</v>
      </c>
      <c r="BK183" s="18" t="s">
        <v>1433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1434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1435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1435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1436</v>
      </c>
      <c r="W185" s="117" t="s">
        <v>1437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1438</v>
      </c>
      <c r="BK185" s="18" t="s">
        <v>1439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3" hidden="1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1440</v>
      </c>
      <c r="N187" s="141" t="s">
        <v>1441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1442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 hidden="1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/>
      <c r="AS188" s="120"/>
      <c r="AT188" s="120"/>
      <c r="AU188" s="166"/>
      <c r="AV188" s="166"/>
      <c r="AW188" s="15"/>
      <c r="AX188" s="15"/>
      <c r="AY188" s="12">
        <f t="shared" si="57"/>
        <v>0</v>
      </c>
      <c r="AZ188" s="192"/>
      <c r="BA188" s="121"/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58"/>
        <v>Produção e Intervalo</v>
      </c>
      <c r="BR188" s="21">
        <f t="shared" si="59"/>
        <v>0</v>
      </c>
      <c r="BS188" s="21">
        <f t="shared" si="60"/>
        <v>0</v>
      </c>
      <c r="BT188" s="8" t="str">
        <f t="shared" ref="BT188:BT190" si="61">IF(BN188="","",SUBSTITUTE(BM188," ","")&amp;SUBSTITUTE(BN188," ",""))</f>
        <v/>
      </c>
      <c r="BU188" s="8"/>
    </row>
    <row r="189" spans="1:73" hidden="1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380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ZGI2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/>
      <c r="AS189" s="120"/>
      <c r="AT189" s="120"/>
      <c r="AU189" s="166"/>
      <c r="AV189" s="166"/>
      <c r="AW189" s="15"/>
      <c r="AX189" s="15"/>
      <c r="AY189" s="12">
        <f t="shared" si="57"/>
        <v>0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/>
      <c r="BI189" s="18"/>
      <c r="BJ189" s="18"/>
      <c r="BK189" s="18"/>
      <c r="BL189" s="17"/>
      <c r="BM189" s="144"/>
      <c r="BN189" s="144"/>
      <c r="BO189" s="144"/>
      <c r="BP189" s="20"/>
      <c r="BQ189" s="13" t="str">
        <f t="shared" si="58"/>
        <v>Produção e Intervalo</v>
      </c>
      <c r="BR189" s="21">
        <f t="shared" si="59"/>
        <v>0</v>
      </c>
      <c r="BS189" s="21">
        <f t="shared" si="60"/>
        <v>0</v>
      </c>
      <c r="BT189" s="8" t="str">
        <f t="shared" si="61"/>
        <v/>
      </c>
    </row>
    <row r="190" spans="1:73" hidden="1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/>
      <c r="AS190" s="120"/>
      <c r="AT190" s="120"/>
      <c r="AU190" s="166"/>
      <c r="AV190" s="166"/>
      <c r="AW190" s="15"/>
      <c r="AX190" s="15"/>
      <c r="AY190" s="12">
        <f t="shared" si="57"/>
        <v>0</v>
      </c>
      <c r="AZ190" s="192"/>
      <c r="BA190" s="121"/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/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1443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/>
    </row>
    <row r="192" spans="1:73" hidden="1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/>
      <c r="AS192" s="120"/>
      <c r="AT192" s="120"/>
      <c r="AU192" s="166"/>
      <c r="AV192" s="166"/>
      <c r="AW192" s="15"/>
      <c r="AX192" s="15"/>
      <c r="AY192" s="12">
        <f t="shared" si="57"/>
        <v>0</v>
      </c>
      <c r="AZ192" s="192"/>
      <c r="BA192" s="121"/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/>
      </c>
    </row>
    <row r="193" spans="1:73" hidden="1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/>
      <c r="AS193" s="120"/>
      <c r="AT193" s="120"/>
      <c r="AU193" s="166"/>
      <c r="AV193" s="166"/>
      <c r="AW193" s="15"/>
      <c r="AX193" s="15"/>
      <c r="AY193" s="12">
        <f t="shared" si="57"/>
        <v>0</v>
      </c>
      <c r="AZ193" s="192"/>
      <c r="BA193" s="121"/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/>
      </c>
    </row>
    <row r="194" spans="1:73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 hidden="1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1411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/>
      <c r="AS195" s="120"/>
      <c r="AT195" s="120"/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/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/>
      </c>
    </row>
    <row r="196" spans="1:73" hidden="1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1444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/>
      <c r="AS196" s="120"/>
      <c r="AT196" s="120"/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/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/>
      </c>
    </row>
    <row r="197" spans="1:73" hidden="1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1414</v>
      </c>
      <c r="W197" s="117" t="s">
        <v>1445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/>
      <c r="AS197" s="120"/>
      <c r="AT197" s="120"/>
      <c r="AU197" s="166"/>
      <c r="AV197" s="166"/>
      <c r="AW197" s="15"/>
      <c r="AX197" s="15"/>
      <c r="AY197" s="12">
        <f t="shared" si="69"/>
        <v>0</v>
      </c>
      <c r="AZ197" s="192"/>
      <c r="BA197" s="121"/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/>
      <c r="BI197" s="18"/>
      <c r="BJ197" s="18"/>
      <c r="BK197" s="20"/>
      <c r="BL197" s="17"/>
      <c r="BM197" s="144"/>
      <c r="BN197" s="144"/>
      <c r="BO197" s="144"/>
      <c r="BP197" s="20"/>
      <c r="BQ197" s="13" t="str">
        <f t="shared" si="70"/>
        <v>Produção e Intervalo</v>
      </c>
      <c r="BR197" s="21">
        <f t="shared" si="71"/>
        <v>0</v>
      </c>
      <c r="BS197" s="21">
        <f t="shared" si="72"/>
        <v>0</v>
      </c>
      <c r="BT197" s="8" t="str">
        <f t="shared" si="73"/>
        <v/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6.25E-2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/>
      <c r="AS199" s="120"/>
      <c r="AT199" s="120"/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0</v>
      </c>
      <c r="AZ199" s="192"/>
      <c r="BA199" s="121"/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19"/>
      <c r="BQ199" s="13" t="str">
        <f t="shared" ref="BQ199" si="75">IF(AND(BR199&lt;1,BS199&lt;1),"Produção e Intervalo",IF(BR199&lt;1,"Intervalo",IF(BS199&lt;1,"Produção","Aderente")))</f>
        <v>Produção e Intervalo</v>
      </c>
      <c r="BR199" s="21">
        <f t="shared" ref="BR199" si="76">IF(OR(B199="",F199=""),"*",AY199/P199)</f>
        <v>0</v>
      </c>
      <c r="BS199" s="21">
        <f t="shared" ref="BS199" si="77">IF(OR(B199="",F199=""),"*",BA199/Q199)</f>
        <v>0</v>
      </c>
      <c r="BT199" s="8" t="str">
        <f t="shared" ref="BT199" si="78">IF(BN199="","",SUBSTITUTE(BM199," ","")&amp;SUBSTITUTE(BN199," ",""))</f>
        <v/>
      </c>
      <c r="BU199" s="8"/>
    </row>
    <row r="200" spans="1:73" hidden="1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/>
      <c r="AS200" s="120"/>
      <c r="AT200" s="120"/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/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43"/>
        <v/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 hidden="1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1446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/>
      <c r="AS203" s="120"/>
      <c r="AT203" s="120"/>
      <c r="AU203" s="166"/>
      <c r="AV203" s="166"/>
      <c r="AW203" s="15"/>
      <c r="AX203" s="15"/>
      <c r="AY203" s="12">
        <f t="shared" si="57"/>
        <v>0</v>
      </c>
      <c r="AZ203" s="192"/>
      <c r="BA203" s="121"/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/>
      </c>
    </row>
    <row r="204" spans="1:73" hidden="1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704</v>
      </c>
      <c r="G204" s="177" t="str">
        <f>IF(D204="","*",VLOOKUP(F204,BS_ATIVIDADE[],3,FALSE))</f>
        <v>OUTROS</v>
      </c>
      <c r="H204" s="200" t="s">
        <v>1423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1424</v>
      </c>
      <c r="N204" s="141" t="s">
        <v>1425</v>
      </c>
      <c r="O204" s="118">
        <v>0.33333333333333331</v>
      </c>
      <c r="P204" s="118">
        <v>4.1666666666666664E-2</v>
      </c>
      <c r="Q204" s="117">
        <v>1</v>
      </c>
      <c r="R204" s="10" t="str">
        <f>IFERROR(_xlfn.XLOOKUP(F204, BS_ATIVIDADE[ATIVIDADE],BS_ATIVIDADE[UNIDADE] ), "*")</f>
        <v>BINÁRIO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1408</v>
      </c>
      <c r="W204" s="117" t="s">
        <v>1426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tr">
        <f>IF(BS_CONTROLE[[#This Row],[Atividade]]=0, "-", BS_CONTROLE[[#This Row],[Atividade]])</f>
        <v>DESLOCAMENTO</v>
      </c>
      <c r="AJ204" s="9" t="str">
        <f>IF(BS_CONTROLE[[#This Row],[Atividade]]=0, "-", BS_CONTROLE[[#This Row],[Atividade]])</f>
        <v>DESLOCAMENTO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/>
      <c r="AS204" s="120"/>
      <c r="AT204" s="120"/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0</v>
      </c>
      <c r="AZ204" s="192"/>
      <c r="BA204" s="121"/>
      <c r="BB204" s="10" t="str">
        <f>IFERROR(_xlfn.XLOOKUP(AI204, BS_ATIVIDADE[ATIVIDADE],BS_ATIVIDADE[UNIDADE] ), "*")</f>
        <v>BINÁRIO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ref="BQ204" si="81">IF(AND(BR204&lt;1,BS204&lt;1),"Produção e Intervalo",IF(BR204&lt;1,"Intervalo",IF(BS204&lt;1,"Produção","Aderente")))</f>
        <v>Produção e Intervalo</v>
      </c>
      <c r="BR204" s="21">
        <f t="shared" ref="BR204" si="82">IF(OR(B204="",F204=""),"*",AY204/P204)</f>
        <v>0</v>
      </c>
      <c r="BS204" s="21">
        <f t="shared" ref="BS204" si="83">IF(OR(B204="",F204=""),"*",BA204/Q204)</f>
        <v>0</v>
      </c>
      <c r="BT204" s="8" t="str">
        <f t="shared" ref="BT204" si="84">IF(BN204="","",SUBSTITUTE(BM204," ","")&amp;SUBSTITUTE(BN204," ",""))</f>
        <v/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/>
      </c>
    </row>
    <row r="208" spans="1:73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167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168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169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43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ref="BT215:BT250" si="85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5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5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5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5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5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5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5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5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5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5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5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5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5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5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5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5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5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5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5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5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5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6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5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6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5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6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5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6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5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6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7">IF(AND(BR241&lt;1,BS241&lt;1),"Produção e Intervalo",IF(BR241&lt;1,"Intervalo",IF(BS241&lt;1,"Produção","Aderente")))</f>
        <v>Aderente</v>
      </c>
      <c r="BR241" s="21" t="str">
        <f t="shared" ref="BR241:BR304" si="88">IF(OR(B241="",F241=""),"*",AY241/P241)</f>
        <v>*</v>
      </c>
      <c r="BS241" s="21" t="str">
        <f t="shared" ref="BS241:BS304" si="89">IF(OR(B241="",F241=""),"*",BA241/Q241)</f>
        <v>*</v>
      </c>
      <c r="BT241" s="8" t="str">
        <f t="shared" si="85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6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7"/>
        <v>Aderente</v>
      </c>
      <c r="BR242" s="21" t="str">
        <f t="shared" si="88"/>
        <v>*</v>
      </c>
      <c r="BS242" s="21" t="str">
        <f t="shared" si="89"/>
        <v>*</v>
      </c>
      <c r="BT242" s="8" t="str">
        <f t="shared" si="85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6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7"/>
        <v>Aderente</v>
      </c>
      <c r="BR243" s="21" t="str">
        <f t="shared" si="88"/>
        <v>*</v>
      </c>
      <c r="BS243" s="21" t="str">
        <f t="shared" si="89"/>
        <v>*</v>
      </c>
      <c r="BT243" s="8" t="str">
        <f t="shared" si="85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6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7"/>
        <v>Aderente</v>
      </c>
      <c r="BR244" s="21" t="str">
        <f t="shared" si="88"/>
        <v>*</v>
      </c>
      <c r="BS244" s="21" t="str">
        <f t="shared" si="89"/>
        <v>*</v>
      </c>
      <c r="BT244" s="8" t="str">
        <f t="shared" si="85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6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7"/>
        <v>Aderente</v>
      </c>
      <c r="BR245" s="21" t="str">
        <f t="shared" si="88"/>
        <v>*</v>
      </c>
      <c r="BS245" s="21" t="str">
        <f t="shared" si="89"/>
        <v>*</v>
      </c>
      <c r="BT245" s="8" t="str">
        <f t="shared" si="85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6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7"/>
        <v>Aderente</v>
      </c>
      <c r="BR246" s="21" t="str">
        <f t="shared" si="88"/>
        <v>*</v>
      </c>
      <c r="BS246" s="21" t="str">
        <f t="shared" si="89"/>
        <v>*</v>
      </c>
      <c r="BT246" s="8" t="str">
        <f t="shared" si="85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6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7"/>
        <v>Aderente</v>
      </c>
      <c r="BR247" s="21" t="str">
        <f t="shared" si="88"/>
        <v>*</v>
      </c>
      <c r="BS247" s="21" t="str">
        <f t="shared" si="89"/>
        <v>*</v>
      </c>
      <c r="BT247" s="8" t="str">
        <f t="shared" si="85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6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7"/>
        <v>Aderente</v>
      </c>
      <c r="BR248" s="21" t="str">
        <f t="shared" si="88"/>
        <v>*</v>
      </c>
      <c r="BS248" s="21" t="str">
        <f t="shared" si="89"/>
        <v>*</v>
      </c>
      <c r="BT248" s="8" t="str">
        <f t="shared" si="85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6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7"/>
        <v>Aderente</v>
      </c>
      <c r="BR249" s="21" t="str">
        <f t="shared" si="88"/>
        <v>*</v>
      </c>
      <c r="BS249" s="21" t="str">
        <f t="shared" si="89"/>
        <v>*</v>
      </c>
      <c r="BT249" s="8" t="str">
        <f t="shared" si="85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6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7"/>
        <v>Aderente</v>
      </c>
      <c r="BR250" s="21" t="str">
        <f t="shared" si="88"/>
        <v>*</v>
      </c>
      <c r="BS250" s="21" t="str">
        <f t="shared" si="89"/>
        <v>*</v>
      </c>
      <c r="BT250" s="8" t="str">
        <f t="shared" si="85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6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7"/>
        <v>Aderente</v>
      </c>
      <c r="BR251" s="21" t="str">
        <f t="shared" si="88"/>
        <v>*</v>
      </c>
      <c r="BS251" s="21" t="str">
        <f t="shared" si="89"/>
        <v>*</v>
      </c>
      <c r="BT251" s="8" t="str">
        <f t="shared" ref="BT240:BT303" si="90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6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7"/>
        <v>Aderente</v>
      </c>
      <c r="BR252" s="21" t="str">
        <f t="shared" si="88"/>
        <v>*</v>
      </c>
      <c r="BS252" s="21" t="str">
        <f t="shared" si="89"/>
        <v>*</v>
      </c>
      <c r="BT252" s="8" t="str">
        <f t="shared" si="90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6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7"/>
        <v>Aderente</v>
      </c>
      <c r="BR253" s="21" t="str">
        <f t="shared" si="88"/>
        <v>*</v>
      </c>
      <c r="BS253" s="21" t="str">
        <f t="shared" si="89"/>
        <v>*</v>
      </c>
      <c r="BT253" s="8" t="str">
        <f t="shared" si="90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6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7"/>
        <v>Aderente</v>
      </c>
      <c r="BR254" s="21" t="str">
        <f t="shared" si="88"/>
        <v>*</v>
      </c>
      <c r="BS254" s="21" t="str">
        <f t="shared" si="89"/>
        <v>*</v>
      </c>
      <c r="BT254" s="8" t="str">
        <f t="shared" si="90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6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7"/>
        <v>Aderente</v>
      </c>
      <c r="BR255" s="21" t="str">
        <f t="shared" si="88"/>
        <v>*</v>
      </c>
      <c r="BS255" s="21" t="str">
        <f t="shared" si="89"/>
        <v>*</v>
      </c>
      <c r="BT255" s="8" t="str">
        <f t="shared" si="90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6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7"/>
        <v>Aderente</v>
      </c>
      <c r="BR256" s="21" t="str">
        <f t="shared" si="88"/>
        <v>*</v>
      </c>
      <c r="BS256" s="21" t="str">
        <f t="shared" si="89"/>
        <v>*</v>
      </c>
      <c r="BT256" s="8" t="str">
        <f t="shared" si="90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6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7"/>
        <v>Aderente</v>
      </c>
      <c r="BR257" s="21" t="str">
        <f t="shared" si="88"/>
        <v>*</v>
      </c>
      <c r="BS257" s="21" t="str">
        <f t="shared" si="89"/>
        <v>*</v>
      </c>
      <c r="BT257" s="8" t="str">
        <f t="shared" si="90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6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7"/>
        <v>Aderente</v>
      </c>
      <c r="BR258" s="21" t="str">
        <f t="shared" si="88"/>
        <v>*</v>
      </c>
      <c r="BS258" s="21" t="str">
        <f t="shared" si="89"/>
        <v>*</v>
      </c>
      <c r="BT258" s="8" t="str">
        <f t="shared" si="90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6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7"/>
        <v>Aderente</v>
      </c>
      <c r="BR259" s="21" t="str">
        <f t="shared" si="88"/>
        <v>*</v>
      </c>
      <c r="BS259" s="21" t="str">
        <f t="shared" si="89"/>
        <v>*</v>
      </c>
      <c r="BT259" s="8" t="str">
        <f t="shared" si="90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6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7"/>
        <v>Aderente</v>
      </c>
      <c r="BR260" s="21" t="str">
        <f t="shared" si="88"/>
        <v>*</v>
      </c>
      <c r="BS260" s="21" t="str">
        <f t="shared" si="89"/>
        <v>*</v>
      </c>
      <c r="BT260" s="8" t="str">
        <f t="shared" si="90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6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7"/>
        <v>Aderente</v>
      </c>
      <c r="BR261" s="21" t="str">
        <f t="shared" si="88"/>
        <v>*</v>
      </c>
      <c r="BS261" s="21" t="str">
        <f t="shared" si="89"/>
        <v>*</v>
      </c>
      <c r="BT261" s="8" t="str">
        <f t="shared" si="90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6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7"/>
        <v>Aderente</v>
      </c>
      <c r="BR262" s="21" t="str">
        <f t="shared" si="88"/>
        <v>*</v>
      </c>
      <c r="BS262" s="21" t="str">
        <f t="shared" si="89"/>
        <v>*</v>
      </c>
      <c r="BT262" s="8" t="str">
        <f t="shared" si="90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6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7"/>
        <v>Aderente</v>
      </c>
      <c r="BR263" s="21" t="str">
        <f t="shared" si="88"/>
        <v>*</v>
      </c>
      <c r="BS263" s="21" t="str">
        <f t="shared" si="89"/>
        <v>*</v>
      </c>
      <c r="BT263" s="8" t="str">
        <f t="shared" si="90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6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7"/>
        <v>Aderente</v>
      </c>
      <c r="BR264" s="21" t="str">
        <f t="shared" si="88"/>
        <v>*</v>
      </c>
      <c r="BS264" s="21" t="str">
        <f t="shared" si="89"/>
        <v>*</v>
      </c>
      <c r="BT264" s="8" t="str">
        <f t="shared" si="90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6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7"/>
        <v>Aderente</v>
      </c>
      <c r="BR265" s="21" t="str">
        <f t="shared" si="88"/>
        <v>*</v>
      </c>
      <c r="BS265" s="21" t="str">
        <f t="shared" si="89"/>
        <v>*</v>
      </c>
      <c r="BT265" s="8" t="str">
        <f t="shared" si="90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6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7"/>
        <v>Aderente</v>
      </c>
      <c r="BR266" s="21" t="str">
        <f t="shared" si="88"/>
        <v>*</v>
      </c>
      <c r="BS266" s="21" t="str">
        <f t="shared" si="89"/>
        <v>*</v>
      </c>
      <c r="BT266" s="8" t="str">
        <f t="shared" si="90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6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7"/>
        <v>Aderente</v>
      </c>
      <c r="BR267" s="21" t="str">
        <f t="shared" si="88"/>
        <v>*</v>
      </c>
      <c r="BS267" s="21" t="str">
        <f t="shared" si="89"/>
        <v>*</v>
      </c>
      <c r="BT267" s="8" t="str">
        <f t="shared" si="90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6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7"/>
        <v>Aderente</v>
      </c>
      <c r="BR268" s="21" t="str">
        <f t="shared" si="88"/>
        <v>*</v>
      </c>
      <c r="BS268" s="21" t="str">
        <f t="shared" si="89"/>
        <v>*</v>
      </c>
      <c r="BT268" s="8" t="str">
        <f t="shared" si="90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6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7"/>
        <v>Aderente</v>
      </c>
      <c r="BR269" s="21" t="str">
        <f t="shared" si="88"/>
        <v>*</v>
      </c>
      <c r="BS269" s="21" t="str">
        <f t="shared" si="89"/>
        <v>*</v>
      </c>
      <c r="BT269" s="8" t="str">
        <f t="shared" si="90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6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7"/>
        <v>Aderente</v>
      </c>
      <c r="BR270" s="21" t="str">
        <f t="shared" si="88"/>
        <v>*</v>
      </c>
      <c r="BS270" s="21" t="str">
        <f t="shared" si="89"/>
        <v>*</v>
      </c>
      <c r="BT270" s="8" t="str">
        <f t="shared" si="90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6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7"/>
        <v>Aderente</v>
      </c>
      <c r="BR271" s="21" t="str">
        <f t="shared" si="88"/>
        <v>*</v>
      </c>
      <c r="BS271" s="21" t="str">
        <f t="shared" si="89"/>
        <v>*</v>
      </c>
      <c r="BT271" s="8" t="str">
        <f t="shared" si="90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6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7"/>
        <v>Aderente</v>
      </c>
      <c r="BR272" s="21" t="str">
        <f t="shared" si="88"/>
        <v>*</v>
      </c>
      <c r="BS272" s="21" t="str">
        <f t="shared" si="89"/>
        <v>*</v>
      </c>
      <c r="BT272" s="8" t="str">
        <f t="shared" si="90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6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7"/>
        <v>Aderente</v>
      </c>
      <c r="BR273" s="21" t="str">
        <f t="shared" si="88"/>
        <v>*</v>
      </c>
      <c r="BS273" s="21" t="str">
        <f t="shared" si="89"/>
        <v>*</v>
      </c>
      <c r="BT273" s="8" t="str">
        <f t="shared" si="90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6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7"/>
        <v>Aderente</v>
      </c>
      <c r="BR274" s="21" t="str">
        <f t="shared" si="88"/>
        <v>*</v>
      </c>
      <c r="BS274" s="21" t="str">
        <f t="shared" si="89"/>
        <v>*</v>
      </c>
      <c r="BT274" s="8" t="str">
        <f t="shared" si="90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6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7"/>
        <v>Aderente</v>
      </c>
      <c r="BR275" s="21" t="str">
        <f t="shared" si="88"/>
        <v>*</v>
      </c>
      <c r="BS275" s="21" t="str">
        <f t="shared" si="89"/>
        <v>*</v>
      </c>
      <c r="BT275" s="8" t="str">
        <f t="shared" si="90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6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7"/>
        <v>Aderente</v>
      </c>
      <c r="BR276" s="21" t="str">
        <f t="shared" si="88"/>
        <v>*</v>
      </c>
      <c r="BS276" s="21" t="str">
        <f t="shared" si="89"/>
        <v>*</v>
      </c>
      <c r="BT276" s="8" t="str">
        <f t="shared" si="90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6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7"/>
        <v>Aderente</v>
      </c>
      <c r="BR277" s="21" t="str">
        <f t="shared" si="88"/>
        <v>*</v>
      </c>
      <c r="BS277" s="21" t="str">
        <f t="shared" si="89"/>
        <v>*</v>
      </c>
      <c r="BT277" s="8" t="str">
        <f t="shared" si="90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6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7"/>
        <v>Aderente</v>
      </c>
      <c r="BR278" s="21" t="str">
        <f t="shared" si="88"/>
        <v>*</v>
      </c>
      <c r="BS278" s="21" t="str">
        <f t="shared" si="89"/>
        <v>*</v>
      </c>
      <c r="BT278" s="8" t="str">
        <f t="shared" si="90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6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7"/>
        <v>Aderente</v>
      </c>
      <c r="BR279" s="21" t="str">
        <f t="shared" si="88"/>
        <v>*</v>
      </c>
      <c r="BS279" s="21" t="str">
        <f t="shared" si="89"/>
        <v>*</v>
      </c>
      <c r="BT279" s="8" t="str">
        <f t="shared" si="90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6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7"/>
        <v>Aderente</v>
      </c>
      <c r="BR280" s="21" t="str">
        <f t="shared" si="88"/>
        <v>*</v>
      </c>
      <c r="BS280" s="21" t="str">
        <f t="shared" si="89"/>
        <v>*</v>
      </c>
      <c r="BT280" s="8" t="str">
        <f t="shared" si="90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7"/>
        <v>Aderente</v>
      </c>
      <c r="BR281" s="21" t="str">
        <f t="shared" si="88"/>
        <v>*</v>
      </c>
      <c r="BS281" s="21" t="str">
        <f t="shared" si="89"/>
        <v>*</v>
      </c>
      <c r="BT281" s="8" t="str">
        <f t="shared" si="90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7"/>
        <v>Aderente</v>
      </c>
      <c r="BR282" s="21" t="str">
        <f t="shared" si="88"/>
        <v>*</v>
      </c>
      <c r="BS282" s="21" t="str">
        <f t="shared" si="89"/>
        <v>*</v>
      </c>
      <c r="BT282" s="8" t="str">
        <f t="shared" si="90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7"/>
        <v>Aderente</v>
      </c>
      <c r="BR283" s="21" t="str">
        <f t="shared" si="88"/>
        <v>*</v>
      </c>
      <c r="BS283" s="21" t="str">
        <f t="shared" si="89"/>
        <v>*</v>
      </c>
      <c r="BT283" s="8" t="str">
        <f t="shared" si="90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7"/>
        <v>Aderente</v>
      </c>
      <c r="BR284" s="21" t="str">
        <f t="shared" si="88"/>
        <v>*</v>
      </c>
      <c r="BS284" s="21" t="str">
        <f t="shared" si="89"/>
        <v>*</v>
      </c>
      <c r="BT284" s="8" t="str">
        <f t="shared" si="90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7"/>
        <v>Aderente</v>
      </c>
      <c r="BR285" s="21" t="str">
        <f t="shared" si="88"/>
        <v>*</v>
      </c>
      <c r="BS285" s="21" t="str">
        <f t="shared" si="89"/>
        <v>*</v>
      </c>
      <c r="BT285" s="8" t="str">
        <f t="shared" si="90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7"/>
        <v>Aderente</v>
      </c>
      <c r="BR286" s="21" t="str">
        <f t="shared" si="88"/>
        <v>*</v>
      </c>
      <c r="BS286" s="21" t="str">
        <f t="shared" si="89"/>
        <v>*</v>
      </c>
      <c r="BT286" s="8" t="str">
        <f t="shared" si="90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7"/>
        <v>Aderente</v>
      </c>
      <c r="BR287" s="21" t="str">
        <f t="shared" si="88"/>
        <v>*</v>
      </c>
      <c r="BS287" s="21" t="str">
        <f t="shared" si="89"/>
        <v>*</v>
      </c>
      <c r="BT287" s="8" t="str">
        <f t="shared" si="90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6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7"/>
        <v>Aderente</v>
      </c>
      <c r="BR288" s="21" t="str">
        <f t="shared" si="88"/>
        <v>*</v>
      </c>
      <c r="BS288" s="21" t="str">
        <f t="shared" si="89"/>
        <v>*</v>
      </c>
      <c r="BT288" s="8" t="str">
        <f t="shared" si="90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6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7"/>
        <v>Aderente</v>
      </c>
      <c r="BR289" s="21" t="str">
        <f t="shared" si="88"/>
        <v>*</v>
      </c>
      <c r="BS289" s="21" t="str">
        <f t="shared" si="89"/>
        <v>*</v>
      </c>
      <c r="BT289" s="8" t="str">
        <f t="shared" si="90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6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7"/>
        <v>Aderente</v>
      </c>
      <c r="BR290" s="21" t="str">
        <f t="shared" si="88"/>
        <v>*</v>
      </c>
      <c r="BS290" s="21" t="str">
        <f t="shared" si="89"/>
        <v>*</v>
      </c>
      <c r="BT290" s="8" t="str">
        <f t="shared" si="90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6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7"/>
        <v>Aderente</v>
      </c>
      <c r="BR291" s="21" t="str">
        <f t="shared" si="88"/>
        <v>*</v>
      </c>
      <c r="BS291" s="21" t="str">
        <f t="shared" si="89"/>
        <v>*</v>
      </c>
      <c r="BT291" s="8" t="str">
        <f t="shared" si="90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6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7"/>
        <v>Aderente</v>
      </c>
      <c r="BR292" s="21" t="str">
        <f t="shared" si="88"/>
        <v>*</v>
      </c>
      <c r="BS292" s="21" t="str">
        <f t="shared" si="89"/>
        <v>*</v>
      </c>
      <c r="BT292" s="8" t="str">
        <f t="shared" si="90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6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7"/>
        <v>Aderente</v>
      </c>
      <c r="BR293" s="21" t="str">
        <f t="shared" si="88"/>
        <v>*</v>
      </c>
      <c r="BS293" s="21" t="str">
        <f t="shared" si="89"/>
        <v>*</v>
      </c>
      <c r="BT293" s="8" t="str">
        <f t="shared" si="90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6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7"/>
        <v>Aderente</v>
      </c>
      <c r="BR294" s="21" t="str">
        <f t="shared" si="88"/>
        <v>*</v>
      </c>
      <c r="BS294" s="21" t="str">
        <f t="shared" si="89"/>
        <v>*</v>
      </c>
      <c r="BT294" s="8" t="str">
        <f t="shared" si="90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6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7"/>
        <v>Aderente</v>
      </c>
      <c r="BR295" s="21" t="str">
        <f t="shared" si="88"/>
        <v>*</v>
      </c>
      <c r="BS295" s="21" t="str">
        <f t="shared" si="89"/>
        <v>*</v>
      </c>
      <c r="BT295" s="8" t="str">
        <f t="shared" si="90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6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7"/>
        <v>Aderente</v>
      </c>
      <c r="BR296" s="21" t="str">
        <f t="shared" si="88"/>
        <v>*</v>
      </c>
      <c r="BS296" s="21" t="str">
        <f t="shared" si="89"/>
        <v>*</v>
      </c>
      <c r="BT296" s="8" t="str">
        <f t="shared" si="90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6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7"/>
        <v>Aderente</v>
      </c>
      <c r="BR297" s="21" t="str">
        <f t="shared" si="88"/>
        <v>*</v>
      </c>
      <c r="BS297" s="21" t="str">
        <f t="shared" si="89"/>
        <v>*</v>
      </c>
      <c r="BT297" s="8" t="str">
        <f t="shared" si="90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6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7"/>
        <v>Aderente</v>
      </c>
      <c r="BR298" s="21" t="str">
        <f t="shared" si="88"/>
        <v>*</v>
      </c>
      <c r="BS298" s="21" t="str">
        <f t="shared" si="89"/>
        <v>*</v>
      </c>
      <c r="BT298" s="8" t="str">
        <f t="shared" si="90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7"/>
        <v>Aderente</v>
      </c>
      <c r="BR299" s="21" t="str">
        <f t="shared" si="88"/>
        <v>*</v>
      </c>
      <c r="BS299" s="21" t="str">
        <f t="shared" si="89"/>
        <v>*</v>
      </c>
      <c r="BT299" s="8" t="str">
        <f t="shared" si="90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7"/>
        <v>Aderente</v>
      </c>
      <c r="BR300" s="21" t="str">
        <f t="shared" si="88"/>
        <v>*</v>
      </c>
      <c r="BS300" s="21" t="str">
        <f t="shared" si="89"/>
        <v>*</v>
      </c>
      <c r="BT300" s="8" t="str">
        <f t="shared" si="90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1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7"/>
        <v>Aderente</v>
      </c>
      <c r="BR301" s="21" t="str">
        <f t="shared" si="88"/>
        <v>*</v>
      </c>
      <c r="BS301" s="21" t="str">
        <f t="shared" si="89"/>
        <v>*</v>
      </c>
      <c r="BT301" s="8" t="str">
        <f t="shared" si="90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1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7"/>
        <v>Aderente</v>
      </c>
      <c r="BR302" s="21" t="str">
        <f t="shared" si="88"/>
        <v>*</v>
      </c>
      <c r="BS302" s="21" t="str">
        <f t="shared" si="89"/>
        <v>*</v>
      </c>
      <c r="BT302" s="8" t="str">
        <f t="shared" si="90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1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7"/>
        <v>Aderente</v>
      </c>
      <c r="BR303" s="21" t="str">
        <f t="shared" si="88"/>
        <v>*</v>
      </c>
      <c r="BS303" s="21" t="str">
        <f t="shared" si="89"/>
        <v>*</v>
      </c>
      <c r="BT303" s="8" t="str">
        <f t="shared" si="90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1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7"/>
        <v>Aderente</v>
      </c>
      <c r="BR304" s="21" t="str">
        <f t="shared" si="88"/>
        <v>*</v>
      </c>
      <c r="BS304" s="21" t="str">
        <f t="shared" si="89"/>
        <v>*</v>
      </c>
      <c r="BT304" s="8" t="str">
        <f t="shared" ref="BT304:BT367" si="92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1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3">IF(AND(BR305&lt;1,BS305&lt;1),"Produção e Intervalo",IF(BR305&lt;1,"Intervalo",IF(BS305&lt;1,"Produção","Aderente")))</f>
        <v>Aderente</v>
      </c>
      <c r="BR305" s="21" t="str">
        <f t="shared" ref="BR305:BR368" si="94">IF(OR(B305="",F305=""),"*",AY305/P305)</f>
        <v>*</v>
      </c>
      <c r="BS305" s="21" t="str">
        <f t="shared" ref="BS305:BS368" si="95">IF(OR(B305="",F305=""),"*",BA305/Q305)</f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1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3"/>
        <v>Aderente</v>
      </c>
      <c r="BR306" s="21" t="str">
        <f t="shared" si="94"/>
        <v>*</v>
      </c>
      <c r="BS306" s="21" t="str">
        <f t="shared" si="95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1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3"/>
        <v>Aderente</v>
      </c>
      <c r="BR307" s="21" t="str">
        <f t="shared" si="94"/>
        <v>*</v>
      </c>
      <c r="BS307" s="21" t="str">
        <f t="shared" si="95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1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3"/>
        <v>Aderente</v>
      </c>
      <c r="BR308" s="21" t="str">
        <f t="shared" si="94"/>
        <v>*</v>
      </c>
      <c r="BS308" s="21" t="str">
        <f t="shared" si="95"/>
        <v>*</v>
      </c>
      <c r="BT308" s="8" t="str">
        <f t="shared" si="92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1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3"/>
        <v>Aderente</v>
      </c>
      <c r="BR309" s="21" t="str">
        <f t="shared" si="94"/>
        <v>*</v>
      </c>
      <c r="BS309" s="21" t="str">
        <f t="shared" si="95"/>
        <v>*</v>
      </c>
      <c r="BT309" s="8" t="str">
        <f t="shared" si="92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1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3"/>
        <v>Aderente</v>
      </c>
      <c r="BR310" s="21" t="str">
        <f t="shared" si="94"/>
        <v>*</v>
      </c>
      <c r="BS310" s="21" t="str">
        <f t="shared" si="95"/>
        <v>*</v>
      </c>
      <c r="BT310" s="8" t="str">
        <f t="shared" si="92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1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3"/>
        <v>Aderente</v>
      </c>
      <c r="BR311" s="21" t="str">
        <f t="shared" si="94"/>
        <v>*</v>
      </c>
      <c r="BS311" s="21" t="str">
        <f t="shared" si="95"/>
        <v>*</v>
      </c>
      <c r="BT311" s="8" t="str">
        <f t="shared" si="92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1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3"/>
        <v>Aderente</v>
      </c>
      <c r="BR312" s="21" t="str">
        <f t="shared" si="94"/>
        <v>*</v>
      </c>
      <c r="BS312" s="21" t="str">
        <f t="shared" si="95"/>
        <v>*</v>
      </c>
      <c r="BT312" s="8" t="str">
        <f t="shared" si="92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1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3"/>
        <v>Aderente</v>
      </c>
      <c r="BR313" s="21" t="str">
        <f t="shared" si="94"/>
        <v>*</v>
      </c>
      <c r="BS313" s="21" t="str">
        <f t="shared" si="95"/>
        <v>*</v>
      </c>
      <c r="BT313" s="8" t="str">
        <f t="shared" si="92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1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3"/>
        <v>Aderente</v>
      </c>
      <c r="BR314" s="21" t="str">
        <f t="shared" si="94"/>
        <v>*</v>
      </c>
      <c r="BS314" s="21" t="str">
        <f t="shared" si="95"/>
        <v>*</v>
      </c>
      <c r="BT314" s="8" t="str">
        <f t="shared" si="92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1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3"/>
        <v>Aderente</v>
      </c>
      <c r="BR315" s="21" t="str">
        <f t="shared" si="94"/>
        <v>*</v>
      </c>
      <c r="BS315" s="21" t="str">
        <f t="shared" si="95"/>
        <v>*</v>
      </c>
      <c r="BT315" s="8" t="str">
        <f t="shared" si="92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1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3"/>
        <v>Aderente</v>
      </c>
      <c r="BR316" s="21" t="str">
        <f t="shared" si="94"/>
        <v>*</v>
      </c>
      <c r="BS316" s="21" t="str">
        <f t="shared" si="95"/>
        <v>*</v>
      </c>
      <c r="BT316" s="8" t="str">
        <f t="shared" si="92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1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3"/>
        <v>Aderente</v>
      </c>
      <c r="BR317" s="21" t="str">
        <f t="shared" si="94"/>
        <v>*</v>
      </c>
      <c r="BS317" s="21" t="str">
        <f t="shared" si="95"/>
        <v>*</v>
      </c>
      <c r="BT317" s="8" t="str">
        <f t="shared" si="92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1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3"/>
        <v>Aderente</v>
      </c>
      <c r="BR318" s="21" t="str">
        <f t="shared" si="94"/>
        <v>*</v>
      </c>
      <c r="BS318" s="21" t="str">
        <f t="shared" si="95"/>
        <v>*</v>
      </c>
      <c r="BT318" s="8" t="str">
        <f t="shared" si="92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1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3"/>
        <v>Aderente</v>
      </c>
      <c r="BR319" s="21" t="str">
        <f t="shared" si="94"/>
        <v>*</v>
      </c>
      <c r="BS319" s="21" t="str">
        <f t="shared" si="95"/>
        <v>*</v>
      </c>
      <c r="BT319" s="8" t="str">
        <f t="shared" si="92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1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3"/>
        <v>Aderente</v>
      </c>
      <c r="BR320" s="21" t="str">
        <f t="shared" si="94"/>
        <v>*</v>
      </c>
      <c r="BS320" s="21" t="str">
        <f t="shared" si="95"/>
        <v>*</v>
      </c>
      <c r="BT320" s="8" t="str">
        <f t="shared" si="92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1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3"/>
        <v>Aderente</v>
      </c>
      <c r="BR321" s="21" t="str">
        <f t="shared" si="94"/>
        <v>*</v>
      </c>
      <c r="BS321" s="21" t="str">
        <f t="shared" si="95"/>
        <v>*</v>
      </c>
      <c r="BT321" s="8" t="str">
        <f t="shared" si="92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1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3"/>
        <v>Aderente</v>
      </c>
      <c r="BR322" s="21" t="str">
        <f t="shared" si="94"/>
        <v>*</v>
      </c>
      <c r="BS322" s="21" t="str">
        <f t="shared" si="95"/>
        <v>*</v>
      </c>
      <c r="BT322" s="8" t="str">
        <f t="shared" si="92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1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3"/>
        <v>Aderente</v>
      </c>
      <c r="BR323" s="21" t="str">
        <f t="shared" si="94"/>
        <v>*</v>
      </c>
      <c r="BS323" s="21" t="str">
        <f t="shared" si="95"/>
        <v>*</v>
      </c>
      <c r="BT323" s="8" t="str">
        <f t="shared" si="92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1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3"/>
        <v>Aderente</v>
      </c>
      <c r="BR324" s="21" t="str">
        <f t="shared" si="94"/>
        <v>*</v>
      </c>
      <c r="BS324" s="21" t="str">
        <f t="shared" si="95"/>
        <v>*</v>
      </c>
      <c r="BT324" s="8" t="str">
        <f t="shared" si="92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1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3"/>
        <v>Aderente</v>
      </c>
      <c r="BR325" s="21" t="str">
        <f t="shared" si="94"/>
        <v>*</v>
      </c>
      <c r="BS325" s="21" t="str">
        <f t="shared" si="95"/>
        <v>*</v>
      </c>
      <c r="BT325" s="8" t="str">
        <f t="shared" si="92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1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3"/>
        <v>Aderente</v>
      </c>
      <c r="BR326" s="21" t="str">
        <f t="shared" si="94"/>
        <v>*</v>
      </c>
      <c r="BS326" s="21" t="str">
        <f t="shared" si="95"/>
        <v>*</v>
      </c>
      <c r="BT326" s="8" t="str">
        <f t="shared" si="92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1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3"/>
        <v>Aderente</v>
      </c>
      <c r="BR327" s="21" t="str">
        <f t="shared" si="94"/>
        <v>*</v>
      </c>
      <c r="BS327" s="21" t="str">
        <f t="shared" si="95"/>
        <v>*</v>
      </c>
      <c r="BT327" s="8" t="str">
        <f t="shared" si="92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1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3"/>
        <v>Aderente</v>
      </c>
      <c r="BR328" s="21" t="str">
        <f t="shared" si="94"/>
        <v>*</v>
      </c>
      <c r="BS328" s="21" t="str">
        <f t="shared" si="95"/>
        <v>*</v>
      </c>
      <c r="BT328" s="8" t="str">
        <f t="shared" si="92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1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3"/>
        <v>Aderente</v>
      </c>
      <c r="BR329" s="21" t="str">
        <f t="shared" si="94"/>
        <v>*</v>
      </c>
      <c r="BS329" s="21" t="str">
        <f t="shared" si="95"/>
        <v>*</v>
      </c>
      <c r="BT329" s="8" t="str">
        <f t="shared" si="92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1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3"/>
        <v>Aderente</v>
      </c>
      <c r="BR330" s="21" t="str">
        <f t="shared" si="94"/>
        <v>*</v>
      </c>
      <c r="BS330" s="21" t="str">
        <f t="shared" si="95"/>
        <v>*</v>
      </c>
      <c r="BT330" s="8" t="str">
        <f t="shared" si="92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1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3"/>
        <v>Aderente</v>
      </c>
      <c r="BR331" s="21" t="str">
        <f t="shared" si="94"/>
        <v>*</v>
      </c>
      <c r="BS331" s="21" t="str">
        <f t="shared" si="95"/>
        <v>*</v>
      </c>
      <c r="BT331" s="8" t="str">
        <f t="shared" si="92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1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3"/>
        <v>Aderente</v>
      </c>
      <c r="BR332" s="21" t="str">
        <f t="shared" si="94"/>
        <v>*</v>
      </c>
      <c r="BS332" s="21" t="str">
        <f t="shared" si="95"/>
        <v>*</v>
      </c>
      <c r="BT332" s="8" t="str">
        <f t="shared" si="92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1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3"/>
        <v>Aderente</v>
      </c>
      <c r="BR333" s="21" t="str">
        <f t="shared" si="94"/>
        <v>*</v>
      </c>
      <c r="BS333" s="21" t="str">
        <f t="shared" si="95"/>
        <v>*</v>
      </c>
      <c r="BT333" s="8" t="str">
        <f t="shared" si="92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1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3"/>
        <v>Aderente</v>
      </c>
      <c r="BR334" s="21" t="str">
        <f t="shared" si="94"/>
        <v>*</v>
      </c>
      <c r="BS334" s="21" t="str">
        <f t="shared" si="95"/>
        <v>*</v>
      </c>
      <c r="BT334" s="8" t="str">
        <f t="shared" si="92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1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3"/>
        <v>Aderente</v>
      </c>
      <c r="BR335" s="21" t="str">
        <f t="shared" si="94"/>
        <v>*</v>
      </c>
      <c r="BS335" s="21" t="str">
        <f t="shared" si="95"/>
        <v>*</v>
      </c>
      <c r="BT335" s="8" t="str">
        <f t="shared" si="92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1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3"/>
        <v>Aderente</v>
      </c>
      <c r="BR336" s="21" t="str">
        <f t="shared" si="94"/>
        <v>*</v>
      </c>
      <c r="BS336" s="21" t="str">
        <f t="shared" si="95"/>
        <v>*</v>
      </c>
      <c r="BT336" s="8" t="str">
        <f t="shared" si="92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1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3"/>
        <v>Aderente</v>
      </c>
      <c r="BR337" s="21" t="str">
        <f t="shared" si="94"/>
        <v>*</v>
      </c>
      <c r="BS337" s="21" t="str">
        <f t="shared" si="95"/>
        <v>*</v>
      </c>
      <c r="BT337" s="8" t="str">
        <f t="shared" si="92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1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3"/>
        <v>Aderente</v>
      </c>
      <c r="BR338" s="21" t="str">
        <f t="shared" si="94"/>
        <v>*</v>
      </c>
      <c r="BS338" s="21" t="str">
        <f t="shared" si="95"/>
        <v>*</v>
      </c>
      <c r="BT338" s="8" t="str">
        <f t="shared" si="92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1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3"/>
        <v>Aderente</v>
      </c>
      <c r="BR339" s="21" t="str">
        <f t="shared" si="94"/>
        <v>*</v>
      </c>
      <c r="BS339" s="21" t="str">
        <f t="shared" si="95"/>
        <v>*</v>
      </c>
      <c r="BT339" s="8" t="str">
        <f t="shared" si="92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1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3"/>
        <v>Aderente</v>
      </c>
      <c r="BR340" s="21" t="str">
        <f t="shared" si="94"/>
        <v>*</v>
      </c>
      <c r="BS340" s="21" t="str">
        <f t="shared" si="95"/>
        <v>*</v>
      </c>
      <c r="BT340" s="8" t="str">
        <f t="shared" si="92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1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3"/>
        <v>Aderente</v>
      </c>
      <c r="BR341" s="21" t="str">
        <f t="shared" si="94"/>
        <v>*</v>
      </c>
      <c r="BS341" s="21" t="str">
        <f t="shared" si="95"/>
        <v>*</v>
      </c>
      <c r="BT341" s="8" t="str">
        <f t="shared" si="92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1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3"/>
        <v>Aderente</v>
      </c>
      <c r="BR342" s="21" t="str">
        <f t="shared" si="94"/>
        <v>*</v>
      </c>
      <c r="BS342" s="21" t="str">
        <f t="shared" si="95"/>
        <v>*</v>
      </c>
      <c r="BT342" s="8" t="str">
        <f t="shared" si="92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1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3"/>
        <v>Aderente</v>
      </c>
      <c r="BR343" s="21" t="str">
        <f t="shared" si="94"/>
        <v>*</v>
      </c>
      <c r="BS343" s="21" t="str">
        <f t="shared" si="95"/>
        <v>*</v>
      </c>
      <c r="BT343" s="8" t="str">
        <f t="shared" si="92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1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3"/>
        <v>Aderente</v>
      </c>
      <c r="BR344" s="21" t="str">
        <f t="shared" si="94"/>
        <v>*</v>
      </c>
      <c r="BS344" s="21" t="str">
        <f t="shared" si="95"/>
        <v>*</v>
      </c>
      <c r="BT344" s="8" t="str">
        <f t="shared" si="92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3"/>
        <v>Aderente</v>
      </c>
      <c r="BR345" s="21" t="str">
        <f t="shared" si="94"/>
        <v>*</v>
      </c>
      <c r="BS345" s="21" t="str">
        <f t="shared" si="95"/>
        <v>*</v>
      </c>
      <c r="BT345" s="8" t="str">
        <f t="shared" si="92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3"/>
        <v>Aderente</v>
      </c>
      <c r="BR346" s="21" t="str">
        <f t="shared" si="94"/>
        <v>*</v>
      </c>
      <c r="BS346" s="21" t="str">
        <f t="shared" si="95"/>
        <v>*</v>
      </c>
      <c r="BT346" s="8" t="str">
        <f t="shared" si="92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3"/>
        <v>Aderente</v>
      </c>
      <c r="BR347" s="21" t="str">
        <f t="shared" si="94"/>
        <v>*</v>
      </c>
      <c r="BS347" s="21" t="str">
        <f t="shared" si="95"/>
        <v>*</v>
      </c>
      <c r="BT347" s="8" t="str">
        <f t="shared" si="92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3"/>
        <v>Aderente</v>
      </c>
      <c r="BR348" s="21" t="str">
        <f t="shared" si="94"/>
        <v>*</v>
      </c>
      <c r="BS348" s="21" t="str">
        <f t="shared" si="95"/>
        <v>*</v>
      </c>
      <c r="BT348" s="8" t="str">
        <f t="shared" si="92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3"/>
        <v>Aderente</v>
      </c>
      <c r="BR349" s="21" t="str">
        <f t="shared" si="94"/>
        <v>*</v>
      </c>
      <c r="BS349" s="21" t="str">
        <f t="shared" si="95"/>
        <v>*</v>
      </c>
      <c r="BT349" s="8" t="str">
        <f t="shared" si="92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3"/>
        <v>Aderente</v>
      </c>
      <c r="BR350" s="21" t="str">
        <f t="shared" si="94"/>
        <v>*</v>
      </c>
      <c r="BS350" s="21" t="str">
        <f t="shared" si="95"/>
        <v>*</v>
      </c>
      <c r="BT350" s="8" t="str">
        <f t="shared" si="92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3"/>
        <v>Aderente</v>
      </c>
      <c r="BR351" s="21" t="str">
        <f t="shared" si="94"/>
        <v>*</v>
      </c>
      <c r="BS351" s="21" t="str">
        <f t="shared" si="95"/>
        <v>*</v>
      </c>
      <c r="BT351" s="8" t="str">
        <f t="shared" si="92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1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3"/>
        <v>Aderente</v>
      </c>
      <c r="BR352" s="21" t="str">
        <f t="shared" si="94"/>
        <v>*</v>
      </c>
      <c r="BS352" s="21" t="str">
        <f t="shared" si="95"/>
        <v>*</v>
      </c>
      <c r="BT352" s="8" t="str">
        <f t="shared" si="92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1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3"/>
        <v>Aderente</v>
      </c>
      <c r="BR353" s="21" t="str">
        <f t="shared" si="94"/>
        <v>*</v>
      </c>
      <c r="BS353" s="21" t="str">
        <f t="shared" si="95"/>
        <v>*</v>
      </c>
      <c r="BT353" s="8" t="str">
        <f t="shared" si="92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1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3"/>
        <v>Aderente</v>
      </c>
      <c r="BR354" s="21" t="str">
        <f t="shared" si="94"/>
        <v>*</v>
      </c>
      <c r="BS354" s="21" t="str">
        <f t="shared" si="95"/>
        <v>*</v>
      </c>
      <c r="BT354" s="8" t="str">
        <f t="shared" si="92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1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3"/>
        <v>Aderente</v>
      </c>
      <c r="BR355" s="21" t="str">
        <f t="shared" si="94"/>
        <v>*</v>
      </c>
      <c r="BS355" s="21" t="str">
        <f t="shared" si="95"/>
        <v>*</v>
      </c>
      <c r="BT355" s="8" t="str">
        <f t="shared" si="92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1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3"/>
        <v>Aderente</v>
      </c>
      <c r="BR356" s="21" t="str">
        <f t="shared" si="94"/>
        <v>*</v>
      </c>
      <c r="BS356" s="21" t="str">
        <f t="shared" si="95"/>
        <v>*</v>
      </c>
      <c r="BT356" s="8" t="str">
        <f t="shared" si="92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1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3"/>
        <v>Aderente</v>
      </c>
      <c r="BR357" s="21" t="str">
        <f t="shared" si="94"/>
        <v>*</v>
      </c>
      <c r="BS357" s="21" t="str">
        <f t="shared" si="95"/>
        <v>*</v>
      </c>
      <c r="BT357" s="8" t="str">
        <f t="shared" si="92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1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3"/>
        <v>Aderente</v>
      </c>
      <c r="BR358" s="21" t="str">
        <f t="shared" si="94"/>
        <v>*</v>
      </c>
      <c r="BS358" s="21" t="str">
        <f t="shared" si="95"/>
        <v>*</v>
      </c>
      <c r="BT358" s="8" t="str">
        <f t="shared" si="92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1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3"/>
        <v>Aderente</v>
      </c>
      <c r="BR359" s="21" t="str">
        <f t="shared" si="94"/>
        <v>*</v>
      </c>
      <c r="BS359" s="21" t="str">
        <f t="shared" si="95"/>
        <v>*</v>
      </c>
      <c r="BT359" s="8" t="str">
        <f t="shared" si="92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1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3"/>
        <v>Aderente</v>
      </c>
      <c r="BR360" s="21" t="str">
        <f t="shared" si="94"/>
        <v>*</v>
      </c>
      <c r="BS360" s="21" t="str">
        <f t="shared" si="95"/>
        <v>*</v>
      </c>
      <c r="BT360" s="8" t="str">
        <f t="shared" si="92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1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3"/>
        <v>Aderente</v>
      </c>
      <c r="BR361" s="21" t="str">
        <f t="shared" si="94"/>
        <v>*</v>
      </c>
      <c r="BS361" s="21" t="str">
        <f t="shared" si="95"/>
        <v>*</v>
      </c>
      <c r="BT361" s="8" t="str">
        <f t="shared" si="92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1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3"/>
        <v>Aderente</v>
      </c>
      <c r="BR362" s="21" t="str">
        <f t="shared" si="94"/>
        <v>*</v>
      </c>
      <c r="BS362" s="21" t="str">
        <f t="shared" si="95"/>
        <v>*</v>
      </c>
      <c r="BT362" s="8" t="str">
        <f t="shared" si="92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3"/>
        <v>Aderente</v>
      </c>
      <c r="BR363" s="21" t="str">
        <f t="shared" si="94"/>
        <v>*</v>
      </c>
      <c r="BS363" s="21" t="str">
        <f t="shared" si="95"/>
        <v>*</v>
      </c>
      <c r="BT363" s="8" t="str">
        <f t="shared" si="92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3"/>
        <v>Aderente</v>
      </c>
      <c r="BR364" s="21" t="str">
        <f t="shared" si="94"/>
        <v>*</v>
      </c>
      <c r="BS364" s="21" t="str">
        <f t="shared" si="95"/>
        <v>*</v>
      </c>
      <c r="BT364" s="8" t="str">
        <f t="shared" si="92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6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3"/>
        <v>Aderente</v>
      </c>
      <c r="BR365" s="21" t="str">
        <f t="shared" si="94"/>
        <v>*</v>
      </c>
      <c r="BS365" s="21" t="str">
        <f t="shared" si="95"/>
        <v>*</v>
      </c>
      <c r="BT365" s="8" t="str">
        <f t="shared" si="92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6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3"/>
        <v>Aderente</v>
      </c>
      <c r="BR366" s="21" t="str">
        <f t="shared" si="94"/>
        <v>*</v>
      </c>
      <c r="BS366" s="21" t="str">
        <f t="shared" si="95"/>
        <v>*</v>
      </c>
      <c r="BT366" s="8" t="str">
        <f t="shared" si="92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6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3"/>
        <v>Aderente</v>
      </c>
      <c r="BR367" s="21" t="str">
        <f t="shared" si="94"/>
        <v>*</v>
      </c>
      <c r="BS367" s="21" t="str">
        <f t="shared" si="95"/>
        <v>*</v>
      </c>
      <c r="BT367" s="8" t="str">
        <f t="shared" si="92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6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3"/>
        <v>Aderente</v>
      </c>
      <c r="BR368" s="21" t="str">
        <f t="shared" si="94"/>
        <v>*</v>
      </c>
      <c r="BS368" s="21" t="str">
        <f t="shared" si="95"/>
        <v>*</v>
      </c>
      <c r="BT368" s="8" t="str">
        <f t="shared" ref="BT368:BT431" si="97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6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8">IF(AND(BR369&lt;1,BS369&lt;1),"Produção e Intervalo",IF(BR369&lt;1,"Intervalo",IF(BS369&lt;1,"Produção","Aderente")))</f>
        <v>Aderente</v>
      </c>
      <c r="BR369" s="21" t="str">
        <f t="shared" ref="BR369:BR432" si="99">IF(OR(B369="",F369=""),"*",AY369/P369)</f>
        <v>*</v>
      </c>
      <c r="BS369" s="21" t="str">
        <f t="shared" ref="BS369:BS432" si="100">IF(OR(B369="",F369=""),"*",BA369/Q369)</f>
        <v>*</v>
      </c>
      <c r="BT369" s="8" t="str">
        <f t="shared" si="97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6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8"/>
        <v>Aderente</v>
      </c>
      <c r="BR370" s="21" t="str">
        <f t="shared" si="99"/>
        <v>*</v>
      </c>
      <c r="BS370" s="21" t="str">
        <f t="shared" si="100"/>
        <v>*</v>
      </c>
      <c r="BT370" s="8" t="str">
        <f t="shared" si="97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6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8"/>
        <v>Aderente</v>
      </c>
      <c r="BR371" s="21" t="str">
        <f t="shared" si="99"/>
        <v>*</v>
      </c>
      <c r="BS371" s="21" t="str">
        <f t="shared" si="100"/>
        <v>*</v>
      </c>
      <c r="BT371" s="8" t="str">
        <f t="shared" si="97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6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8"/>
        <v>Aderente</v>
      </c>
      <c r="BR372" s="21" t="str">
        <f t="shared" si="99"/>
        <v>*</v>
      </c>
      <c r="BS372" s="21" t="str">
        <f t="shared" si="100"/>
        <v>*</v>
      </c>
      <c r="BT372" s="8" t="str">
        <f t="shared" si="97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6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8"/>
        <v>Aderente</v>
      </c>
      <c r="BR373" s="21" t="str">
        <f t="shared" si="99"/>
        <v>*</v>
      </c>
      <c r="BS373" s="21" t="str">
        <f t="shared" si="100"/>
        <v>*</v>
      </c>
      <c r="BT373" s="8" t="str">
        <f t="shared" si="97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6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8"/>
        <v>Aderente</v>
      </c>
      <c r="BR374" s="21" t="str">
        <f t="shared" si="99"/>
        <v>*</v>
      </c>
      <c r="BS374" s="21" t="str">
        <f t="shared" si="100"/>
        <v>*</v>
      </c>
      <c r="BT374" s="8" t="str">
        <f t="shared" si="97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6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8"/>
        <v>Aderente</v>
      </c>
      <c r="BR375" s="21" t="str">
        <f t="shared" si="99"/>
        <v>*</v>
      </c>
      <c r="BS375" s="21" t="str">
        <f t="shared" si="100"/>
        <v>*</v>
      </c>
      <c r="BT375" s="8" t="str">
        <f t="shared" si="97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6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8"/>
        <v>Aderente</v>
      </c>
      <c r="BR376" s="21" t="str">
        <f t="shared" si="99"/>
        <v>*</v>
      </c>
      <c r="BS376" s="21" t="str">
        <f t="shared" si="100"/>
        <v>*</v>
      </c>
      <c r="BT376" s="8" t="str">
        <f t="shared" si="97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6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8"/>
        <v>Aderente</v>
      </c>
      <c r="BR377" s="21" t="str">
        <f t="shared" si="99"/>
        <v>*</v>
      </c>
      <c r="BS377" s="21" t="str">
        <f t="shared" si="100"/>
        <v>*</v>
      </c>
      <c r="BT377" s="8" t="str">
        <f t="shared" si="97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6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8"/>
        <v>Aderente</v>
      </c>
      <c r="BR378" s="21" t="str">
        <f t="shared" si="99"/>
        <v>*</v>
      </c>
      <c r="BS378" s="21" t="str">
        <f t="shared" si="100"/>
        <v>*</v>
      </c>
      <c r="BT378" s="8" t="str">
        <f t="shared" si="97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6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8"/>
        <v>Aderente</v>
      </c>
      <c r="BR379" s="21" t="str">
        <f t="shared" si="99"/>
        <v>*</v>
      </c>
      <c r="BS379" s="21" t="str">
        <f t="shared" si="100"/>
        <v>*</v>
      </c>
      <c r="BT379" s="8" t="str">
        <f t="shared" si="97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6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8"/>
        <v>Aderente</v>
      </c>
      <c r="BR380" s="21" t="str">
        <f t="shared" si="99"/>
        <v>*</v>
      </c>
      <c r="BS380" s="21" t="str">
        <f t="shared" si="100"/>
        <v>*</v>
      </c>
      <c r="BT380" s="8" t="str">
        <f t="shared" si="97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6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8"/>
        <v>Aderente</v>
      </c>
      <c r="BR381" s="21" t="str">
        <f t="shared" si="99"/>
        <v>*</v>
      </c>
      <c r="BS381" s="21" t="str">
        <f t="shared" si="100"/>
        <v>*</v>
      </c>
      <c r="BT381" s="8" t="str">
        <f t="shared" si="97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6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8"/>
        <v>Aderente</v>
      </c>
      <c r="BR382" s="21" t="str">
        <f t="shared" si="99"/>
        <v>*</v>
      </c>
      <c r="BS382" s="21" t="str">
        <f t="shared" si="100"/>
        <v>*</v>
      </c>
      <c r="BT382" s="8" t="str">
        <f t="shared" si="97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6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8"/>
        <v>Aderente</v>
      </c>
      <c r="BR383" s="21" t="str">
        <f t="shared" si="99"/>
        <v>*</v>
      </c>
      <c r="BS383" s="21" t="str">
        <f t="shared" si="100"/>
        <v>*</v>
      </c>
      <c r="BT383" s="8" t="str">
        <f t="shared" si="97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6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8"/>
        <v>Aderente</v>
      </c>
      <c r="BR384" s="21" t="str">
        <f t="shared" si="99"/>
        <v>*</v>
      </c>
      <c r="BS384" s="21" t="str">
        <f t="shared" si="100"/>
        <v>*</v>
      </c>
      <c r="BT384" s="8" t="str">
        <f t="shared" si="97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6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8"/>
        <v>Aderente</v>
      </c>
      <c r="BR385" s="21" t="str">
        <f t="shared" si="99"/>
        <v>*</v>
      </c>
      <c r="BS385" s="21" t="str">
        <f t="shared" si="100"/>
        <v>*</v>
      </c>
      <c r="BT385" s="8" t="str">
        <f t="shared" si="97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6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8"/>
        <v>Aderente</v>
      </c>
      <c r="BR386" s="21" t="str">
        <f t="shared" si="99"/>
        <v>*</v>
      </c>
      <c r="BS386" s="21" t="str">
        <f t="shared" si="100"/>
        <v>*</v>
      </c>
      <c r="BT386" s="8" t="str">
        <f t="shared" si="97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6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8"/>
        <v>Aderente</v>
      </c>
      <c r="BR387" s="21" t="str">
        <f t="shared" si="99"/>
        <v>*</v>
      </c>
      <c r="BS387" s="21" t="str">
        <f t="shared" si="100"/>
        <v>*</v>
      </c>
      <c r="BT387" s="8" t="str">
        <f t="shared" si="97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6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8"/>
        <v>Aderente</v>
      </c>
      <c r="BR388" s="21" t="str">
        <f t="shared" si="99"/>
        <v>*</v>
      </c>
      <c r="BS388" s="21" t="str">
        <f t="shared" si="100"/>
        <v>*</v>
      </c>
      <c r="BT388" s="8" t="str">
        <f t="shared" si="97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6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8"/>
        <v>Aderente</v>
      </c>
      <c r="BR389" s="21" t="str">
        <f t="shared" si="99"/>
        <v>*</v>
      </c>
      <c r="BS389" s="21" t="str">
        <f t="shared" si="100"/>
        <v>*</v>
      </c>
      <c r="BT389" s="8" t="str">
        <f t="shared" si="97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6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8"/>
        <v>Aderente</v>
      </c>
      <c r="BR390" s="21" t="str">
        <f t="shared" si="99"/>
        <v>*</v>
      </c>
      <c r="BS390" s="21" t="str">
        <f t="shared" si="100"/>
        <v>*</v>
      </c>
      <c r="BT390" s="8" t="str">
        <f t="shared" si="97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6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8"/>
        <v>Aderente</v>
      </c>
      <c r="BR391" s="21" t="str">
        <f t="shared" si="99"/>
        <v>*</v>
      </c>
      <c r="BS391" s="21" t="str">
        <f t="shared" si="100"/>
        <v>*</v>
      </c>
      <c r="BT391" s="8" t="str">
        <f t="shared" si="97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6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8"/>
        <v>Aderente</v>
      </c>
      <c r="BR392" s="21" t="str">
        <f t="shared" si="99"/>
        <v>*</v>
      </c>
      <c r="BS392" s="21" t="str">
        <f t="shared" si="100"/>
        <v>*</v>
      </c>
      <c r="BT392" s="8" t="str">
        <f t="shared" si="97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6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8"/>
        <v>Aderente</v>
      </c>
      <c r="BR393" s="21" t="str">
        <f t="shared" si="99"/>
        <v>*</v>
      </c>
      <c r="BS393" s="21" t="str">
        <f t="shared" si="100"/>
        <v>*</v>
      </c>
      <c r="BT393" s="8" t="str">
        <f t="shared" si="97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6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8"/>
        <v>Aderente</v>
      </c>
      <c r="BR394" s="21" t="str">
        <f t="shared" si="99"/>
        <v>*</v>
      </c>
      <c r="BS394" s="21" t="str">
        <f t="shared" si="100"/>
        <v>*</v>
      </c>
      <c r="BT394" s="8" t="str">
        <f t="shared" si="97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6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8"/>
        <v>Aderente</v>
      </c>
      <c r="BR395" s="21" t="str">
        <f t="shared" si="99"/>
        <v>*</v>
      </c>
      <c r="BS395" s="21" t="str">
        <f t="shared" si="100"/>
        <v>*</v>
      </c>
      <c r="BT395" s="8" t="str">
        <f t="shared" si="97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6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8"/>
        <v>Aderente</v>
      </c>
      <c r="BR396" s="21" t="str">
        <f t="shared" si="99"/>
        <v>*</v>
      </c>
      <c r="BS396" s="21" t="str">
        <f t="shared" si="100"/>
        <v>*</v>
      </c>
      <c r="BT396" s="8" t="str">
        <f t="shared" si="97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6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8"/>
        <v>Aderente</v>
      </c>
      <c r="BR397" s="21" t="str">
        <f t="shared" si="99"/>
        <v>*</v>
      </c>
      <c r="BS397" s="21" t="str">
        <f t="shared" si="100"/>
        <v>*</v>
      </c>
      <c r="BT397" s="8" t="str">
        <f t="shared" si="97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6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8"/>
        <v>Aderente</v>
      </c>
      <c r="BR398" s="21" t="str">
        <f t="shared" si="99"/>
        <v>*</v>
      </c>
      <c r="BS398" s="21" t="str">
        <f t="shared" si="100"/>
        <v>*</v>
      </c>
      <c r="BT398" s="8" t="str">
        <f t="shared" si="97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6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8"/>
        <v>Aderente</v>
      </c>
      <c r="BR399" s="21" t="str">
        <f t="shared" si="99"/>
        <v>*</v>
      </c>
      <c r="BS399" s="21" t="str">
        <f t="shared" si="100"/>
        <v>*</v>
      </c>
      <c r="BT399" s="8" t="str">
        <f t="shared" si="97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6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8"/>
        <v>Aderente</v>
      </c>
      <c r="BR400" s="21" t="str">
        <f t="shared" si="99"/>
        <v>*</v>
      </c>
      <c r="BS400" s="21" t="str">
        <f t="shared" si="100"/>
        <v>*</v>
      </c>
      <c r="BT400" s="8" t="str">
        <f t="shared" si="97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6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8"/>
        <v>Aderente</v>
      </c>
      <c r="BR401" s="21" t="str">
        <f t="shared" si="99"/>
        <v>*</v>
      </c>
      <c r="BS401" s="21" t="str">
        <f t="shared" si="100"/>
        <v>*</v>
      </c>
      <c r="BT401" s="8" t="str">
        <f t="shared" si="97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6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8"/>
        <v>Aderente</v>
      </c>
      <c r="BR402" s="21" t="str">
        <f t="shared" si="99"/>
        <v>*</v>
      </c>
      <c r="BS402" s="21" t="str">
        <f t="shared" si="100"/>
        <v>*</v>
      </c>
      <c r="BT402" s="8" t="str">
        <f t="shared" si="97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6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8"/>
        <v>Aderente</v>
      </c>
      <c r="BR403" s="21" t="str">
        <f t="shared" si="99"/>
        <v>*</v>
      </c>
      <c r="BS403" s="21" t="str">
        <f t="shared" si="100"/>
        <v>*</v>
      </c>
      <c r="BT403" s="8" t="str">
        <f t="shared" si="97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6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8"/>
        <v>Aderente</v>
      </c>
      <c r="BR404" s="21" t="str">
        <f t="shared" si="99"/>
        <v>*</v>
      </c>
      <c r="BS404" s="21" t="str">
        <f t="shared" si="100"/>
        <v>*</v>
      </c>
      <c r="BT404" s="8" t="str">
        <f t="shared" si="97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6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8"/>
        <v>Aderente</v>
      </c>
      <c r="BR405" s="21" t="str">
        <f t="shared" si="99"/>
        <v>*</v>
      </c>
      <c r="BS405" s="21" t="str">
        <f t="shared" si="100"/>
        <v>*</v>
      </c>
      <c r="BT405" s="8" t="str">
        <f t="shared" si="97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6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8"/>
        <v>Aderente</v>
      </c>
      <c r="BR406" s="21" t="str">
        <f t="shared" si="99"/>
        <v>*</v>
      </c>
      <c r="BS406" s="21" t="str">
        <f t="shared" si="100"/>
        <v>*</v>
      </c>
      <c r="BT406" s="8" t="str">
        <f t="shared" si="97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6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8"/>
        <v>Aderente</v>
      </c>
      <c r="BR407" s="21" t="str">
        <f t="shared" si="99"/>
        <v>*</v>
      </c>
      <c r="BS407" s="21" t="str">
        <f t="shared" si="100"/>
        <v>*</v>
      </c>
      <c r="BT407" s="8" t="str">
        <f t="shared" si="97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6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8"/>
        <v>Aderente</v>
      </c>
      <c r="BR408" s="21" t="str">
        <f t="shared" si="99"/>
        <v>*</v>
      </c>
      <c r="BS408" s="21" t="str">
        <f t="shared" si="100"/>
        <v>*</v>
      </c>
      <c r="BT408" s="8" t="str">
        <f t="shared" si="97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8"/>
        <v>Aderente</v>
      </c>
      <c r="BR409" s="21" t="str">
        <f t="shared" si="99"/>
        <v>*</v>
      </c>
      <c r="BS409" s="21" t="str">
        <f t="shared" si="100"/>
        <v>*</v>
      </c>
      <c r="BT409" s="8" t="str">
        <f t="shared" si="97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8"/>
        <v>Aderente</v>
      </c>
      <c r="BR410" s="21" t="str">
        <f t="shared" si="99"/>
        <v>*</v>
      </c>
      <c r="BS410" s="21" t="str">
        <f t="shared" si="100"/>
        <v>*</v>
      </c>
      <c r="BT410" s="8" t="str">
        <f t="shared" si="97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8"/>
        <v>Aderente</v>
      </c>
      <c r="BR411" s="21" t="str">
        <f t="shared" si="99"/>
        <v>*</v>
      </c>
      <c r="BS411" s="21" t="str">
        <f t="shared" si="100"/>
        <v>*</v>
      </c>
      <c r="BT411" s="8" t="str">
        <f t="shared" si="97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8"/>
        <v>Aderente</v>
      </c>
      <c r="BR412" s="21" t="str">
        <f t="shared" si="99"/>
        <v>*</v>
      </c>
      <c r="BS412" s="21" t="str">
        <f t="shared" si="100"/>
        <v>*</v>
      </c>
      <c r="BT412" s="8" t="str">
        <f t="shared" si="97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8"/>
        <v>Aderente</v>
      </c>
      <c r="BR413" s="21" t="str">
        <f t="shared" si="99"/>
        <v>*</v>
      </c>
      <c r="BS413" s="21" t="str">
        <f t="shared" si="100"/>
        <v>*</v>
      </c>
      <c r="BT413" s="8" t="str">
        <f t="shared" si="97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8"/>
        <v>Aderente</v>
      </c>
      <c r="BR414" s="21" t="str">
        <f t="shared" si="99"/>
        <v>*</v>
      </c>
      <c r="BS414" s="21" t="str">
        <f t="shared" si="100"/>
        <v>*</v>
      </c>
      <c r="BT414" s="8" t="str">
        <f t="shared" si="97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8"/>
        <v>Aderente</v>
      </c>
      <c r="BR415" s="21" t="str">
        <f t="shared" si="99"/>
        <v>*</v>
      </c>
      <c r="BS415" s="21" t="str">
        <f t="shared" si="100"/>
        <v>*</v>
      </c>
      <c r="BT415" s="8" t="str">
        <f t="shared" si="97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6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8"/>
        <v>Aderente</v>
      </c>
      <c r="BR416" s="21" t="str">
        <f t="shared" si="99"/>
        <v>*</v>
      </c>
      <c r="BS416" s="21" t="str">
        <f t="shared" si="100"/>
        <v>*</v>
      </c>
      <c r="BT416" s="8" t="str">
        <f t="shared" si="97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6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8"/>
        <v>Aderente</v>
      </c>
      <c r="BR417" s="21" t="str">
        <f t="shared" si="99"/>
        <v>*</v>
      </c>
      <c r="BS417" s="21" t="str">
        <f t="shared" si="100"/>
        <v>*</v>
      </c>
      <c r="BT417" s="8" t="str">
        <f t="shared" si="97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6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8"/>
        <v>Aderente</v>
      </c>
      <c r="BR418" s="21" t="str">
        <f t="shared" si="99"/>
        <v>*</v>
      </c>
      <c r="BS418" s="21" t="str">
        <f t="shared" si="100"/>
        <v>*</v>
      </c>
      <c r="BT418" s="8" t="str">
        <f t="shared" si="97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6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8"/>
        <v>Aderente</v>
      </c>
      <c r="BR419" s="21" t="str">
        <f t="shared" si="99"/>
        <v>*</v>
      </c>
      <c r="BS419" s="21" t="str">
        <f t="shared" si="100"/>
        <v>*</v>
      </c>
      <c r="BT419" s="8" t="str">
        <f t="shared" si="97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6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8"/>
        <v>Aderente</v>
      </c>
      <c r="BR420" s="21" t="str">
        <f t="shared" si="99"/>
        <v>*</v>
      </c>
      <c r="BS420" s="21" t="str">
        <f t="shared" si="100"/>
        <v>*</v>
      </c>
      <c r="BT420" s="8" t="str">
        <f t="shared" si="97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6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8"/>
        <v>Aderente</v>
      </c>
      <c r="BR421" s="21" t="str">
        <f t="shared" si="99"/>
        <v>*</v>
      </c>
      <c r="BS421" s="21" t="str">
        <f t="shared" si="100"/>
        <v>*</v>
      </c>
      <c r="BT421" s="8" t="str">
        <f t="shared" si="97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6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8"/>
        <v>Aderente</v>
      </c>
      <c r="BR422" s="21" t="str">
        <f t="shared" si="99"/>
        <v>*</v>
      </c>
      <c r="BS422" s="21" t="str">
        <f t="shared" si="100"/>
        <v>*</v>
      </c>
      <c r="BT422" s="8" t="str">
        <f t="shared" si="97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6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8"/>
        <v>Aderente</v>
      </c>
      <c r="BR423" s="21" t="str">
        <f t="shared" si="99"/>
        <v>*</v>
      </c>
      <c r="BS423" s="21" t="str">
        <f t="shared" si="100"/>
        <v>*</v>
      </c>
      <c r="BT423" s="8" t="str">
        <f t="shared" si="97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6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8"/>
        <v>Aderente</v>
      </c>
      <c r="BR424" s="21" t="str">
        <f t="shared" si="99"/>
        <v>*</v>
      </c>
      <c r="BS424" s="21" t="str">
        <f t="shared" si="100"/>
        <v>*</v>
      </c>
      <c r="BT424" s="8" t="str">
        <f t="shared" si="97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6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8"/>
        <v>Aderente</v>
      </c>
      <c r="BR425" s="21" t="str">
        <f t="shared" si="99"/>
        <v>*</v>
      </c>
      <c r="BS425" s="21" t="str">
        <f t="shared" si="100"/>
        <v>*</v>
      </c>
      <c r="BT425" s="8" t="str">
        <f t="shared" si="97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6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8"/>
        <v>Aderente</v>
      </c>
      <c r="BR426" s="21" t="str">
        <f t="shared" si="99"/>
        <v>*</v>
      </c>
      <c r="BS426" s="21" t="str">
        <f t="shared" si="100"/>
        <v>*</v>
      </c>
      <c r="BT426" s="8" t="str">
        <f t="shared" si="97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8"/>
        <v>Aderente</v>
      </c>
      <c r="BR427" s="21" t="str">
        <f t="shared" si="99"/>
        <v>*</v>
      </c>
      <c r="BS427" s="21" t="str">
        <f t="shared" si="100"/>
        <v>*</v>
      </c>
      <c r="BT427" s="8" t="str">
        <f t="shared" si="97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8"/>
        <v>Aderente</v>
      </c>
      <c r="BR428" s="21" t="str">
        <f t="shared" si="99"/>
        <v>*</v>
      </c>
      <c r="BS428" s="21" t="str">
        <f t="shared" si="100"/>
        <v>*</v>
      </c>
      <c r="BT428" s="8" t="str">
        <f t="shared" si="97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1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8"/>
        <v>Aderente</v>
      </c>
      <c r="BR429" s="21" t="str">
        <f t="shared" si="99"/>
        <v>*</v>
      </c>
      <c r="BS429" s="21" t="str">
        <f t="shared" si="100"/>
        <v>*</v>
      </c>
      <c r="BT429" s="8" t="str">
        <f t="shared" si="97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1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8"/>
        <v>Aderente</v>
      </c>
      <c r="BR430" s="21" t="str">
        <f t="shared" si="99"/>
        <v>*</v>
      </c>
      <c r="BS430" s="21" t="str">
        <f t="shared" si="100"/>
        <v>*</v>
      </c>
      <c r="BT430" s="8" t="str">
        <f t="shared" si="97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1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8"/>
        <v>Aderente</v>
      </c>
      <c r="BR431" s="21" t="str">
        <f t="shared" si="99"/>
        <v>*</v>
      </c>
      <c r="BS431" s="21" t="str">
        <f t="shared" si="100"/>
        <v>*</v>
      </c>
      <c r="BT431" s="8" t="str">
        <f t="shared" si="97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1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8"/>
        <v>Aderente</v>
      </c>
      <c r="BR432" s="21" t="str">
        <f t="shared" si="99"/>
        <v>*</v>
      </c>
      <c r="BS432" s="21" t="str">
        <f t="shared" si="100"/>
        <v>*</v>
      </c>
      <c r="BT432" s="8" t="str">
        <f t="shared" ref="BT432:BT481" si="102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1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3">IF(AND(BR433&lt;1,BS433&lt;1),"Produção e Intervalo",IF(BR433&lt;1,"Intervalo",IF(BS433&lt;1,"Produção","Aderente")))</f>
        <v>Aderente</v>
      </c>
      <c r="BR433" s="21" t="str">
        <f t="shared" ref="BR433:BR496" si="104">IF(OR(B433="",F433=""),"*",AY433/P433)</f>
        <v>*</v>
      </c>
      <c r="BS433" s="21" t="str">
        <f t="shared" ref="BS433:BS496" si="105">IF(OR(B433="",F433=""),"*",BA433/Q433)</f>
        <v>*</v>
      </c>
      <c r="BT433" s="8" t="str">
        <f t="shared" si="102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1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3"/>
        <v>Aderente</v>
      </c>
      <c r="BR434" s="21" t="str">
        <f t="shared" si="104"/>
        <v>*</v>
      </c>
      <c r="BS434" s="21" t="str">
        <f t="shared" si="105"/>
        <v>*</v>
      </c>
      <c r="BT434" s="8" t="str">
        <f t="shared" si="102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1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3"/>
        <v>Aderente</v>
      </c>
      <c r="BR435" s="21" t="str">
        <f t="shared" si="104"/>
        <v>*</v>
      </c>
      <c r="BS435" s="21" t="str">
        <f t="shared" si="105"/>
        <v>*</v>
      </c>
      <c r="BT435" s="8" t="str">
        <f t="shared" si="102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1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3"/>
        <v>Aderente</v>
      </c>
      <c r="BR436" s="21" t="str">
        <f t="shared" si="104"/>
        <v>*</v>
      </c>
      <c r="BS436" s="21" t="str">
        <f t="shared" si="105"/>
        <v>*</v>
      </c>
      <c r="BT436" s="8" t="str">
        <f t="shared" si="102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1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3"/>
        <v>Aderente</v>
      </c>
      <c r="BR437" s="21" t="str">
        <f t="shared" si="104"/>
        <v>*</v>
      </c>
      <c r="BS437" s="21" t="str">
        <f t="shared" si="105"/>
        <v>*</v>
      </c>
      <c r="BT437" s="8" t="str">
        <f t="shared" si="102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1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3"/>
        <v>Aderente</v>
      </c>
      <c r="BR438" s="21" t="str">
        <f t="shared" si="104"/>
        <v>*</v>
      </c>
      <c r="BS438" s="21" t="str">
        <f t="shared" si="105"/>
        <v>*</v>
      </c>
      <c r="BT438" s="8" t="str">
        <f t="shared" si="102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1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3"/>
        <v>Aderente</v>
      </c>
      <c r="BR439" s="21" t="str">
        <f t="shared" si="104"/>
        <v>*</v>
      </c>
      <c r="BS439" s="21" t="str">
        <f t="shared" si="105"/>
        <v>*</v>
      </c>
      <c r="BT439" s="8" t="str">
        <f t="shared" si="102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1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3"/>
        <v>Aderente</v>
      </c>
      <c r="BR440" s="21" t="str">
        <f t="shared" si="104"/>
        <v>*</v>
      </c>
      <c r="BS440" s="21" t="str">
        <f t="shared" si="105"/>
        <v>*</v>
      </c>
      <c r="BT440" s="8" t="str">
        <f t="shared" si="102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1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3"/>
        <v>Aderente</v>
      </c>
      <c r="BR441" s="21" t="str">
        <f t="shared" si="104"/>
        <v>*</v>
      </c>
      <c r="BS441" s="21" t="str">
        <f t="shared" si="105"/>
        <v>*</v>
      </c>
      <c r="BT441" s="8" t="str">
        <f t="shared" si="102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1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3"/>
        <v>Aderente</v>
      </c>
      <c r="BR442" s="21" t="str">
        <f t="shared" si="104"/>
        <v>*</v>
      </c>
      <c r="BS442" s="21" t="str">
        <f t="shared" si="105"/>
        <v>*</v>
      </c>
      <c r="BT442" s="8" t="str">
        <f t="shared" si="102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1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3"/>
        <v>Aderente</v>
      </c>
      <c r="BR443" s="21" t="str">
        <f t="shared" si="104"/>
        <v>*</v>
      </c>
      <c r="BS443" s="21" t="str">
        <f t="shared" si="105"/>
        <v>*</v>
      </c>
      <c r="BT443" s="8" t="str">
        <f t="shared" si="102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1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3"/>
        <v>Aderente</v>
      </c>
      <c r="BR444" s="21" t="str">
        <f t="shared" si="104"/>
        <v>*</v>
      </c>
      <c r="BS444" s="21" t="str">
        <f t="shared" si="105"/>
        <v>*</v>
      </c>
      <c r="BT444" s="8" t="str">
        <f t="shared" si="102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1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3"/>
        <v>Aderente</v>
      </c>
      <c r="BR445" s="21" t="str">
        <f t="shared" si="104"/>
        <v>*</v>
      </c>
      <c r="BS445" s="21" t="str">
        <f t="shared" si="105"/>
        <v>*</v>
      </c>
      <c r="BT445" s="8" t="str">
        <f t="shared" si="102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1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3"/>
        <v>Aderente</v>
      </c>
      <c r="BR446" s="21" t="str">
        <f t="shared" si="104"/>
        <v>*</v>
      </c>
      <c r="BS446" s="21" t="str">
        <f t="shared" si="105"/>
        <v>*</v>
      </c>
      <c r="BT446" s="8" t="str">
        <f t="shared" si="102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1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3"/>
        <v>Aderente</v>
      </c>
      <c r="BR447" s="21" t="str">
        <f t="shared" si="104"/>
        <v>*</v>
      </c>
      <c r="BS447" s="21" t="str">
        <f t="shared" si="105"/>
        <v>*</v>
      </c>
      <c r="BT447" s="8" t="str">
        <f t="shared" si="102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1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3"/>
        <v>Aderente</v>
      </c>
      <c r="BR448" s="21" t="str">
        <f t="shared" si="104"/>
        <v>*</v>
      </c>
      <c r="BS448" s="21" t="str">
        <f t="shared" si="105"/>
        <v>*</v>
      </c>
      <c r="BT448" s="8" t="str">
        <f t="shared" si="102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1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3"/>
        <v>Aderente</v>
      </c>
      <c r="BR449" s="21" t="str">
        <f t="shared" si="104"/>
        <v>*</v>
      </c>
      <c r="BS449" s="21" t="str">
        <f t="shared" si="105"/>
        <v>*</v>
      </c>
      <c r="BT449" s="8" t="str">
        <f t="shared" si="102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1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3"/>
        <v>Aderente</v>
      </c>
      <c r="BR450" s="21" t="str">
        <f t="shared" si="104"/>
        <v>*</v>
      </c>
      <c r="BS450" s="21" t="str">
        <f t="shared" si="105"/>
        <v>*</v>
      </c>
      <c r="BT450" s="8" t="str">
        <f t="shared" si="102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1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3"/>
        <v>Aderente</v>
      </c>
      <c r="BR451" s="21" t="str">
        <f t="shared" si="104"/>
        <v>*</v>
      </c>
      <c r="BS451" s="21" t="str">
        <f t="shared" si="105"/>
        <v>*</v>
      </c>
      <c r="BT451" s="8" t="str">
        <f t="shared" si="102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1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3"/>
        <v>Aderente</v>
      </c>
      <c r="BR452" s="21" t="str">
        <f t="shared" si="104"/>
        <v>*</v>
      </c>
      <c r="BS452" s="21" t="str">
        <f t="shared" si="105"/>
        <v>*</v>
      </c>
      <c r="BT452" s="8" t="str">
        <f t="shared" si="102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1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3"/>
        <v>Aderente</v>
      </c>
      <c r="BR453" s="21" t="str">
        <f t="shared" si="104"/>
        <v>*</v>
      </c>
      <c r="BS453" s="21" t="str">
        <f t="shared" si="105"/>
        <v>*</v>
      </c>
      <c r="BT453" s="8" t="str">
        <f t="shared" si="102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1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3"/>
        <v>Aderente</v>
      </c>
      <c r="BR454" s="21" t="str">
        <f t="shared" si="104"/>
        <v>*</v>
      </c>
      <c r="BS454" s="21" t="str">
        <f t="shared" si="105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1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3"/>
        <v>Aderente</v>
      </c>
      <c r="BR455" s="21" t="str">
        <f t="shared" si="104"/>
        <v>*</v>
      </c>
      <c r="BS455" s="21" t="str">
        <f t="shared" si="105"/>
        <v>*</v>
      </c>
      <c r="BT455" s="8" t="str">
        <f t="shared" si="102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1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3"/>
        <v>Aderente</v>
      </c>
      <c r="BR456" s="21" t="str">
        <f t="shared" si="104"/>
        <v>*</v>
      </c>
      <c r="BS456" s="21" t="str">
        <f t="shared" si="105"/>
        <v>*</v>
      </c>
      <c r="BT456" s="8" t="str">
        <f t="shared" si="102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1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3"/>
        <v>Aderente</v>
      </c>
      <c r="BR457" s="21" t="str">
        <f t="shared" si="104"/>
        <v>*</v>
      </c>
      <c r="BS457" s="21" t="str">
        <f t="shared" si="105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1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3"/>
        <v>Aderente</v>
      </c>
      <c r="BR458" s="21" t="str">
        <f t="shared" si="104"/>
        <v>*</v>
      </c>
      <c r="BS458" s="21" t="str">
        <f t="shared" si="105"/>
        <v>*</v>
      </c>
      <c r="BT458" s="8" t="str">
        <f t="shared" si="102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1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3"/>
        <v>Aderente</v>
      </c>
      <c r="BR459" s="21" t="str">
        <f t="shared" si="104"/>
        <v>*</v>
      </c>
      <c r="BS459" s="21" t="str">
        <f t="shared" si="105"/>
        <v>*</v>
      </c>
      <c r="BT459" s="8" t="str">
        <f t="shared" si="102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1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3"/>
        <v>Aderente</v>
      </c>
      <c r="BR460" s="21" t="str">
        <f t="shared" si="104"/>
        <v>*</v>
      </c>
      <c r="BS460" s="21" t="str">
        <f t="shared" si="105"/>
        <v>*</v>
      </c>
      <c r="BT460" s="8" t="str">
        <f t="shared" si="102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1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3"/>
        <v>Aderente</v>
      </c>
      <c r="BR461" s="21" t="str">
        <f t="shared" si="104"/>
        <v>*</v>
      </c>
      <c r="BS461" s="21" t="str">
        <f t="shared" si="105"/>
        <v>*</v>
      </c>
      <c r="BT461" s="8" t="str">
        <f t="shared" si="102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1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3"/>
        <v>Aderente</v>
      </c>
      <c r="BR462" s="21" t="str">
        <f t="shared" si="104"/>
        <v>*</v>
      </c>
      <c r="BS462" s="21" t="str">
        <f t="shared" si="105"/>
        <v>*</v>
      </c>
      <c r="BT462" s="8" t="str">
        <f t="shared" si="102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1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3"/>
        <v>Aderente</v>
      </c>
      <c r="BR463" s="21" t="str">
        <f t="shared" si="104"/>
        <v>*</v>
      </c>
      <c r="BS463" s="21" t="str">
        <f t="shared" si="105"/>
        <v>*</v>
      </c>
      <c r="BT463" s="8" t="str">
        <f t="shared" si="102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1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3"/>
        <v>Aderente</v>
      </c>
      <c r="BR464" s="21" t="str">
        <f t="shared" si="104"/>
        <v>*</v>
      </c>
      <c r="BS464" s="21" t="str">
        <f t="shared" si="105"/>
        <v>*</v>
      </c>
      <c r="BT464" s="8" t="str">
        <f t="shared" si="102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1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3"/>
        <v>Aderente</v>
      </c>
      <c r="BR465" s="21" t="str">
        <f t="shared" si="104"/>
        <v>*</v>
      </c>
      <c r="BS465" s="21" t="str">
        <f t="shared" si="105"/>
        <v>*</v>
      </c>
      <c r="BT465" s="8" t="str">
        <f t="shared" si="102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1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3"/>
        <v>Aderente</v>
      </c>
      <c r="BR466" s="21" t="str">
        <f t="shared" si="104"/>
        <v>*</v>
      </c>
      <c r="BS466" s="21" t="str">
        <f t="shared" si="105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1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3"/>
        <v>Aderente</v>
      </c>
      <c r="BR467" s="21" t="str">
        <f t="shared" si="104"/>
        <v>*</v>
      </c>
      <c r="BS467" s="21" t="str">
        <f t="shared" si="105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1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3"/>
        <v>Aderente</v>
      </c>
      <c r="BR468" s="21" t="str">
        <f t="shared" si="104"/>
        <v>*</v>
      </c>
      <c r="BS468" s="21" t="str">
        <f t="shared" si="105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1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3"/>
        <v>Aderente</v>
      </c>
      <c r="BR469" s="21" t="str">
        <f t="shared" si="104"/>
        <v>*</v>
      </c>
      <c r="BS469" s="21" t="str">
        <f t="shared" si="105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1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3"/>
        <v>Aderente</v>
      </c>
      <c r="BR470" s="21" t="str">
        <f t="shared" si="104"/>
        <v>*</v>
      </c>
      <c r="BS470" s="21" t="str">
        <f t="shared" si="105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1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3"/>
        <v>Aderente</v>
      </c>
      <c r="BR471" s="21" t="str">
        <f t="shared" si="104"/>
        <v>*</v>
      </c>
      <c r="BS471" s="21" t="str">
        <f t="shared" si="105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1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3"/>
        <v>Aderente</v>
      </c>
      <c r="BR472" s="21" t="str">
        <f t="shared" si="104"/>
        <v>*</v>
      </c>
      <c r="BS472" s="21" t="str">
        <f t="shared" si="105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3"/>
        <v>Aderente</v>
      </c>
      <c r="BR473" s="21" t="str">
        <f t="shared" si="104"/>
        <v>*</v>
      </c>
      <c r="BS473" s="21" t="str">
        <f t="shared" si="105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3"/>
        <v>Aderente</v>
      </c>
      <c r="BR474" s="21" t="str">
        <f t="shared" si="104"/>
        <v>*</v>
      </c>
      <c r="BS474" s="21" t="str">
        <f t="shared" si="105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3"/>
        <v>Aderente</v>
      </c>
      <c r="BR475" s="21" t="str">
        <f t="shared" si="104"/>
        <v>*</v>
      </c>
      <c r="BS475" s="21" t="str">
        <f t="shared" si="105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3"/>
        <v>Aderente</v>
      </c>
      <c r="BR476" s="21" t="str">
        <f t="shared" si="104"/>
        <v>*</v>
      </c>
      <c r="BS476" s="21" t="str">
        <f t="shared" si="105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3"/>
        <v>Aderente</v>
      </c>
      <c r="BR477" s="21" t="str">
        <f t="shared" si="104"/>
        <v>*</v>
      </c>
      <c r="BS477" s="21" t="str">
        <f t="shared" si="105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3"/>
        <v>Aderente</v>
      </c>
      <c r="BR478" s="21" t="str">
        <f t="shared" si="104"/>
        <v>*</v>
      </c>
      <c r="BS478" s="21" t="str">
        <f t="shared" si="105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3"/>
        <v>Aderente</v>
      </c>
      <c r="BR479" s="21" t="str">
        <f t="shared" si="104"/>
        <v>*</v>
      </c>
      <c r="BS479" s="21" t="str">
        <f t="shared" si="105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1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3"/>
        <v>Aderente</v>
      </c>
      <c r="BR480" s="21" t="str">
        <f t="shared" si="104"/>
        <v>*</v>
      </c>
      <c r="BS480" s="21" t="str">
        <f t="shared" si="105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1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3"/>
        <v>Aderente</v>
      </c>
      <c r="BR481" s="21" t="str">
        <f t="shared" si="104"/>
        <v>*</v>
      </c>
      <c r="BS481" s="21" t="str">
        <f t="shared" si="105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1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3"/>
        <v>Aderente</v>
      </c>
      <c r="BR482" s="21" t="str">
        <f t="shared" si="104"/>
        <v>*</v>
      </c>
      <c r="BS482" s="21" t="str">
        <f t="shared" si="105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1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3"/>
        <v>Aderente</v>
      </c>
      <c r="BR483" s="21" t="str">
        <f t="shared" si="104"/>
        <v>*</v>
      </c>
      <c r="BS483" s="21" t="str">
        <f t="shared" si="105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1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3"/>
        <v>Aderente</v>
      </c>
      <c r="BR484" s="21" t="str">
        <f t="shared" si="104"/>
        <v>*</v>
      </c>
      <c r="BS484" s="21" t="str">
        <f t="shared" si="105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1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3"/>
        <v>Aderente</v>
      </c>
      <c r="BR485" s="21" t="str">
        <f t="shared" si="104"/>
        <v>*</v>
      </c>
      <c r="BS485" s="21" t="str">
        <f t="shared" si="105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1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3"/>
        <v>Aderente</v>
      </c>
      <c r="BR486" s="21" t="str">
        <f t="shared" si="104"/>
        <v>*</v>
      </c>
      <c r="BS486" s="21" t="str">
        <f t="shared" si="105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1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3"/>
        <v>Aderente</v>
      </c>
      <c r="BR487" s="21" t="str">
        <f t="shared" si="104"/>
        <v>*</v>
      </c>
      <c r="BS487" s="21" t="str">
        <f t="shared" si="105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1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3"/>
        <v>Aderente</v>
      </c>
      <c r="BR488" s="21" t="str">
        <f t="shared" si="104"/>
        <v>*</v>
      </c>
      <c r="BS488" s="21" t="str">
        <f t="shared" si="105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1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3"/>
        <v>Aderente</v>
      </c>
      <c r="BR489" s="21" t="str">
        <f t="shared" si="104"/>
        <v>*</v>
      </c>
      <c r="BS489" s="21" t="str">
        <f t="shared" si="105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1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3"/>
        <v>Aderente</v>
      </c>
      <c r="BR490" s="21" t="str">
        <f t="shared" si="104"/>
        <v>*</v>
      </c>
      <c r="BS490" s="21" t="str">
        <f t="shared" si="105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3"/>
        <v>Aderente</v>
      </c>
      <c r="BR491" s="21" t="str">
        <f t="shared" si="104"/>
        <v>*</v>
      </c>
      <c r="BS491" s="21" t="str">
        <f t="shared" si="105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3"/>
        <v>Aderente</v>
      </c>
      <c r="BR492" s="21" t="str">
        <f t="shared" si="104"/>
        <v>*</v>
      </c>
      <c r="BS492" s="21" t="str">
        <f t="shared" si="105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6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3"/>
        <v>Aderente</v>
      </c>
      <c r="BR493" s="21" t="str">
        <f t="shared" si="104"/>
        <v>*</v>
      </c>
      <c r="BS493" s="21" t="str">
        <f t="shared" si="105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6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3"/>
        <v>Aderente</v>
      </c>
      <c r="BR494" s="21" t="str">
        <f t="shared" si="104"/>
        <v>*</v>
      </c>
      <c r="BS494" s="21" t="str">
        <f t="shared" si="105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6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3"/>
        <v>Aderente</v>
      </c>
      <c r="BR495" s="21" t="str">
        <f t="shared" si="104"/>
        <v>*</v>
      </c>
      <c r="BS495" s="21" t="str">
        <f t="shared" si="105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6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3"/>
        <v>Aderente</v>
      </c>
      <c r="BR496" s="21" t="str">
        <f t="shared" si="104"/>
        <v>*</v>
      </c>
      <c r="BS496" s="21" t="str">
        <f t="shared" si="105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6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7">IF(AND(BR497&lt;1,BS497&lt;1),"Produção e Intervalo",IF(BR497&lt;1,"Intervalo",IF(BS497&lt;1,"Produção","Aderente")))</f>
        <v>Aderente</v>
      </c>
      <c r="BR497" s="21" t="str">
        <f t="shared" ref="BR497:BR560" si="108">IF(OR(B497="",F497=""),"*",AY497/P497)</f>
        <v>*</v>
      </c>
      <c r="BS497" s="21" t="str">
        <f t="shared" ref="BS497:BS560" si="109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6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7"/>
        <v>Aderente</v>
      </c>
      <c r="BR498" s="21" t="str">
        <f t="shared" si="108"/>
        <v>*</v>
      </c>
      <c r="BS498" s="21" t="str">
        <f t="shared" si="109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6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7"/>
        <v>Aderente</v>
      </c>
      <c r="BR499" s="21" t="str">
        <f t="shared" si="108"/>
        <v>*</v>
      </c>
      <c r="BS499" s="21" t="str">
        <f t="shared" si="109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6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7"/>
        <v>Aderente</v>
      </c>
      <c r="BR500" s="21" t="str">
        <f t="shared" si="108"/>
        <v>*</v>
      </c>
      <c r="BS500" s="21" t="str">
        <f t="shared" si="109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6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7"/>
        <v>Aderente</v>
      </c>
      <c r="BR501" s="21" t="str">
        <f t="shared" si="108"/>
        <v>*</v>
      </c>
      <c r="BS501" s="21" t="str">
        <f t="shared" si="109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6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7"/>
        <v>Aderente</v>
      </c>
      <c r="BR502" s="21" t="str">
        <f t="shared" si="108"/>
        <v>*</v>
      </c>
      <c r="BS502" s="21" t="str">
        <f t="shared" si="109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6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7"/>
        <v>Aderente</v>
      </c>
      <c r="BR503" s="21" t="str">
        <f t="shared" si="108"/>
        <v>*</v>
      </c>
      <c r="BS503" s="21" t="str">
        <f t="shared" si="109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6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7"/>
        <v>Aderente</v>
      </c>
      <c r="BR504" s="21" t="str">
        <f t="shared" si="108"/>
        <v>*</v>
      </c>
      <c r="BS504" s="21" t="str">
        <f t="shared" si="109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6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7"/>
        <v>Aderente</v>
      </c>
      <c r="BR505" s="21" t="str">
        <f t="shared" si="108"/>
        <v>*</v>
      </c>
      <c r="BS505" s="21" t="str">
        <f t="shared" si="109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6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7"/>
        <v>Aderente</v>
      </c>
      <c r="BR506" s="21" t="str">
        <f t="shared" si="108"/>
        <v>*</v>
      </c>
      <c r="BS506" s="21" t="str">
        <f t="shared" si="109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6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7"/>
        <v>Aderente</v>
      </c>
      <c r="BR507" s="21" t="str">
        <f t="shared" si="108"/>
        <v>*</v>
      </c>
      <c r="BS507" s="21" t="str">
        <f t="shared" si="109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6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7"/>
        <v>Aderente</v>
      </c>
      <c r="BR508" s="21" t="str">
        <f t="shared" si="108"/>
        <v>*</v>
      </c>
      <c r="BS508" s="21" t="str">
        <f t="shared" si="109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6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7"/>
        <v>Aderente</v>
      </c>
      <c r="BR509" s="21" t="str">
        <f t="shared" si="108"/>
        <v>*</v>
      </c>
      <c r="BS509" s="21" t="str">
        <f t="shared" si="109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6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7"/>
        <v>Aderente</v>
      </c>
      <c r="BR510" s="21" t="str">
        <f t="shared" si="108"/>
        <v>*</v>
      </c>
      <c r="BS510" s="21" t="str">
        <f t="shared" si="109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6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7"/>
        <v>Aderente</v>
      </c>
      <c r="BR511" s="21" t="str">
        <f t="shared" si="108"/>
        <v>*</v>
      </c>
      <c r="BS511" s="21" t="str">
        <f t="shared" si="109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6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7"/>
        <v>Aderente</v>
      </c>
      <c r="BR512" s="21" t="str">
        <f t="shared" si="108"/>
        <v>*</v>
      </c>
      <c r="BS512" s="21" t="str">
        <f t="shared" si="109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6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7"/>
        <v>Aderente</v>
      </c>
      <c r="BR513" s="21" t="str">
        <f t="shared" si="108"/>
        <v>*</v>
      </c>
      <c r="BS513" s="21" t="str">
        <f t="shared" si="109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6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7"/>
        <v>Aderente</v>
      </c>
      <c r="BR514" s="21" t="str">
        <f t="shared" si="108"/>
        <v>*</v>
      </c>
      <c r="BS514" s="21" t="str">
        <f t="shared" si="109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6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7"/>
        <v>Aderente</v>
      </c>
      <c r="BR515" s="21" t="str">
        <f t="shared" si="108"/>
        <v>*</v>
      </c>
      <c r="BS515" s="21" t="str">
        <f t="shared" si="109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6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7"/>
        <v>Aderente</v>
      </c>
      <c r="BR516" s="21" t="str">
        <f t="shared" si="108"/>
        <v>*</v>
      </c>
      <c r="BS516" s="21" t="str">
        <f t="shared" si="109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6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7"/>
        <v>Aderente</v>
      </c>
      <c r="BR517" s="21" t="str">
        <f t="shared" si="108"/>
        <v>*</v>
      </c>
      <c r="BS517" s="21" t="str">
        <f t="shared" si="109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6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7"/>
        <v>Aderente</v>
      </c>
      <c r="BR518" s="21" t="str">
        <f t="shared" si="108"/>
        <v>*</v>
      </c>
      <c r="BS518" s="21" t="str">
        <f t="shared" si="109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6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7"/>
        <v>Aderente</v>
      </c>
      <c r="BR519" s="21" t="str">
        <f t="shared" si="108"/>
        <v>*</v>
      </c>
      <c r="BS519" s="21" t="str">
        <f t="shared" si="109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6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7"/>
        <v>Aderente</v>
      </c>
      <c r="BR520" s="21" t="str">
        <f t="shared" si="108"/>
        <v>*</v>
      </c>
      <c r="BS520" s="21" t="str">
        <f t="shared" si="109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6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7"/>
        <v>Aderente</v>
      </c>
      <c r="BR521" s="21" t="str">
        <f t="shared" si="108"/>
        <v>*</v>
      </c>
      <c r="BS521" s="21" t="str">
        <f t="shared" si="109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6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7"/>
        <v>Aderente</v>
      </c>
      <c r="BR522" s="21" t="str">
        <f t="shared" si="108"/>
        <v>*</v>
      </c>
      <c r="BS522" s="21" t="str">
        <f t="shared" si="109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6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7"/>
        <v>Aderente</v>
      </c>
      <c r="BR523" s="21" t="str">
        <f t="shared" si="108"/>
        <v>*</v>
      </c>
      <c r="BS523" s="21" t="str">
        <f t="shared" si="109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6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7"/>
        <v>Aderente</v>
      </c>
      <c r="BR524" s="21" t="str">
        <f t="shared" si="108"/>
        <v>*</v>
      </c>
      <c r="BS524" s="21" t="str">
        <f t="shared" si="109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6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7"/>
        <v>Aderente</v>
      </c>
      <c r="BR525" s="21" t="str">
        <f t="shared" si="108"/>
        <v>*</v>
      </c>
      <c r="BS525" s="21" t="str">
        <f t="shared" si="109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7"/>
        <v>Aderente</v>
      </c>
      <c r="BR526" s="21" t="str">
        <f t="shared" si="108"/>
        <v>*</v>
      </c>
      <c r="BS526" s="21" t="str">
        <f t="shared" si="109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7"/>
        <v>Aderente</v>
      </c>
      <c r="BR527" s="21" t="str">
        <f t="shared" si="108"/>
        <v>*</v>
      </c>
      <c r="BS527" s="21" t="str">
        <f t="shared" si="109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7"/>
        <v>Aderente</v>
      </c>
      <c r="BR528" s="21" t="str">
        <f t="shared" si="108"/>
        <v>*</v>
      </c>
      <c r="BS528" s="21" t="str">
        <f t="shared" si="109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7"/>
        <v>Aderente</v>
      </c>
      <c r="BR529" s="21" t="str">
        <f t="shared" si="108"/>
        <v>*</v>
      </c>
      <c r="BS529" s="21" t="str">
        <f t="shared" si="109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7"/>
        <v>Aderente</v>
      </c>
      <c r="BR530" s="21" t="str">
        <f t="shared" si="108"/>
        <v>*</v>
      </c>
      <c r="BS530" s="21" t="str">
        <f t="shared" si="109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7"/>
        <v>Aderente</v>
      </c>
      <c r="BR531" s="21" t="str">
        <f t="shared" si="108"/>
        <v>*</v>
      </c>
      <c r="BS531" s="21" t="str">
        <f t="shared" si="109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7"/>
        <v>Aderente</v>
      </c>
      <c r="BR532" s="21" t="str">
        <f t="shared" si="108"/>
        <v>*</v>
      </c>
      <c r="BS532" s="21" t="str">
        <f t="shared" si="109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7"/>
        <v>Aderente</v>
      </c>
      <c r="BR533" s="21" t="str">
        <f t="shared" si="108"/>
        <v>*</v>
      </c>
      <c r="BS533" s="21" t="str">
        <f t="shared" si="109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7"/>
        <v>Aderente</v>
      </c>
      <c r="BR534" s="21" t="str">
        <f t="shared" si="108"/>
        <v>*</v>
      </c>
      <c r="BS534" s="21" t="str">
        <f t="shared" si="109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7"/>
        <v>Aderente</v>
      </c>
      <c r="BR535" s="21" t="str">
        <f t="shared" si="108"/>
        <v>*</v>
      </c>
      <c r="BS535" s="21" t="str">
        <f t="shared" si="109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7"/>
        <v>Aderente</v>
      </c>
      <c r="BR536" s="21" t="str">
        <f t="shared" si="108"/>
        <v>*</v>
      </c>
      <c r="BS536" s="21" t="str">
        <f t="shared" si="109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7"/>
        <v>Aderente</v>
      </c>
      <c r="BR537" s="21" t="str">
        <f t="shared" si="108"/>
        <v>*</v>
      </c>
      <c r="BS537" s="21" t="str">
        <f t="shared" si="109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7"/>
        <v>Aderente</v>
      </c>
      <c r="BR538" s="21" t="str">
        <f t="shared" si="108"/>
        <v>*</v>
      </c>
      <c r="BS538" s="21" t="str">
        <f t="shared" si="109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7"/>
        <v>Aderente</v>
      </c>
      <c r="BR539" s="21" t="str">
        <f t="shared" si="108"/>
        <v>*</v>
      </c>
      <c r="BS539" s="21" t="str">
        <f t="shared" si="109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7"/>
        <v>Aderente</v>
      </c>
      <c r="BR540" s="21" t="str">
        <f t="shared" si="108"/>
        <v>*</v>
      </c>
      <c r="BS540" s="21" t="str">
        <f t="shared" si="109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7"/>
        <v>Aderente</v>
      </c>
      <c r="BR541" s="21" t="str">
        <f t="shared" si="108"/>
        <v>*</v>
      </c>
      <c r="BS541" s="21" t="str">
        <f t="shared" si="109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7"/>
        <v>Aderente</v>
      </c>
      <c r="BR542" s="21" t="str">
        <f t="shared" si="108"/>
        <v>*</v>
      </c>
      <c r="BS542" s="21" t="str">
        <f t="shared" si="109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7"/>
        <v>Aderente</v>
      </c>
      <c r="BR543" s="21" t="str">
        <f t="shared" si="108"/>
        <v>*</v>
      </c>
      <c r="BS543" s="21" t="str">
        <f t="shared" si="109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7"/>
        <v>Aderente</v>
      </c>
      <c r="BR544" s="21" t="str">
        <f t="shared" si="108"/>
        <v>*</v>
      </c>
      <c r="BS544" s="21" t="str">
        <f t="shared" si="109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7"/>
        <v>Aderente</v>
      </c>
      <c r="BR545" s="21" t="str">
        <f t="shared" si="108"/>
        <v>*</v>
      </c>
      <c r="BS545" s="21" t="str">
        <f t="shared" si="109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7"/>
        <v>Aderente</v>
      </c>
      <c r="BR546" s="21" t="str">
        <f t="shared" si="108"/>
        <v>*</v>
      </c>
      <c r="BS546" s="21" t="str">
        <f t="shared" si="109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7"/>
        <v>Aderente</v>
      </c>
      <c r="BR547" s="21" t="str">
        <f t="shared" si="108"/>
        <v>*</v>
      </c>
      <c r="BS547" s="21" t="str">
        <f t="shared" si="109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7"/>
        <v>Aderente</v>
      </c>
      <c r="BR548" s="21" t="str">
        <f t="shared" si="108"/>
        <v>*</v>
      </c>
      <c r="BS548" s="21" t="str">
        <f t="shared" si="109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7"/>
        <v>Aderente</v>
      </c>
      <c r="BR549" s="21" t="str">
        <f t="shared" si="108"/>
        <v>*</v>
      </c>
      <c r="BS549" s="21" t="str">
        <f t="shared" si="109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7"/>
        <v>Aderente</v>
      </c>
      <c r="BR550" s="21" t="str">
        <f t="shared" si="108"/>
        <v>*</v>
      </c>
      <c r="BS550" s="21" t="str">
        <f t="shared" si="109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7"/>
        <v>Aderente</v>
      </c>
      <c r="BR551" s="21" t="str">
        <f t="shared" si="108"/>
        <v>*</v>
      </c>
      <c r="BS551" s="21" t="str">
        <f t="shared" si="109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7"/>
        <v>Aderente</v>
      </c>
      <c r="BR552" s="21" t="str">
        <f t="shared" si="108"/>
        <v>*</v>
      </c>
      <c r="BS552" s="21" t="str">
        <f t="shared" si="109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7"/>
        <v>Aderente</v>
      </c>
      <c r="BR553" s="21" t="str">
        <f t="shared" si="108"/>
        <v>*</v>
      </c>
      <c r="BS553" s="21" t="str">
        <f t="shared" si="109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7"/>
        <v>Aderente</v>
      </c>
      <c r="BR554" s="21" t="str">
        <f t="shared" si="108"/>
        <v>*</v>
      </c>
      <c r="BS554" s="21" t="str">
        <f t="shared" si="109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7"/>
        <v>Aderente</v>
      </c>
      <c r="BR555" s="21" t="str">
        <f t="shared" si="108"/>
        <v>*</v>
      </c>
      <c r="BS555" s="21" t="str">
        <f t="shared" si="109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7"/>
        <v>Aderente</v>
      </c>
      <c r="BR556" s="21" t="str">
        <f t="shared" si="108"/>
        <v>*</v>
      </c>
      <c r="BS556" s="21" t="str">
        <f t="shared" si="109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10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7"/>
        <v>Aderente</v>
      </c>
      <c r="BR557" s="21" t="str">
        <f t="shared" si="108"/>
        <v>*</v>
      </c>
      <c r="BS557" s="21" t="str">
        <f t="shared" si="109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10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7"/>
        <v>Aderente</v>
      </c>
      <c r="BR558" s="21" t="str">
        <f t="shared" si="108"/>
        <v>*</v>
      </c>
      <c r="BS558" s="21" t="str">
        <f t="shared" si="109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10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7"/>
        <v>Aderente</v>
      </c>
      <c r="BR559" s="21" t="str">
        <f t="shared" si="108"/>
        <v>*</v>
      </c>
      <c r="BS559" s="21" t="str">
        <f t="shared" si="109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10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7"/>
        <v>Aderente</v>
      </c>
      <c r="BR560" s="21" t="str">
        <f t="shared" si="108"/>
        <v>*</v>
      </c>
      <c r="BS560" s="21" t="str">
        <f t="shared" si="109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10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1">IF(AND(BR561&lt;1,BS561&lt;1),"Produção e Intervalo",IF(BR561&lt;1,"Intervalo",IF(BS561&lt;1,"Produção","Aderente")))</f>
        <v>Aderente</v>
      </c>
      <c r="BR561" s="21" t="str">
        <f t="shared" ref="BR561:BR624" si="112">IF(OR(B561="",F561=""),"*",AY561/P561)</f>
        <v>*</v>
      </c>
      <c r="BS561" s="21" t="str">
        <f t="shared" ref="BS561:BS624" si="113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10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1"/>
        <v>Aderente</v>
      </c>
      <c r="BR562" s="21" t="str">
        <f t="shared" si="112"/>
        <v>*</v>
      </c>
      <c r="BS562" s="21" t="str">
        <f t="shared" si="113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0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1"/>
        <v>Aderente</v>
      </c>
      <c r="BR563" s="21" t="str">
        <f t="shared" si="112"/>
        <v>*</v>
      </c>
      <c r="BS563" s="21" t="str">
        <f t="shared" si="113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0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1"/>
        <v>Aderente</v>
      </c>
      <c r="BR564" s="21" t="str">
        <f t="shared" si="112"/>
        <v>*</v>
      </c>
      <c r="BS564" s="21" t="str">
        <f t="shared" si="113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0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1"/>
        <v>Aderente</v>
      </c>
      <c r="BR565" s="21" t="str">
        <f t="shared" si="112"/>
        <v>*</v>
      </c>
      <c r="BS565" s="21" t="str">
        <f t="shared" si="113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0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1"/>
        <v>Aderente</v>
      </c>
      <c r="BR566" s="21" t="str">
        <f t="shared" si="112"/>
        <v>*</v>
      </c>
      <c r="BS566" s="21" t="str">
        <f t="shared" si="113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0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1"/>
        <v>Aderente</v>
      </c>
      <c r="BR567" s="21" t="str">
        <f t="shared" si="112"/>
        <v>*</v>
      </c>
      <c r="BS567" s="21" t="str">
        <f t="shared" si="113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0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1"/>
        <v>Aderente</v>
      </c>
      <c r="BR568" s="21" t="str">
        <f t="shared" si="112"/>
        <v>*</v>
      </c>
      <c r="BS568" s="21" t="str">
        <f t="shared" si="113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0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1"/>
        <v>Aderente</v>
      </c>
      <c r="BR569" s="21" t="str">
        <f t="shared" si="112"/>
        <v>*</v>
      </c>
      <c r="BS569" s="21" t="str">
        <f t="shared" si="113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0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1"/>
        <v>Aderente</v>
      </c>
      <c r="BR570" s="21" t="str">
        <f t="shared" si="112"/>
        <v>*</v>
      </c>
      <c r="BS570" s="21" t="str">
        <f t="shared" si="113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0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1"/>
        <v>Aderente</v>
      </c>
      <c r="BR571" s="21" t="str">
        <f t="shared" si="112"/>
        <v>*</v>
      </c>
      <c r="BS571" s="21" t="str">
        <f t="shared" si="113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0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1"/>
        <v>Aderente</v>
      </c>
      <c r="BR572" s="21" t="str">
        <f t="shared" si="112"/>
        <v>*</v>
      </c>
      <c r="BS572" s="21" t="str">
        <f t="shared" si="113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0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1"/>
        <v>Aderente</v>
      </c>
      <c r="BR573" s="21" t="str">
        <f t="shared" si="112"/>
        <v>*</v>
      </c>
      <c r="BS573" s="21" t="str">
        <f t="shared" si="113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0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1"/>
        <v>Aderente</v>
      </c>
      <c r="BR574" s="21" t="str">
        <f t="shared" si="112"/>
        <v>*</v>
      </c>
      <c r="BS574" s="21" t="str">
        <f t="shared" si="113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0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1"/>
        <v>Aderente</v>
      </c>
      <c r="BR575" s="21" t="str">
        <f t="shared" si="112"/>
        <v>*</v>
      </c>
      <c r="BS575" s="21" t="str">
        <f t="shared" si="113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0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1"/>
        <v>Aderente</v>
      </c>
      <c r="BR576" s="21" t="str">
        <f t="shared" si="112"/>
        <v>*</v>
      </c>
      <c r="BS576" s="21" t="str">
        <f t="shared" si="113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0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1"/>
        <v>Aderente</v>
      </c>
      <c r="BR577" s="21" t="str">
        <f t="shared" si="112"/>
        <v>*</v>
      </c>
      <c r="BS577" s="21" t="str">
        <f t="shared" si="113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0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1"/>
        <v>Aderente</v>
      </c>
      <c r="BR578" s="21" t="str">
        <f t="shared" si="112"/>
        <v>*</v>
      </c>
      <c r="BS578" s="21" t="str">
        <f t="shared" si="113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0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1"/>
        <v>Aderente</v>
      </c>
      <c r="BR579" s="21" t="str">
        <f t="shared" si="112"/>
        <v>*</v>
      </c>
      <c r="BS579" s="21" t="str">
        <f t="shared" si="113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0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1"/>
        <v>Aderente</v>
      </c>
      <c r="BR580" s="21" t="str">
        <f t="shared" si="112"/>
        <v>*</v>
      </c>
      <c r="BS580" s="21" t="str">
        <f t="shared" si="113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0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1"/>
        <v>Aderente</v>
      </c>
      <c r="BR581" s="21" t="str">
        <f t="shared" si="112"/>
        <v>*</v>
      </c>
      <c r="BS581" s="21" t="str">
        <f t="shared" si="113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0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1"/>
        <v>Aderente</v>
      </c>
      <c r="BR582" s="21" t="str">
        <f t="shared" si="112"/>
        <v>*</v>
      </c>
      <c r="BS582" s="21" t="str">
        <f t="shared" si="113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0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1"/>
        <v>Aderente</v>
      </c>
      <c r="BR583" s="21" t="str">
        <f t="shared" si="112"/>
        <v>*</v>
      </c>
      <c r="BS583" s="21" t="str">
        <f t="shared" si="113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0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1"/>
        <v>Aderente</v>
      </c>
      <c r="BR584" s="21" t="str">
        <f t="shared" si="112"/>
        <v>*</v>
      </c>
      <c r="BS584" s="21" t="str">
        <f t="shared" si="113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0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1"/>
        <v>Aderente</v>
      </c>
      <c r="BR585" s="21" t="str">
        <f t="shared" si="112"/>
        <v>*</v>
      </c>
      <c r="BS585" s="21" t="str">
        <f t="shared" si="113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0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1"/>
        <v>Aderente</v>
      </c>
      <c r="BR586" s="21" t="str">
        <f t="shared" si="112"/>
        <v>*</v>
      </c>
      <c r="BS586" s="21" t="str">
        <f t="shared" si="113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0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1"/>
        <v>Aderente</v>
      </c>
      <c r="BR587" s="21" t="str">
        <f t="shared" si="112"/>
        <v>*</v>
      </c>
      <c r="BS587" s="21" t="str">
        <f t="shared" si="113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0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1"/>
        <v>Aderente</v>
      </c>
      <c r="BR588" s="21" t="str">
        <f t="shared" si="112"/>
        <v>*</v>
      </c>
      <c r="BS588" s="21" t="str">
        <f t="shared" si="113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0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1"/>
        <v>Aderente</v>
      </c>
      <c r="BR589" s="21" t="str">
        <f t="shared" si="112"/>
        <v>*</v>
      </c>
      <c r="BS589" s="21" t="str">
        <f t="shared" si="113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1"/>
        <v>Aderente</v>
      </c>
      <c r="BR590" s="21" t="str">
        <f t="shared" si="112"/>
        <v>*</v>
      </c>
      <c r="BS590" s="21" t="str">
        <f t="shared" si="113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1"/>
        <v>Aderente</v>
      </c>
      <c r="BR591" s="21" t="str">
        <f t="shared" si="112"/>
        <v>*</v>
      </c>
      <c r="BS591" s="21" t="str">
        <f t="shared" si="113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1"/>
        <v>Aderente</v>
      </c>
      <c r="BR592" s="21" t="str">
        <f t="shared" si="112"/>
        <v>*</v>
      </c>
      <c r="BS592" s="21" t="str">
        <f t="shared" si="113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1"/>
        <v>Aderente</v>
      </c>
      <c r="BR593" s="21" t="str">
        <f t="shared" si="112"/>
        <v>*</v>
      </c>
      <c r="BS593" s="21" t="str">
        <f t="shared" si="113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1"/>
        <v>Aderente</v>
      </c>
      <c r="BR594" s="21" t="str">
        <f t="shared" si="112"/>
        <v>*</v>
      </c>
      <c r="BS594" s="21" t="str">
        <f t="shared" si="113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1"/>
        <v>Aderente</v>
      </c>
      <c r="BR595" s="21" t="str">
        <f t="shared" si="112"/>
        <v>*</v>
      </c>
      <c r="BS595" s="21" t="str">
        <f t="shared" si="113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1"/>
        <v>Aderente</v>
      </c>
      <c r="BR596" s="21" t="str">
        <f t="shared" si="112"/>
        <v>*</v>
      </c>
      <c r="BS596" s="21" t="str">
        <f t="shared" si="113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1"/>
        <v>Aderente</v>
      </c>
      <c r="BR597" s="21" t="str">
        <f t="shared" si="112"/>
        <v>*</v>
      </c>
      <c r="BS597" s="21" t="str">
        <f t="shared" si="113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1"/>
        <v>Aderente</v>
      </c>
      <c r="BR598" s="21" t="str">
        <f t="shared" si="112"/>
        <v>*</v>
      </c>
      <c r="BS598" s="21" t="str">
        <f t="shared" si="113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1"/>
        <v>Aderente</v>
      </c>
      <c r="BR599" s="21" t="str">
        <f t="shared" si="112"/>
        <v>*</v>
      </c>
      <c r="BS599" s="21" t="str">
        <f t="shared" si="113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1"/>
        <v>Aderente</v>
      </c>
      <c r="BR600" s="21" t="str">
        <f t="shared" si="112"/>
        <v>*</v>
      </c>
      <c r="BS600" s="21" t="str">
        <f t="shared" si="113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1"/>
        <v>Aderente</v>
      </c>
      <c r="BR601" s="21" t="str">
        <f t="shared" si="112"/>
        <v>*</v>
      </c>
      <c r="BS601" s="21" t="str">
        <f t="shared" si="113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1"/>
        <v>Aderente</v>
      </c>
      <c r="BR602" s="21" t="str">
        <f t="shared" si="112"/>
        <v>*</v>
      </c>
      <c r="BS602" s="21" t="str">
        <f t="shared" si="113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1"/>
        <v>Aderente</v>
      </c>
      <c r="BR603" s="21" t="str">
        <f t="shared" si="112"/>
        <v>*</v>
      </c>
      <c r="BS603" s="21" t="str">
        <f t="shared" si="113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1"/>
        <v>Aderente</v>
      </c>
      <c r="BR604" s="21" t="str">
        <f t="shared" si="112"/>
        <v>*</v>
      </c>
      <c r="BS604" s="21" t="str">
        <f t="shared" si="113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1"/>
        <v>Aderente</v>
      </c>
      <c r="BR605" s="21" t="str">
        <f t="shared" si="112"/>
        <v>*</v>
      </c>
      <c r="BS605" s="21" t="str">
        <f t="shared" si="113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1"/>
        <v>Aderente</v>
      </c>
      <c r="BR606" s="21" t="str">
        <f t="shared" si="112"/>
        <v>*</v>
      </c>
      <c r="BS606" s="21" t="str">
        <f t="shared" si="113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1"/>
        <v>Aderente</v>
      </c>
      <c r="BR607" s="21" t="str">
        <f t="shared" si="112"/>
        <v>*</v>
      </c>
      <c r="BS607" s="21" t="str">
        <f t="shared" si="113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1"/>
        <v>Aderente</v>
      </c>
      <c r="BR608" s="21" t="str">
        <f t="shared" si="112"/>
        <v>*</v>
      </c>
      <c r="BS608" s="21" t="str">
        <f t="shared" si="113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1"/>
        <v>Aderente</v>
      </c>
      <c r="BR609" s="21" t="str">
        <f t="shared" si="112"/>
        <v>*</v>
      </c>
      <c r="BS609" s="21" t="str">
        <f t="shared" si="113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1"/>
        <v>Aderente</v>
      </c>
      <c r="BR610" s="21" t="str">
        <f t="shared" si="112"/>
        <v>*</v>
      </c>
      <c r="BS610" s="21" t="str">
        <f t="shared" si="113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1"/>
        <v>Aderente</v>
      </c>
      <c r="BR611" s="21" t="str">
        <f t="shared" si="112"/>
        <v>*</v>
      </c>
      <c r="BS611" s="21" t="str">
        <f t="shared" si="113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1"/>
        <v>Aderente</v>
      </c>
      <c r="BR612" s="21" t="str">
        <f t="shared" si="112"/>
        <v>*</v>
      </c>
      <c r="BS612" s="21" t="str">
        <f t="shared" si="113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1"/>
        <v>Aderente</v>
      </c>
      <c r="BR613" s="21" t="str">
        <f t="shared" si="112"/>
        <v>*</v>
      </c>
      <c r="BS613" s="21" t="str">
        <f t="shared" si="113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1"/>
        <v>Aderente</v>
      </c>
      <c r="BR614" s="21" t="str">
        <f t="shared" si="112"/>
        <v>*</v>
      </c>
      <c r="BS614" s="21" t="str">
        <f t="shared" si="113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1"/>
        <v>Aderente</v>
      </c>
      <c r="BR615" s="21" t="str">
        <f t="shared" si="112"/>
        <v>*</v>
      </c>
      <c r="BS615" s="21" t="str">
        <f t="shared" si="113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1"/>
        <v>Aderente</v>
      </c>
      <c r="BR616" s="21" t="str">
        <f t="shared" si="112"/>
        <v>*</v>
      </c>
      <c r="BS616" s="21" t="str">
        <f t="shared" si="113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1"/>
        <v>Aderente</v>
      </c>
      <c r="BR617" s="21" t="str">
        <f t="shared" si="112"/>
        <v>*</v>
      </c>
      <c r="BS617" s="21" t="str">
        <f t="shared" si="113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1"/>
        <v>Aderente</v>
      </c>
      <c r="BR618" s="21" t="str">
        <f t="shared" si="112"/>
        <v>*</v>
      </c>
      <c r="BS618" s="21" t="str">
        <f t="shared" si="113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1"/>
        <v>Aderente</v>
      </c>
      <c r="BR619" s="21" t="str">
        <f t="shared" si="112"/>
        <v>*</v>
      </c>
      <c r="BS619" s="21" t="str">
        <f t="shared" si="113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1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1"/>
        <v>Aderente</v>
      </c>
      <c r="BR620" s="21" t="str">
        <f t="shared" si="112"/>
        <v>*</v>
      </c>
      <c r="BS620" s="21" t="str">
        <f t="shared" si="113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4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1"/>
        <v>Aderente</v>
      </c>
      <c r="BR621" s="21" t="str">
        <f t="shared" si="112"/>
        <v>*</v>
      </c>
      <c r="BS621" s="21" t="str">
        <f t="shared" si="113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4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1"/>
        <v>Aderente</v>
      </c>
      <c r="BR622" s="21" t="str">
        <f t="shared" si="112"/>
        <v>*</v>
      </c>
      <c r="BS622" s="21" t="str">
        <f t="shared" si="113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4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1"/>
        <v>Aderente</v>
      </c>
      <c r="BR623" s="21" t="str">
        <f t="shared" si="112"/>
        <v>*</v>
      </c>
      <c r="BS623" s="21" t="str">
        <f t="shared" si="113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4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1"/>
        <v>Aderente</v>
      </c>
      <c r="BR624" s="21" t="str">
        <f t="shared" si="112"/>
        <v>*</v>
      </c>
      <c r="BS624" s="21" t="str">
        <f t="shared" si="113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4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5">IF(AND(BR625&lt;1,BS625&lt;1),"Produção e Intervalo",IF(BR625&lt;1,"Intervalo",IF(BS625&lt;1,"Produção","Aderente")))</f>
        <v>Aderente</v>
      </c>
      <c r="BR625" s="21" t="str">
        <f t="shared" ref="BR625:BR688" si="116">IF(OR(B625="",F625=""),"*",AY625/P625)</f>
        <v>*</v>
      </c>
      <c r="BS625" s="21" t="str">
        <f t="shared" ref="BS625:BS688" si="117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4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5"/>
        <v>Aderente</v>
      </c>
      <c r="BR626" s="21" t="str">
        <f t="shared" si="116"/>
        <v>*</v>
      </c>
      <c r="BS626" s="21" t="str">
        <f t="shared" si="117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4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5"/>
        <v>Aderente</v>
      </c>
      <c r="BR627" s="21" t="str">
        <f t="shared" si="116"/>
        <v>*</v>
      </c>
      <c r="BS627" s="21" t="str">
        <f t="shared" si="117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4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5"/>
        <v>Aderente</v>
      </c>
      <c r="BR628" s="21" t="str">
        <f t="shared" si="116"/>
        <v>*</v>
      </c>
      <c r="BS628" s="21" t="str">
        <f t="shared" si="117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4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5"/>
        <v>Aderente</v>
      </c>
      <c r="BR629" s="21" t="str">
        <f t="shared" si="116"/>
        <v>*</v>
      </c>
      <c r="BS629" s="21" t="str">
        <f t="shared" si="117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4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5"/>
        <v>Aderente</v>
      </c>
      <c r="BR630" s="21" t="str">
        <f t="shared" si="116"/>
        <v>*</v>
      </c>
      <c r="BS630" s="21" t="str">
        <f t="shared" si="117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4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5"/>
        <v>Aderente</v>
      </c>
      <c r="BR631" s="21" t="str">
        <f t="shared" si="116"/>
        <v>*</v>
      </c>
      <c r="BS631" s="21" t="str">
        <f t="shared" si="117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4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5"/>
        <v>Aderente</v>
      </c>
      <c r="BR632" s="21" t="str">
        <f t="shared" si="116"/>
        <v>*</v>
      </c>
      <c r="BS632" s="21" t="str">
        <f t="shared" si="117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4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5"/>
        <v>Aderente</v>
      </c>
      <c r="BR633" s="21" t="str">
        <f t="shared" si="116"/>
        <v>*</v>
      </c>
      <c r="BS633" s="21" t="str">
        <f t="shared" si="117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4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5"/>
        <v>Aderente</v>
      </c>
      <c r="BR634" s="21" t="str">
        <f t="shared" si="116"/>
        <v>*</v>
      </c>
      <c r="BS634" s="21" t="str">
        <f t="shared" si="117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4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5"/>
        <v>Aderente</v>
      </c>
      <c r="BR635" s="21" t="str">
        <f t="shared" si="116"/>
        <v>*</v>
      </c>
      <c r="BS635" s="21" t="str">
        <f t="shared" si="117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4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5"/>
        <v>Aderente</v>
      </c>
      <c r="BR636" s="21" t="str">
        <f t="shared" si="116"/>
        <v>*</v>
      </c>
      <c r="BS636" s="21" t="str">
        <f t="shared" si="117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4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5"/>
        <v>Aderente</v>
      </c>
      <c r="BR637" s="21" t="str">
        <f t="shared" si="116"/>
        <v>*</v>
      </c>
      <c r="BS637" s="21" t="str">
        <f t="shared" si="117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4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5"/>
        <v>Aderente</v>
      </c>
      <c r="BR638" s="21" t="str">
        <f t="shared" si="116"/>
        <v>*</v>
      </c>
      <c r="BS638" s="21" t="str">
        <f t="shared" si="117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4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5"/>
        <v>Aderente</v>
      </c>
      <c r="BR639" s="21" t="str">
        <f t="shared" si="116"/>
        <v>*</v>
      </c>
      <c r="BS639" s="21" t="str">
        <f t="shared" si="117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4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5"/>
        <v>Aderente</v>
      </c>
      <c r="BR640" s="21" t="str">
        <f t="shared" si="116"/>
        <v>*</v>
      </c>
      <c r="BS640" s="21" t="str">
        <f t="shared" si="117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4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5"/>
        <v>Aderente</v>
      </c>
      <c r="BR641" s="21" t="str">
        <f t="shared" si="116"/>
        <v>*</v>
      </c>
      <c r="BS641" s="21" t="str">
        <f t="shared" si="117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4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5"/>
        <v>Aderente</v>
      </c>
      <c r="BR642" s="21" t="str">
        <f t="shared" si="116"/>
        <v>*</v>
      </c>
      <c r="BS642" s="21" t="str">
        <f t="shared" si="117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4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5"/>
        <v>Aderente</v>
      </c>
      <c r="BR643" s="21" t="str">
        <f t="shared" si="116"/>
        <v>*</v>
      </c>
      <c r="BS643" s="21" t="str">
        <f t="shared" si="117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4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5"/>
        <v>Aderente</v>
      </c>
      <c r="BR644" s="21" t="str">
        <f t="shared" si="116"/>
        <v>*</v>
      </c>
      <c r="BS644" s="21" t="str">
        <f t="shared" si="117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4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5"/>
        <v>Aderente</v>
      </c>
      <c r="BR645" s="21" t="str">
        <f t="shared" si="116"/>
        <v>*</v>
      </c>
      <c r="BS645" s="21" t="str">
        <f t="shared" si="117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4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5"/>
        <v>Aderente</v>
      </c>
      <c r="BR646" s="21" t="str">
        <f t="shared" si="116"/>
        <v>*</v>
      </c>
      <c r="BS646" s="21" t="str">
        <f t="shared" si="117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4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5"/>
        <v>Aderente</v>
      </c>
      <c r="BR647" s="21" t="str">
        <f t="shared" si="116"/>
        <v>*</v>
      </c>
      <c r="BS647" s="21" t="str">
        <f t="shared" si="117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4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5"/>
        <v>Aderente</v>
      </c>
      <c r="BR648" s="21" t="str">
        <f t="shared" si="116"/>
        <v>*</v>
      </c>
      <c r="BS648" s="21" t="str">
        <f t="shared" si="117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4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5"/>
        <v>Aderente</v>
      </c>
      <c r="BR649" s="21" t="str">
        <f t="shared" si="116"/>
        <v>*</v>
      </c>
      <c r="BS649" s="21" t="str">
        <f t="shared" si="117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4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5"/>
        <v>Aderente</v>
      </c>
      <c r="BR650" s="21" t="str">
        <f t="shared" si="116"/>
        <v>*</v>
      </c>
      <c r="BS650" s="21" t="str">
        <f t="shared" si="117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4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5"/>
        <v>Aderente</v>
      </c>
      <c r="BR651" s="21" t="str">
        <f t="shared" si="116"/>
        <v>*</v>
      </c>
      <c r="BS651" s="21" t="str">
        <f t="shared" si="117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4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5"/>
        <v>Aderente</v>
      </c>
      <c r="BR652" s="21" t="str">
        <f t="shared" si="116"/>
        <v>*</v>
      </c>
      <c r="BS652" s="21" t="str">
        <f t="shared" si="117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4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5"/>
        <v>Aderente</v>
      </c>
      <c r="BR653" s="21" t="str">
        <f t="shared" si="116"/>
        <v>*</v>
      </c>
      <c r="BS653" s="21" t="str">
        <f t="shared" si="117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5"/>
        <v>Aderente</v>
      </c>
      <c r="BR654" s="21" t="str">
        <f t="shared" si="116"/>
        <v>*</v>
      </c>
      <c r="BS654" s="21" t="str">
        <f t="shared" si="117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5"/>
        <v>Aderente</v>
      </c>
      <c r="BR655" s="21" t="str">
        <f t="shared" si="116"/>
        <v>*</v>
      </c>
      <c r="BS655" s="21" t="str">
        <f t="shared" si="117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5"/>
        <v>Aderente</v>
      </c>
      <c r="BR656" s="21" t="str">
        <f t="shared" si="116"/>
        <v>*</v>
      </c>
      <c r="BS656" s="21" t="str">
        <f t="shared" si="117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5"/>
        <v>Aderente</v>
      </c>
      <c r="BR657" s="21" t="str">
        <f t="shared" si="116"/>
        <v>*</v>
      </c>
      <c r="BS657" s="21" t="str">
        <f t="shared" si="117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5"/>
        <v>Aderente</v>
      </c>
      <c r="BR658" s="21" t="str">
        <f t="shared" si="116"/>
        <v>*</v>
      </c>
      <c r="BS658" s="21" t="str">
        <f t="shared" si="117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5"/>
        <v>Aderente</v>
      </c>
      <c r="BR659" s="21" t="str">
        <f t="shared" si="116"/>
        <v>*</v>
      </c>
      <c r="BS659" s="21" t="str">
        <f t="shared" si="117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5"/>
        <v>Aderente</v>
      </c>
      <c r="BR660" s="21" t="str">
        <f t="shared" si="116"/>
        <v>*</v>
      </c>
      <c r="BS660" s="21" t="str">
        <f t="shared" si="117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5"/>
        <v>Aderente</v>
      </c>
      <c r="BR661" s="21" t="str">
        <f t="shared" si="116"/>
        <v>*</v>
      </c>
      <c r="BS661" s="21" t="str">
        <f t="shared" si="117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5"/>
        <v>Aderente</v>
      </c>
      <c r="BR662" s="21" t="str">
        <f t="shared" si="116"/>
        <v>*</v>
      </c>
      <c r="BS662" s="21" t="str">
        <f t="shared" si="117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5"/>
        <v>Aderente</v>
      </c>
      <c r="BR663" s="21" t="str">
        <f t="shared" si="116"/>
        <v>*</v>
      </c>
      <c r="BS663" s="21" t="str">
        <f t="shared" si="117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5"/>
        <v>Aderente</v>
      </c>
      <c r="BR664" s="21" t="str">
        <f t="shared" si="116"/>
        <v>*</v>
      </c>
      <c r="BS664" s="21" t="str">
        <f t="shared" si="117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5"/>
        <v>Aderente</v>
      </c>
      <c r="BR665" s="21" t="str">
        <f t="shared" si="116"/>
        <v>*</v>
      </c>
      <c r="BS665" s="21" t="str">
        <f t="shared" si="117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5"/>
        <v>Aderente</v>
      </c>
      <c r="BR666" s="21" t="str">
        <f t="shared" si="116"/>
        <v>*</v>
      </c>
      <c r="BS666" s="21" t="str">
        <f t="shared" si="117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5"/>
        <v>Aderente</v>
      </c>
      <c r="BR667" s="21" t="str">
        <f t="shared" si="116"/>
        <v>*</v>
      </c>
      <c r="BS667" s="21" t="str">
        <f t="shared" si="117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5"/>
        <v>Aderente</v>
      </c>
      <c r="BR668" s="21" t="str">
        <f t="shared" si="116"/>
        <v>*</v>
      </c>
      <c r="BS668" s="21" t="str">
        <f t="shared" si="117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5"/>
        <v>Aderente</v>
      </c>
      <c r="BR669" s="21" t="str">
        <f t="shared" si="116"/>
        <v>*</v>
      </c>
      <c r="BS669" s="21" t="str">
        <f t="shared" si="117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5"/>
        <v>Aderente</v>
      </c>
      <c r="BR670" s="21" t="str">
        <f t="shared" si="116"/>
        <v>*</v>
      </c>
      <c r="BS670" s="21" t="str">
        <f t="shared" si="117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5"/>
        <v>Aderente</v>
      </c>
      <c r="BR671" s="21" t="str">
        <f t="shared" si="116"/>
        <v>*</v>
      </c>
      <c r="BS671" s="21" t="str">
        <f t="shared" si="117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5"/>
        <v>Aderente</v>
      </c>
      <c r="BR672" s="21" t="str">
        <f t="shared" si="116"/>
        <v>*</v>
      </c>
      <c r="BS672" s="21" t="str">
        <f t="shared" si="117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5"/>
        <v>Aderente</v>
      </c>
      <c r="BR673" s="21" t="str">
        <f t="shared" si="116"/>
        <v>*</v>
      </c>
      <c r="BS673" s="21" t="str">
        <f t="shared" si="117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5"/>
        <v>Aderente</v>
      </c>
      <c r="BR674" s="21" t="str">
        <f t="shared" si="116"/>
        <v>*</v>
      </c>
      <c r="BS674" s="21" t="str">
        <f t="shared" si="117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5"/>
        <v>Aderente</v>
      </c>
      <c r="BR675" s="21" t="str">
        <f t="shared" si="116"/>
        <v>*</v>
      </c>
      <c r="BS675" s="21" t="str">
        <f t="shared" si="117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5"/>
        <v>Aderente</v>
      </c>
      <c r="BR676" s="21" t="str">
        <f t="shared" si="116"/>
        <v>*</v>
      </c>
      <c r="BS676" s="21" t="str">
        <f t="shared" si="117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5"/>
        <v>Aderente</v>
      </c>
      <c r="BR677" s="21" t="str">
        <f t="shared" si="116"/>
        <v>*</v>
      </c>
      <c r="BS677" s="21" t="str">
        <f t="shared" si="117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5"/>
        <v>Aderente</v>
      </c>
      <c r="BR678" s="21" t="str">
        <f t="shared" si="116"/>
        <v>*</v>
      </c>
      <c r="BS678" s="21" t="str">
        <f t="shared" si="117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5"/>
        <v>Aderente</v>
      </c>
      <c r="BR679" s="21" t="str">
        <f t="shared" si="116"/>
        <v>*</v>
      </c>
      <c r="BS679" s="21" t="str">
        <f t="shared" si="117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5"/>
        <v>Aderente</v>
      </c>
      <c r="BR680" s="21" t="str">
        <f t="shared" si="116"/>
        <v>*</v>
      </c>
      <c r="BS680" s="21" t="str">
        <f t="shared" si="117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5"/>
        <v>Aderente</v>
      </c>
      <c r="BR681" s="21" t="str">
        <f t="shared" si="116"/>
        <v>*</v>
      </c>
      <c r="BS681" s="21" t="str">
        <f t="shared" si="117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5"/>
        <v>Aderente</v>
      </c>
      <c r="BR682" s="21" t="str">
        <f t="shared" si="116"/>
        <v>*</v>
      </c>
      <c r="BS682" s="21" t="str">
        <f t="shared" si="117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5"/>
        <v>Aderente</v>
      </c>
      <c r="BR683" s="21" t="str">
        <f t="shared" si="116"/>
        <v>*</v>
      </c>
      <c r="BS683" s="21" t="str">
        <f t="shared" si="117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5"/>
        <v>Aderente</v>
      </c>
      <c r="BR684" s="21" t="str">
        <f t="shared" si="116"/>
        <v>*</v>
      </c>
      <c r="BS684" s="21" t="str">
        <f t="shared" si="117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8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5"/>
        <v>Aderente</v>
      </c>
      <c r="BR685" s="21" t="str">
        <f t="shared" si="116"/>
        <v>*</v>
      </c>
      <c r="BS685" s="21" t="str">
        <f t="shared" si="117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8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5"/>
        <v>Aderente</v>
      </c>
      <c r="BR686" s="21" t="str">
        <f t="shared" si="116"/>
        <v>*</v>
      </c>
      <c r="BS686" s="21" t="str">
        <f t="shared" si="117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8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5"/>
        <v>Aderente</v>
      </c>
      <c r="BR687" s="21" t="str">
        <f t="shared" si="116"/>
        <v>*</v>
      </c>
      <c r="BS687" s="21" t="str">
        <f t="shared" si="117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8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5"/>
        <v>Aderente</v>
      </c>
      <c r="BR688" s="21" t="str">
        <f t="shared" si="116"/>
        <v>*</v>
      </c>
      <c r="BS688" s="21" t="str">
        <f t="shared" si="117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8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9">IF(AND(BR689&lt;1,BS689&lt;1),"Produção e Intervalo",IF(BR689&lt;1,"Intervalo",IF(BS689&lt;1,"Produção","Aderente")))</f>
        <v>Aderente</v>
      </c>
      <c r="BR689" s="21" t="str">
        <f t="shared" ref="BR689:BR752" si="120">IF(OR(B689="",F689=""),"*",AY689/P689)</f>
        <v>*</v>
      </c>
      <c r="BS689" s="21" t="str">
        <f t="shared" ref="BS689:BS752" si="121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8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9"/>
        <v>Aderente</v>
      </c>
      <c r="BR690" s="21" t="str">
        <f t="shared" si="120"/>
        <v>*</v>
      </c>
      <c r="BS690" s="21" t="str">
        <f t="shared" si="121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8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9"/>
        <v>Aderente</v>
      </c>
      <c r="BR691" s="21" t="str">
        <f t="shared" si="120"/>
        <v>*</v>
      </c>
      <c r="BS691" s="21" t="str">
        <f t="shared" si="121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8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9"/>
        <v>Aderente</v>
      </c>
      <c r="BR692" s="21" t="str">
        <f t="shared" si="120"/>
        <v>*</v>
      </c>
      <c r="BS692" s="21" t="str">
        <f t="shared" si="121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8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9"/>
        <v>Aderente</v>
      </c>
      <c r="BR693" s="21" t="str">
        <f t="shared" si="120"/>
        <v>*</v>
      </c>
      <c r="BS693" s="21" t="str">
        <f t="shared" si="121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8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9"/>
        <v>Aderente</v>
      </c>
      <c r="BR694" s="21" t="str">
        <f t="shared" si="120"/>
        <v>*</v>
      </c>
      <c r="BS694" s="21" t="str">
        <f t="shared" si="121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8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9"/>
        <v>Aderente</v>
      </c>
      <c r="BR695" s="21" t="str">
        <f t="shared" si="120"/>
        <v>*</v>
      </c>
      <c r="BS695" s="21" t="str">
        <f t="shared" si="121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8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9"/>
        <v>Aderente</v>
      </c>
      <c r="BR696" s="21" t="str">
        <f t="shared" si="120"/>
        <v>*</v>
      </c>
      <c r="BS696" s="21" t="str">
        <f t="shared" si="121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8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9"/>
        <v>Aderente</v>
      </c>
      <c r="BR697" s="21" t="str">
        <f t="shared" si="120"/>
        <v>*</v>
      </c>
      <c r="BS697" s="21" t="str">
        <f t="shared" si="121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8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9"/>
        <v>Aderente</v>
      </c>
      <c r="BR698" s="21" t="str">
        <f t="shared" si="120"/>
        <v>*</v>
      </c>
      <c r="BS698" s="21" t="str">
        <f t="shared" si="121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8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9"/>
        <v>Aderente</v>
      </c>
      <c r="BR699" s="21" t="str">
        <f t="shared" si="120"/>
        <v>*</v>
      </c>
      <c r="BS699" s="21" t="str">
        <f t="shared" si="121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8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9"/>
        <v>Aderente</v>
      </c>
      <c r="BR700" s="21" t="str">
        <f t="shared" si="120"/>
        <v>*</v>
      </c>
      <c r="BS700" s="21" t="str">
        <f t="shared" si="121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8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9"/>
        <v>Aderente</v>
      </c>
      <c r="BR701" s="21" t="str">
        <f t="shared" si="120"/>
        <v>*</v>
      </c>
      <c r="BS701" s="21" t="str">
        <f t="shared" si="121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8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9"/>
        <v>Aderente</v>
      </c>
      <c r="BR702" s="21" t="str">
        <f t="shared" si="120"/>
        <v>*</v>
      </c>
      <c r="BS702" s="21" t="str">
        <f t="shared" si="121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8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9"/>
        <v>Aderente</v>
      </c>
      <c r="BR703" s="21" t="str">
        <f t="shared" si="120"/>
        <v>*</v>
      </c>
      <c r="BS703" s="21" t="str">
        <f t="shared" si="121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8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9"/>
        <v>Aderente</v>
      </c>
      <c r="BR704" s="21" t="str">
        <f t="shared" si="120"/>
        <v>*</v>
      </c>
      <c r="BS704" s="21" t="str">
        <f t="shared" si="121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8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9"/>
        <v>Aderente</v>
      </c>
      <c r="BR705" s="21" t="str">
        <f t="shared" si="120"/>
        <v>*</v>
      </c>
      <c r="BS705" s="21" t="str">
        <f t="shared" si="121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8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9"/>
        <v>Aderente</v>
      </c>
      <c r="BR706" s="21" t="str">
        <f t="shared" si="120"/>
        <v>*</v>
      </c>
      <c r="BS706" s="21" t="str">
        <f t="shared" si="121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8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9"/>
        <v>Aderente</v>
      </c>
      <c r="BR707" s="21" t="str">
        <f t="shared" si="120"/>
        <v>*</v>
      </c>
      <c r="BS707" s="21" t="str">
        <f t="shared" si="121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8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9"/>
        <v>Aderente</v>
      </c>
      <c r="BR708" s="21" t="str">
        <f t="shared" si="120"/>
        <v>*</v>
      </c>
      <c r="BS708" s="21" t="str">
        <f t="shared" si="121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8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9"/>
        <v>Aderente</v>
      </c>
      <c r="BR709" s="21" t="str">
        <f t="shared" si="120"/>
        <v>*</v>
      </c>
      <c r="BS709" s="21" t="str">
        <f t="shared" si="121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8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9"/>
        <v>Aderente</v>
      </c>
      <c r="BR710" s="21" t="str">
        <f t="shared" si="120"/>
        <v>*</v>
      </c>
      <c r="BS710" s="21" t="str">
        <f t="shared" si="121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8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9"/>
        <v>Aderente</v>
      </c>
      <c r="BR711" s="21" t="str">
        <f t="shared" si="120"/>
        <v>*</v>
      </c>
      <c r="BS711" s="21" t="str">
        <f t="shared" si="121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8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9"/>
        <v>Aderente</v>
      </c>
      <c r="BR712" s="21" t="str">
        <f t="shared" si="120"/>
        <v>*</v>
      </c>
      <c r="BS712" s="21" t="str">
        <f t="shared" si="121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8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9"/>
        <v>Aderente</v>
      </c>
      <c r="BR713" s="21" t="str">
        <f t="shared" si="120"/>
        <v>*</v>
      </c>
      <c r="BS713" s="21" t="str">
        <f t="shared" si="121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8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9"/>
        <v>Aderente</v>
      </c>
      <c r="BR714" s="21" t="str">
        <f t="shared" si="120"/>
        <v>*</v>
      </c>
      <c r="BS714" s="21" t="str">
        <f t="shared" si="121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8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9"/>
        <v>Aderente</v>
      </c>
      <c r="BR715" s="21" t="str">
        <f t="shared" si="120"/>
        <v>*</v>
      </c>
      <c r="BS715" s="21" t="str">
        <f t="shared" si="121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8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9"/>
        <v>Aderente</v>
      </c>
      <c r="BR716" s="21" t="str">
        <f t="shared" si="120"/>
        <v>*</v>
      </c>
      <c r="BS716" s="21" t="str">
        <f t="shared" si="121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8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9"/>
        <v>Aderente</v>
      </c>
      <c r="BR717" s="21" t="str">
        <f t="shared" si="120"/>
        <v>*</v>
      </c>
      <c r="BS717" s="21" t="str">
        <f t="shared" si="121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9"/>
        <v>Aderente</v>
      </c>
      <c r="BR718" s="21" t="str">
        <f t="shared" si="120"/>
        <v>*</v>
      </c>
      <c r="BS718" s="21" t="str">
        <f t="shared" si="121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9"/>
        <v>Aderente</v>
      </c>
      <c r="BR719" s="21" t="str">
        <f t="shared" si="120"/>
        <v>*</v>
      </c>
      <c r="BS719" s="21" t="str">
        <f t="shared" si="121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9"/>
        <v>Aderente</v>
      </c>
      <c r="BR720" s="21" t="str">
        <f t="shared" si="120"/>
        <v>*</v>
      </c>
      <c r="BS720" s="21" t="str">
        <f t="shared" si="121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9"/>
        <v>Aderente</v>
      </c>
      <c r="BR721" s="21" t="str">
        <f t="shared" si="120"/>
        <v>*</v>
      </c>
      <c r="BS721" s="21" t="str">
        <f t="shared" si="121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9"/>
        <v>Aderente</v>
      </c>
      <c r="BR722" s="21" t="str">
        <f t="shared" si="120"/>
        <v>*</v>
      </c>
      <c r="BS722" s="21" t="str">
        <f t="shared" si="121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9"/>
        <v>Aderente</v>
      </c>
      <c r="BR723" s="21" t="str">
        <f t="shared" si="120"/>
        <v>*</v>
      </c>
      <c r="BS723" s="21" t="str">
        <f t="shared" si="121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9"/>
        <v>Aderente</v>
      </c>
      <c r="BR724" s="21" t="str">
        <f t="shared" si="120"/>
        <v>*</v>
      </c>
      <c r="BS724" s="21" t="str">
        <f t="shared" si="121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9"/>
        <v>Aderente</v>
      </c>
      <c r="BR725" s="21" t="str">
        <f t="shared" si="120"/>
        <v>*</v>
      </c>
      <c r="BS725" s="21" t="str">
        <f t="shared" si="121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9"/>
        <v>Aderente</v>
      </c>
      <c r="BR726" s="21" t="str">
        <f t="shared" si="120"/>
        <v>*</v>
      </c>
      <c r="BS726" s="21" t="str">
        <f t="shared" si="121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9"/>
        <v>Aderente</v>
      </c>
      <c r="BR727" s="21" t="str">
        <f t="shared" si="120"/>
        <v>*</v>
      </c>
      <c r="BS727" s="21" t="str">
        <f t="shared" si="121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9"/>
        <v>Aderente</v>
      </c>
      <c r="BR728" s="21" t="str">
        <f t="shared" si="120"/>
        <v>*</v>
      </c>
      <c r="BS728" s="21" t="str">
        <f t="shared" si="121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9"/>
        <v>Aderente</v>
      </c>
      <c r="BR729" s="21" t="str">
        <f t="shared" si="120"/>
        <v>*</v>
      </c>
      <c r="BS729" s="21" t="str">
        <f t="shared" si="121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9"/>
        <v>Aderente</v>
      </c>
      <c r="BR730" s="21" t="str">
        <f t="shared" si="120"/>
        <v>*</v>
      </c>
      <c r="BS730" s="21" t="str">
        <f t="shared" si="121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9"/>
        <v>Aderente</v>
      </c>
      <c r="BR731" s="21" t="str">
        <f t="shared" si="120"/>
        <v>*</v>
      </c>
      <c r="BS731" s="21" t="str">
        <f t="shared" si="121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9"/>
        <v>Aderente</v>
      </c>
      <c r="BR732" s="21" t="str">
        <f t="shared" si="120"/>
        <v>*</v>
      </c>
      <c r="BS732" s="21" t="str">
        <f t="shared" si="121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9"/>
        <v>Aderente</v>
      </c>
      <c r="BR733" s="21" t="str">
        <f t="shared" si="120"/>
        <v>*</v>
      </c>
      <c r="BS733" s="21" t="str">
        <f t="shared" si="121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9"/>
        <v>Aderente</v>
      </c>
      <c r="BR734" s="21" t="str">
        <f t="shared" si="120"/>
        <v>*</v>
      </c>
      <c r="BS734" s="21" t="str">
        <f t="shared" si="121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9"/>
        <v>Aderente</v>
      </c>
      <c r="BR735" s="21" t="str">
        <f t="shared" si="120"/>
        <v>*</v>
      </c>
      <c r="BS735" s="21" t="str">
        <f t="shared" si="121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9"/>
        <v>Aderente</v>
      </c>
      <c r="BR736" s="21" t="str">
        <f t="shared" si="120"/>
        <v>*</v>
      </c>
      <c r="BS736" s="21" t="str">
        <f t="shared" si="121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9"/>
        <v>Aderente</v>
      </c>
      <c r="BR737" s="21" t="str">
        <f t="shared" si="120"/>
        <v>*</v>
      </c>
      <c r="BS737" s="21" t="str">
        <f t="shared" si="121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9"/>
        <v>Aderente</v>
      </c>
      <c r="BR738" s="21" t="str">
        <f t="shared" si="120"/>
        <v>*</v>
      </c>
      <c r="BS738" s="21" t="str">
        <f t="shared" si="121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9"/>
        <v>Aderente</v>
      </c>
      <c r="BR739" s="21" t="str">
        <f t="shared" si="120"/>
        <v>*</v>
      </c>
      <c r="BS739" s="21" t="str">
        <f t="shared" si="121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9"/>
        <v>Aderente</v>
      </c>
      <c r="BR740" s="21" t="str">
        <f t="shared" si="120"/>
        <v>*</v>
      </c>
      <c r="BS740" s="21" t="str">
        <f t="shared" si="121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9"/>
        <v>Aderente</v>
      </c>
      <c r="BR741" s="21" t="str">
        <f t="shared" si="120"/>
        <v>*</v>
      </c>
      <c r="BS741" s="21" t="str">
        <f t="shared" si="121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9"/>
        <v>Aderente</v>
      </c>
      <c r="BR742" s="21" t="str">
        <f t="shared" si="120"/>
        <v>*</v>
      </c>
      <c r="BS742" s="21" t="str">
        <f t="shared" si="121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9"/>
        <v>Aderente</v>
      </c>
      <c r="BR743" s="21" t="str">
        <f t="shared" si="120"/>
        <v>*</v>
      </c>
      <c r="BS743" s="21" t="str">
        <f t="shared" si="121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9"/>
        <v>Aderente</v>
      </c>
      <c r="BR744" s="21" t="str">
        <f t="shared" si="120"/>
        <v>*</v>
      </c>
      <c r="BS744" s="21" t="str">
        <f t="shared" si="121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9"/>
        <v>Aderente</v>
      </c>
      <c r="BR745" s="21" t="str">
        <f t="shared" si="120"/>
        <v>*</v>
      </c>
      <c r="BS745" s="21" t="str">
        <f t="shared" si="121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9"/>
        <v>Aderente</v>
      </c>
      <c r="BR746" s="21" t="str">
        <f t="shared" si="120"/>
        <v>*</v>
      </c>
      <c r="BS746" s="21" t="str">
        <f t="shared" si="121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9"/>
        <v>Aderente</v>
      </c>
      <c r="BR747" s="21" t="str">
        <f t="shared" si="120"/>
        <v>*</v>
      </c>
      <c r="BS747" s="21" t="str">
        <f t="shared" si="121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9"/>
        <v>Aderente</v>
      </c>
      <c r="BR748" s="21" t="str">
        <f t="shared" si="120"/>
        <v>*</v>
      </c>
      <c r="BS748" s="21" t="str">
        <f t="shared" si="121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2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9"/>
        <v>Aderente</v>
      </c>
      <c r="BR749" s="21" t="str">
        <f t="shared" si="120"/>
        <v>*</v>
      </c>
      <c r="BS749" s="21" t="str">
        <f t="shared" si="121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2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9"/>
        <v>Aderente</v>
      </c>
      <c r="BR750" s="21" t="str">
        <f t="shared" si="120"/>
        <v>*</v>
      </c>
      <c r="BS750" s="21" t="str">
        <f t="shared" si="121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2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9"/>
        <v>Aderente</v>
      </c>
      <c r="BR751" s="21" t="str">
        <f t="shared" si="120"/>
        <v>*</v>
      </c>
      <c r="BS751" s="21" t="str">
        <f t="shared" si="121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2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9"/>
        <v>Aderente</v>
      </c>
      <c r="BR752" s="21" t="str">
        <f t="shared" si="120"/>
        <v>*</v>
      </c>
      <c r="BS752" s="21" t="str">
        <f t="shared" si="121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2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3">IF(AND(BR753&lt;1,BS753&lt;1),"Produção e Intervalo",IF(BR753&lt;1,"Intervalo",IF(BS753&lt;1,"Produção","Aderente")))</f>
        <v>Aderente</v>
      </c>
      <c r="BR753" s="21" t="str">
        <f t="shared" ref="BR753:BR816" si="124">IF(OR(B753="",F753=""),"*",AY753/P753)</f>
        <v>*</v>
      </c>
      <c r="BS753" s="21" t="str">
        <f t="shared" ref="BS753:BS816" si="125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2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3"/>
        <v>Aderente</v>
      </c>
      <c r="BR754" s="21" t="str">
        <f t="shared" si="124"/>
        <v>*</v>
      </c>
      <c r="BS754" s="21" t="str">
        <f t="shared" si="125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2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3"/>
        <v>Aderente</v>
      </c>
      <c r="BR755" s="21" t="str">
        <f t="shared" si="124"/>
        <v>*</v>
      </c>
      <c r="BS755" s="21" t="str">
        <f t="shared" si="125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2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3"/>
        <v>Aderente</v>
      </c>
      <c r="BR756" s="21" t="str">
        <f t="shared" si="124"/>
        <v>*</v>
      </c>
      <c r="BS756" s="21" t="str">
        <f t="shared" si="125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2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3"/>
        <v>Aderente</v>
      </c>
      <c r="BR757" s="21" t="str">
        <f t="shared" si="124"/>
        <v>*</v>
      </c>
      <c r="BS757" s="21" t="str">
        <f t="shared" si="125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2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3"/>
        <v>Aderente</v>
      </c>
      <c r="BR758" s="21" t="str">
        <f t="shared" si="124"/>
        <v>*</v>
      </c>
      <c r="BS758" s="21" t="str">
        <f t="shared" si="125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2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3"/>
        <v>Aderente</v>
      </c>
      <c r="BR759" s="21" t="str">
        <f t="shared" si="124"/>
        <v>*</v>
      </c>
      <c r="BS759" s="21" t="str">
        <f t="shared" si="125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2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3"/>
        <v>Aderente</v>
      </c>
      <c r="BR760" s="21" t="str">
        <f t="shared" si="124"/>
        <v>*</v>
      </c>
      <c r="BS760" s="21" t="str">
        <f t="shared" si="125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2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3"/>
        <v>Aderente</v>
      </c>
      <c r="BR761" s="21" t="str">
        <f t="shared" si="124"/>
        <v>*</v>
      </c>
      <c r="BS761" s="21" t="str">
        <f t="shared" si="125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2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3"/>
        <v>Aderente</v>
      </c>
      <c r="BR762" s="21" t="str">
        <f t="shared" si="124"/>
        <v>*</v>
      </c>
      <c r="BS762" s="21" t="str">
        <f t="shared" si="125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2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3"/>
        <v>Aderente</v>
      </c>
      <c r="BR763" s="21" t="str">
        <f t="shared" si="124"/>
        <v>*</v>
      </c>
      <c r="BS763" s="21" t="str">
        <f t="shared" si="125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2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3"/>
        <v>Aderente</v>
      </c>
      <c r="BR764" s="21" t="str">
        <f t="shared" si="124"/>
        <v>*</v>
      </c>
      <c r="BS764" s="21" t="str">
        <f t="shared" si="125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2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3"/>
        <v>Aderente</v>
      </c>
      <c r="BR765" s="21" t="str">
        <f t="shared" si="124"/>
        <v>*</v>
      </c>
      <c r="BS765" s="21" t="str">
        <f t="shared" si="125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2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3"/>
        <v>Aderente</v>
      </c>
      <c r="BR766" s="21" t="str">
        <f t="shared" si="124"/>
        <v>*</v>
      </c>
      <c r="BS766" s="21" t="str">
        <f t="shared" si="125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2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3"/>
        <v>Aderente</v>
      </c>
      <c r="BR767" s="21" t="str">
        <f t="shared" si="124"/>
        <v>*</v>
      </c>
      <c r="BS767" s="21" t="str">
        <f t="shared" si="125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2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3"/>
        <v>Aderente</v>
      </c>
      <c r="BR768" s="21" t="str">
        <f t="shared" si="124"/>
        <v>*</v>
      </c>
      <c r="BS768" s="21" t="str">
        <f t="shared" si="125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2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3"/>
        <v>Aderente</v>
      </c>
      <c r="BR769" s="21" t="str">
        <f t="shared" si="124"/>
        <v>*</v>
      </c>
      <c r="BS769" s="21" t="str">
        <f t="shared" si="125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2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3"/>
        <v>Aderente</v>
      </c>
      <c r="BR770" s="21" t="str">
        <f t="shared" si="124"/>
        <v>*</v>
      </c>
      <c r="BS770" s="21" t="str">
        <f t="shared" si="125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2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3"/>
        <v>Aderente</v>
      </c>
      <c r="BR771" s="21" t="str">
        <f t="shared" si="124"/>
        <v>*</v>
      </c>
      <c r="BS771" s="21" t="str">
        <f t="shared" si="125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2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3"/>
        <v>Aderente</v>
      </c>
      <c r="BR772" s="21" t="str">
        <f t="shared" si="124"/>
        <v>*</v>
      </c>
      <c r="BS772" s="21" t="str">
        <f t="shared" si="125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2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3"/>
        <v>Aderente</v>
      </c>
      <c r="BR773" s="21" t="str">
        <f t="shared" si="124"/>
        <v>*</v>
      </c>
      <c r="BS773" s="21" t="str">
        <f t="shared" si="125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2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3"/>
        <v>Aderente</v>
      </c>
      <c r="BR774" s="21" t="str">
        <f t="shared" si="124"/>
        <v>*</v>
      </c>
      <c r="BS774" s="21" t="str">
        <f t="shared" si="125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2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3"/>
        <v>Aderente</v>
      </c>
      <c r="BR775" s="21" t="str">
        <f t="shared" si="124"/>
        <v>*</v>
      </c>
      <c r="BS775" s="21" t="str">
        <f t="shared" si="125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2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3"/>
        <v>Aderente</v>
      </c>
      <c r="BR776" s="21" t="str">
        <f t="shared" si="124"/>
        <v>*</v>
      </c>
      <c r="BS776" s="21" t="str">
        <f t="shared" si="125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2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3"/>
        <v>Aderente</v>
      </c>
      <c r="BR777" s="21" t="str">
        <f t="shared" si="124"/>
        <v>*</v>
      </c>
      <c r="BS777" s="21" t="str">
        <f t="shared" si="125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2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3"/>
        <v>Aderente</v>
      </c>
      <c r="BR778" s="21" t="str">
        <f t="shared" si="124"/>
        <v>*</v>
      </c>
      <c r="BS778" s="21" t="str">
        <f t="shared" si="125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2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3"/>
        <v>Aderente</v>
      </c>
      <c r="BR779" s="21" t="str">
        <f t="shared" si="124"/>
        <v>*</v>
      </c>
      <c r="BS779" s="21" t="str">
        <f t="shared" si="125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2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3"/>
        <v>Aderente</v>
      </c>
      <c r="BR780" s="21" t="str">
        <f t="shared" si="124"/>
        <v>*</v>
      </c>
      <c r="BS780" s="21" t="str">
        <f t="shared" si="125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2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3"/>
        <v>Aderente</v>
      </c>
      <c r="BR781" s="21" t="str">
        <f t="shared" si="124"/>
        <v>*</v>
      </c>
      <c r="BS781" s="21" t="str">
        <f t="shared" si="125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3"/>
        <v>Aderente</v>
      </c>
      <c r="BR782" s="21" t="str">
        <f t="shared" si="124"/>
        <v>*</v>
      </c>
      <c r="BS782" s="21" t="str">
        <f t="shared" si="125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3"/>
        <v>Aderente</v>
      </c>
      <c r="BR783" s="21" t="str">
        <f t="shared" si="124"/>
        <v>*</v>
      </c>
      <c r="BS783" s="21" t="str">
        <f t="shared" si="125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3"/>
        <v>Aderente</v>
      </c>
      <c r="BR784" s="21" t="str">
        <f t="shared" si="124"/>
        <v>*</v>
      </c>
      <c r="BS784" s="21" t="str">
        <f t="shared" si="125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3"/>
        <v>Aderente</v>
      </c>
      <c r="BR785" s="21" t="str">
        <f t="shared" si="124"/>
        <v>*</v>
      </c>
      <c r="BS785" s="21" t="str">
        <f t="shared" si="125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3"/>
        <v>Aderente</v>
      </c>
      <c r="BR786" s="21" t="str">
        <f t="shared" si="124"/>
        <v>*</v>
      </c>
      <c r="BS786" s="21" t="str">
        <f t="shared" si="125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3"/>
        <v>Aderente</v>
      </c>
      <c r="BR787" s="21" t="str">
        <f t="shared" si="124"/>
        <v>*</v>
      </c>
      <c r="BS787" s="21" t="str">
        <f t="shared" si="125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3"/>
        <v>Aderente</v>
      </c>
      <c r="BR788" s="21" t="str">
        <f t="shared" si="124"/>
        <v>*</v>
      </c>
      <c r="BS788" s="21" t="str">
        <f t="shared" si="125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3"/>
        <v>Aderente</v>
      </c>
      <c r="BR789" s="21" t="str">
        <f t="shared" si="124"/>
        <v>*</v>
      </c>
      <c r="BS789" s="21" t="str">
        <f t="shared" si="125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3"/>
        <v>Aderente</v>
      </c>
      <c r="BR790" s="21" t="str">
        <f t="shared" si="124"/>
        <v>*</v>
      </c>
      <c r="BS790" s="21" t="str">
        <f t="shared" si="125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3"/>
        <v>Aderente</v>
      </c>
      <c r="BR791" s="21" t="str">
        <f t="shared" si="124"/>
        <v>*</v>
      </c>
      <c r="BS791" s="21" t="str">
        <f t="shared" si="125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3"/>
        <v>Aderente</v>
      </c>
      <c r="BR792" s="21" t="str">
        <f t="shared" si="124"/>
        <v>*</v>
      </c>
      <c r="BS792" s="21" t="str">
        <f t="shared" si="125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3"/>
        <v>Aderente</v>
      </c>
      <c r="BR793" s="21" t="str">
        <f t="shared" si="124"/>
        <v>*</v>
      </c>
      <c r="BS793" s="21" t="str">
        <f t="shared" si="125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3"/>
        <v>Aderente</v>
      </c>
      <c r="BR794" s="21" t="str">
        <f t="shared" si="124"/>
        <v>*</v>
      </c>
      <c r="BS794" s="21" t="str">
        <f t="shared" si="125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3"/>
        <v>Aderente</v>
      </c>
      <c r="BR795" s="21" t="str">
        <f t="shared" si="124"/>
        <v>*</v>
      </c>
      <c r="BS795" s="21" t="str">
        <f t="shared" si="125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3"/>
        <v>Aderente</v>
      </c>
      <c r="BR796" s="21" t="str">
        <f t="shared" si="124"/>
        <v>*</v>
      </c>
      <c r="BS796" s="21" t="str">
        <f t="shared" si="125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3"/>
        <v>Aderente</v>
      </c>
      <c r="BR797" s="21" t="str">
        <f t="shared" si="124"/>
        <v>*</v>
      </c>
      <c r="BS797" s="21" t="str">
        <f t="shared" si="125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3"/>
        <v>Aderente</v>
      </c>
      <c r="BR798" s="21" t="str">
        <f t="shared" si="124"/>
        <v>*</v>
      </c>
      <c r="BS798" s="21" t="str">
        <f t="shared" si="125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3"/>
        <v>Aderente</v>
      </c>
      <c r="BR799" s="21" t="str">
        <f t="shared" si="124"/>
        <v>*</v>
      </c>
      <c r="BS799" s="21" t="str">
        <f t="shared" si="125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3"/>
        <v>Aderente</v>
      </c>
      <c r="BR800" s="21" t="str">
        <f t="shared" si="124"/>
        <v>*</v>
      </c>
      <c r="BS800" s="21" t="str">
        <f t="shared" si="125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3"/>
        <v>Aderente</v>
      </c>
      <c r="BR801" s="21" t="str">
        <f t="shared" si="124"/>
        <v>*</v>
      </c>
      <c r="BS801" s="21" t="str">
        <f t="shared" si="125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3"/>
        <v>Aderente</v>
      </c>
      <c r="BR802" s="21" t="str">
        <f t="shared" si="124"/>
        <v>*</v>
      </c>
      <c r="BS802" s="21" t="str">
        <f t="shared" si="125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3"/>
        <v>Aderente</v>
      </c>
      <c r="BR803" s="21" t="str">
        <f t="shared" si="124"/>
        <v>*</v>
      </c>
      <c r="BS803" s="21" t="str">
        <f t="shared" si="125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3"/>
        <v>Aderente</v>
      </c>
      <c r="BR804" s="21" t="str">
        <f t="shared" si="124"/>
        <v>*</v>
      </c>
      <c r="BS804" s="21" t="str">
        <f t="shared" si="125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3"/>
        <v>Aderente</v>
      </c>
      <c r="BR805" s="21" t="str">
        <f t="shared" si="124"/>
        <v>*</v>
      </c>
      <c r="BS805" s="21" t="str">
        <f t="shared" si="125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3"/>
        <v>Aderente</v>
      </c>
      <c r="BR806" s="21" t="str">
        <f t="shared" si="124"/>
        <v>*</v>
      </c>
      <c r="BS806" s="21" t="str">
        <f t="shared" si="125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3"/>
        <v>Aderente</v>
      </c>
      <c r="BR807" s="21" t="str">
        <f t="shared" si="124"/>
        <v>*</v>
      </c>
      <c r="BS807" s="21" t="str">
        <f t="shared" si="125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3"/>
        <v>Aderente</v>
      </c>
      <c r="BR808" s="21" t="str">
        <f t="shared" si="124"/>
        <v>*</v>
      </c>
      <c r="BS808" s="21" t="str">
        <f t="shared" si="125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2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3"/>
        <v>Aderente</v>
      </c>
      <c r="BR809" s="21" t="str">
        <f t="shared" si="124"/>
        <v>*</v>
      </c>
      <c r="BS809" s="21" t="str">
        <f t="shared" si="125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2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3"/>
        <v>Aderente</v>
      </c>
      <c r="BR810" s="21" t="str">
        <f t="shared" si="124"/>
        <v>*</v>
      </c>
      <c r="BS810" s="21" t="str">
        <f t="shared" si="125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3"/>
        <v>Aderente</v>
      </c>
      <c r="BR811" s="21" t="str">
        <f t="shared" si="124"/>
        <v>*</v>
      </c>
      <c r="BS811" s="21" t="str">
        <f t="shared" si="125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3"/>
        <v>Aderente</v>
      </c>
      <c r="BR812" s="21" t="str">
        <f t="shared" si="124"/>
        <v>*</v>
      </c>
      <c r="BS812" s="21" t="str">
        <f t="shared" si="125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6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3"/>
        <v>Aderente</v>
      </c>
      <c r="BR813" s="21" t="str">
        <f t="shared" si="124"/>
        <v>*</v>
      </c>
      <c r="BS813" s="21" t="str">
        <f t="shared" si="125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6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3"/>
        <v>Aderente</v>
      </c>
      <c r="BR814" s="21" t="str">
        <f t="shared" si="124"/>
        <v>*</v>
      </c>
      <c r="BS814" s="21" t="str">
        <f t="shared" si="125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6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3"/>
        <v>Aderente</v>
      </c>
      <c r="BR815" s="21" t="str">
        <f t="shared" si="124"/>
        <v>*</v>
      </c>
      <c r="BS815" s="21" t="str">
        <f t="shared" si="125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6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3"/>
        <v>Aderente</v>
      </c>
      <c r="BR816" s="21" t="str">
        <f t="shared" si="124"/>
        <v>*</v>
      </c>
      <c r="BS816" s="21" t="str">
        <f t="shared" si="125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6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7">IF(AND(BR817&lt;1,BS817&lt;1),"Produção e Intervalo",IF(BR817&lt;1,"Intervalo",IF(BS817&lt;1,"Produção","Aderente")))</f>
        <v>Aderente</v>
      </c>
      <c r="BR817" s="21" t="str">
        <f t="shared" ref="BR817:BR838" si="128">IF(OR(B817="",F817=""),"*",AY817/P817)</f>
        <v>*</v>
      </c>
      <c r="BS817" s="21" t="str">
        <f t="shared" ref="BS817:BS838" si="129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6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7"/>
        <v>Aderente</v>
      </c>
      <c r="BR818" s="21" t="str">
        <f t="shared" si="128"/>
        <v>*</v>
      </c>
      <c r="BS818" s="21" t="str">
        <f t="shared" si="129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6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7"/>
        <v>Aderente</v>
      </c>
      <c r="BR819" s="21" t="str">
        <f t="shared" si="128"/>
        <v>*</v>
      </c>
      <c r="BS819" s="21" t="str">
        <f t="shared" si="129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6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7"/>
        <v>Aderente</v>
      </c>
      <c r="BR820" s="21" t="str">
        <f t="shared" si="128"/>
        <v>*</v>
      </c>
      <c r="BS820" s="21" t="str">
        <f t="shared" si="129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6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7"/>
        <v>Aderente</v>
      </c>
      <c r="BR821" s="50" t="str">
        <f t="shared" si="128"/>
        <v>*</v>
      </c>
      <c r="BS821" s="50" t="str">
        <f t="shared" si="129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6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7"/>
        <v>Aderente</v>
      </c>
      <c r="BR822" s="50" t="str">
        <f t="shared" si="128"/>
        <v>*</v>
      </c>
      <c r="BS822" s="50" t="str">
        <f t="shared" si="129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6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7"/>
        <v>Aderente</v>
      </c>
      <c r="BR823" s="50" t="str">
        <f t="shared" si="128"/>
        <v>*</v>
      </c>
      <c r="BS823" s="50" t="str">
        <f t="shared" si="129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6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7"/>
        <v>Aderente</v>
      </c>
      <c r="BR824" s="50" t="str">
        <f t="shared" si="128"/>
        <v>*</v>
      </c>
      <c r="BS824" s="50" t="str">
        <f t="shared" si="129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6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7"/>
        <v>Aderente</v>
      </c>
      <c r="BR825" s="50" t="str">
        <f t="shared" si="128"/>
        <v>*</v>
      </c>
      <c r="BS825" s="50" t="str">
        <f t="shared" si="129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6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7"/>
        <v>Aderente</v>
      </c>
      <c r="BR826" s="50" t="str">
        <f t="shared" si="128"/>
        <v>*</v>
      </c>
      <c r="BS826" s="50" t="str">
        <f t="shared" si="129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6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7"/>
        <v>Aderente</v>
      </c>
      <c r="BR827" s="50" t="str">
        <f t="shared" si="128"/>
        <v>*</v>
      </c>
      <c r="BS827" s="50" t="str">
        <f t="shared" si="129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6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7"/>
        <v>Aderente</v>
      </c>
      <c r="BR828" s="50" t="str">
        <f t="shared" si="128"/>
        <v>*</v>
      </c>
      <c r="BS828" s="50" t="str">
        <f t="shared" si="129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6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7"/>
        <v>Aderente</v>
      </c>
      <c r="BR829" s="50" t="str">
        <f t="shared" si="128"/>
        <v>*</v>
      </c>
      <c r="BS829" s="50" t="str">
        <f t="shared" si="129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6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7"/>
        <v>Aderente</v>
      </c>
      <c r="BR830" s="50" t="str">
        <f t="shared" si="128"/>
        <v>*</v>
      </c>
      <c r="BS830" s="50" t="str">
        <f t="shared" si="129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6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7"/>
        <v>Aderente</v>
      </c>
      <c r="BR831" s="50" t="str">
        <f t="shared" si="128"/>
        <v>*</v>
      </c>
      <c r="BS831" s="50" t="str">
        <f t="shared" si="129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6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7"/>
        <v>Aderente</v>
      </c>
      <c r="BR832" s="50" t="str">
        <f t="shared" si="128"/>
        <v>*</v>
      </c>
      <c r="BS832" s="50" t="str">
        <f t="shared" si="129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6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7"/>
        <v>Aderente</v>
      </c>
      <c r="BR833" s="50" t="str">
        <f t="shared" si="128"/>
        <v>*</v>
      </c>
      <c r="BS833" s="50" t="str">
        <f t="shared" si="129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6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7"/>
        <v>Aderente</v>
      </c>
      <c r="BR834" s="50" t="str">
        <f t="shared" si="128"/>
        <v>*</v>
      </c>
      <c r="BS834" s="50" t="str">
        <f t="shared" si="129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6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7"/>
        <v>Aderente</v>
      </c>
      <c r="BR835" s="50" t="str">
        <f t="shared" si="128"/>
        <v>*</v>
      </c>
      <c r="BS835" s="50" t="str">
        <f t="shared" si="129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6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7"/>
        <v>Aderente</v>
      </c>
      <c r="BR836" s="50" t="str">
        <f t="shared" si="128"/>
        <v>*</v>
      </c>
      <c r="BS836" s="50" t="str">
        <f t="shared" si="129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6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7"/>
        <v>Aderente</v>
      </c>
      <c r="BR837" s="50" t="str">
        <f t="shared" si="128"/>
        <v>*</v>
      </c>
      <c r="BS837" s="50" t="str">
        <f t="shared" si="129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6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7"/>
        <v>Aderente</v>
      </c>
      <c r="BR838" s="205" t="str">
        <f t="shared" si="128"/>
        <v>*</v>
      </c>
      <c r="BS838" s="205" t="str">
        <f t="shared" si="129"/>
        <v>*</v>
      </c>
    </row>
    <row r="839" spans="1:7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9 AC216 AC225:AC226 AC241 AA251:AE251 AC269 AA113:AE113 AA138 AA144:AE144 AA142:AB142 AA187:AE189 AE192 AA193:AE194 AA191:AE191" name="Range1_1_7_35_1"/>
    <protectedRange sqref="AF27 AF35 AF125:AF128 AF121 AF165:AF168 AF136 AF251 AF113:AF119 AF144 AF187:AF189 AF193:AF194 AF191" name="Range1_1_8_28"/>
    <protectedRange sqref="AE37:AF37 AE231:AF231 AE248:AF248 AE263:AF263" name="Range1_1_7_3"/>
    <protectedRange sqref="V43:W43 V75:W75" name="Range1_1_6_1_1"/>
    <protectedRange sqref="AA48 AA76 AA120 AA118 AA209 AA216 AA226 AA241 AA269 AA57:AA59" name="Range1_1_7_1_1"/>
    <protectedRange sqref="AB48:AE48 AB76:AE76 AD114 AD128 AB120:AE120 AB118 AB209 AD209:AE209 AB216 AD216:AE216 AB226 AD226:AE226 AB241 AD241:AE241 AB269 AD269:AE269 AB57:AE59" name="Range1_1_7_34_2"/>
    <protectedRange sqref="AF48 AF76 AF120 AF209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" name="Range1_1_7_35_1_3"/>
    <protectedRange sqref="AF170:AF178 AF246 AF238 AF256 AF260 AF262 AF286 AF281 AF290 AF302 AF326 AF344 AF360 AF368 AF386:AF387 AF396:AF397 AF407 AF421 AF412 AF429:AF430 AF438 AF452 AF464 AF485 AF474 AF195:AF19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1:AF223 AF243 AF245 AF247 AF249:AF250 AF261 AF257 AF259 AF314:AF315 AF318 AF325 AF320:AF321 AF431:AF434 AF201" name="Range1_1_8_28_2_2"/>
    <protectedRange sqref="V194:W194 V243:W243 V193 V191:W191" name="Range1_1_6_5_1"/>
    <protectedRange sqref="V135:V136 V138 V205 V199" name="Range1_1_6"/>
    <protectedRange sqref="V202:W202" name="Range1_1_6_5_3"/>
    <protectedRange sqref="X202 X215 X230:X233 X220:X222 X251 X239 X248 X236 X263 X283 X206:X212" name="Range1_1_7_1"/>
    <protectedRange sqref="AA202:AE202" name="Range1_1_7_35_1_3_3"/>
    <protectedRange sqref="AF202" name="Range1_1_8_28_3_3"/>
    <protectedRange sqref="V221:W221 W222:W223" name="Range1_1_6_5_4"/>
    <protectedRange sqref="AA214:AE214 AA211:AE212 AA219:AE219 AA232:AE232 AA235:AE236 AA283:AE283 AD284:AE284 AB319:AE319 AB409:AE409 AB435:AE435" name="Range1_1_7_35_1_2_2_1"/>
    <protectedRange sqref="AF214 AF211:AF212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899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485" operator="equal">
      <formula>"NÃO"</formula>
    </cfRule>
    <cfRule type="cellIs" dxfId="235" priority="486" operator="equal">
      <formula>"SIM"</formula>
    </cfRule>
  </conditionalFormatting>
  <conditionalFormatting sqref="AZ360:AZ818 AZ6:AZ358">
    <cfRule type="expression" dxfId="234" priority="42941">
      <formula>#REF!=1</formula>
    </cfRule>
  </conditionalFormatting>
  <conditionalFormatting sqref="BF65 V65 U6:U64 U66:U820 BE6:BE839 AY6:AY839">
    <cfRule type="cellIs" dxfId="233" priority="42925" operator="equal">
      <formula>"ERRO"</formula>
    </cfRule>
  </conditionalFormatting>
  <conditionalFormatting sqref="BQ6:BQ191 BQ193:BQ822">
    <cfRule type="cellIs" dxfId="232" priority="42920" operator="equal">
      <formula>"Produção e Intervalo"</formula>
    </cfRule>
    <cfRule type="cellIs" dxfId="231" priority="42921" operator="equal">
      <formula>"Aderente"</formula>
    </cfRule>
    <cfRule type="cellIs" dxfId="230" priority="42922" operator="equal">
      <formula>"Intervalo"</formula>
    </cfRule>
    <cfRule type="cellIs" dxfId="229" priority="42923" operator="equal">
      <formula>"Produção"</formula>
    </cfRule>
    <cfRule type="cellIs" dxfId="228" priority="42924" operator="equal">
      <formula>"ERRO"</formula>
    </cfRule>
  </conditionalFormatting>
  <conditionalFormatting sqref="BR6:BS839">
    <cfRule type="cellIs" dxfId="227" priority="42902" operator="equal">
      <formula>"*"</formula>
    </cfRule>
    <cfRule type="cellIs" dxfId="226" priority="42903" operator="greaterThanOrEqual">
      <formula>1</formula>
    </cfRule>
    <cfRule type="cellIs" dxfId="225" priority="42904" operator="lessThan">
      <formula>1</formula>
    </cfRule>
  </conditionalFormatting>
  <conditionalFormatting sqref="BH821 BH444:BH818 BH6:BH27 BH28:BI34 BH35:BH84 BH85:BI88 BH89:BH441">
    <cfRule type="iconSet" priority="44725">
      <iconSet showValue="0">
        <cfvo type="percent" val="0"/>
        <cfvo type="num" val="1"/>
        <cfvo type="num" val="1" gte="0"/>
      </iconSet>
    </cfRule>
    <cfRule type="iconSet" priority="4472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8 BK190:BK196 BK198:BK8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42">
      <formula>#REF!=1</formula>
    </cfRule>
  </conditionalFormatting>
  <conditionalFormatting sqref="BP12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6">
    <cfRule type="iconSet" priority="4475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2 BP195:BP198">
    <cfRule type="iconSet" priority="44776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12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196:BJ202 BJ176:BJ194 BJ204:BJ211">
    <cfRule type="iconSet" priority="448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23" operator="equal">
      <formula>"OPORTUNIDADE"</formula>
    </cfRule>
  </conditionalFormatting>
  <conditionalFormatting sqref="Z225">
    <cfRule type="cellIs" dxfId="222" priority="321" operator="equal">
      <formula>"NÃO"</formula>
    </cfRule>
    <cfRule type="cellIs" dxfId="221" priority="322" operator="equal">
      <formula>"SIM"</formula>
    </cfRule>
  </conditionalFormatting>
  <conditionalFormatting sqref="Z227">
    <cfRule type="cellIs" dxfId="220" priority="320" operator="equal">
      <formula>"OPORTUNIDADE"</formula>
    </cfRule>
  </conditionalFormatting>
  <conditionalFormatting sqref="Z227">
    <cfRule type="cellIs" dxfId="219" priority="318" operator="equal">
      <formula>"NÃO"</formula>
    </cfRule>
    <cfRule type="cellIs" dxfId="218" priority="319" operator="equal">
      <formula>"SIM"</formula>
    </cfRule>
  </conditionalFormatting>
  <conditionalFormatting sqref="BP2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13" operator="equal">
      <formula>"OPORTUNIDADE"</formula>
    </cfRule>
  </conditionalFormatting>
  <conditionalFormatting sqref="Y225">
    <cfRule type="cellIs" dxfId="216" priority="311" operator="equal">
      <formula>"NÃO"</formula>
    </cfRule>
    <cfRule type="cellIs" dxfId="215" priority="312" operator="equal">
      <formula>"SIM"</formula>
    </cfRule>
  </conditionalFormatting>
  <conditionalFormatting sqref="Y227">
    <cfRule type="cellIs" dxfId="214" priority="310" operator="equal">
      <formula>"OPORTUNIDADE"</formula>
    </cfRule>
  </conditionalFormatting>
  <conditionalFormatting sqref="Y227">
    <cfRule type="cellIs" dxfId="213" priority="308" operator="equal">
      <formula>"NÃO"</formula>
    </cfRule>
    <cfRule type="cellIs" dxfId="212" priority="309" operator="equal">
      <formula>"SIM"</formula>
    </cfRule>
  </conditionalFormatting>
  <conditionalFormatting sqref="BP2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93:BP1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59" operator="equal">
      <formula>"OPORTUNIDADE"</formula>
    </cfRule>
  </conditionalFormatting>
  <conditionalFormatting sqref="Z244">
    <cfRule type="cellIs" dxfId="210" priority="257" operator="equal">
      <formula>"NÃO"</formula>
    </cfRule>
    <cfRule type="cellIs" dxfId="209" priority="258" operator="equal">
      <formula>"SIM"</formula>
    </cfRule>
  </conditionalFormatting>
  <conditionalFormatting sqref="Y244:Y248">
    <cfRule type="cellIs" dxfId="208" priority="256" operator="equal">
      <formula>"OPORTUNIDADE"</formula>
    </cfRule>
  </conditionalFormatting>
  <conditionalFormatting sqref="Y244:Y248">
    <cfRule type="cellIs" dxfId="207" priority="254" operator="equal">
      <formula>"NÃO"</formula>
    </cfRule>
    <cfRule type="cellIs" dxfId="206" priority="255" operator="equal">
      <formula>"SIM"</formula>
    </cfRule>
  </conditionalFormatting>
  <conditionalFormatting sqref="Y242">
    <cfRule type="cellIs" dxfId="205" priority="253" operator="equal">
      <formula>"OPORTUNIDADE"</formula>
    </cfRule>
  </conditionalFormatting>
  <conditionalFormatting sqref="Y242">
    <cfRule type="cellIs" dxfId="204" priority="251" operator="equal">
      <formula>"NÃO"</formula>
    </cfRule>
    <cfRule type="cellIs" dxfId="203" priority="252" operator="equal">
      <formula>"SIM"</formula>
    </cfRule>
  </conditionalFormatting>
  <conditionalFormatting sqref="Y241">
    <cfRule type="cellIs" dxfId="202" priority="250" operator="equal">
      <formula>"OPORTUNIDADE"</formula>
    </cfRule>
  </conditionalFormatting>
  <conditionalFormatting sqref="Y241">
    <cfRule type="cellIs" dxfId="201" priority="248" operator="equal">
      <formula>"NÃO"</formula>
    </cfRule>
    <cfRule type="cellIs" dxfId="200" priority="249" operator="equal">
      <formula>"SIM"</formula>
    </cfRule>
  </conditionalFormatting>
  <conditionalFormatting sqref="Y240">
    <cfRule type="cellIs" dxfId="199" priority="247" operator="equal">
      <formula>"OPORTUNIDADE"</formula>
    </cfRule>
  </conditionalFormatting>
  <conditionalFormatting sqref="Y240">
    <cfRule type="cellIs" dxfId="198" priority="245" operator="equal">
      <formula>"NÃO"</formula>
    </cfRule>
    <cfRule type="cellIs" dxfId="197" priority="246" operator="equal">
      <formula>"SIM"</formula>
    </cfRule>
  </conditionalFormatting>
  <conditionalFormatting sqref="Y239">
    <cfRule type="cellIs" dxfId="196" priority="244" operator="equal">
      <formula>"OPORTUNIDADE"</formula>
    </cfRule>
  </conditionalFormatting>
  <conditionalFormatting sqref="Y239">
    <cfRule type="cellIs" dxfId="195" priority="242" operator="equal">
      <formula>"NÃO"</formula>
    </cfRule>
    <cfRule type="cellIs" dxfId="194" priority="243" operator="equal">
      <formula>"SIM"</formula>
    </cfRule>
  </conditionalFormatting>
  <conditionalFormatting sqref="Y238">
    <cfRule type="cellIs" dxfId="193" priority="241" operator="equal">
      <formula>"OPORTUNIDADE"</formula>
    </cfRule>
  </conditionalFormatting>
  <conditionalFormatting sqref="Y238">
    <cfRule type="cellIs" dxfId="192" priority="239" operator="equal">
      <formula>"NÃO"</formula>
    </cfRule>
    <cfRule type="cellIs" dxfId="191" priority="240" operator="equal">
      <formula>"SIM"</formula>
    </cfRule>
  </conditionalFormatting>
  <conditionalFormatting sqref="Y237">
    <cfRule type="cellIs" dxfId="190" priority="238" operator="equal">
      <formula>"OPORTUNIDADE"</formula>
    </cfRule>
  </conditionalFormatting>
  <conditionalFormatting sqref="Y237">
    <cfRule type="cellIs" dxfId="189" priority="236" operator="equal">
      <formula>"NÃO"</formula>
    </cfRule>
    <cfRule type="cellIs" dxfId="188" priority="237" operator="equal">
      <formula>"SIM"</formula>
    </cfRule>
  </conditionalFormatting>
  <conditionalFormatting sqref="BQ192">
    <cfRule type="cellIs" dxfId="187" priority="231" operator="equal">
      <formula>"Produção e Intervalo"</formula>
    </cfRule>
    <cfRule type="cellIs" dxfId="186" priority="232" operator="equal">
      <formula>"Aderente"</formula>
    </cfRule>
    <cfRule type="cellIs" dxfId="185" priority="233" operator="equal">
      <formula>"Intervalo"</formula>
    </cfRule>
    <cfRule type="cellIs" dxfId="184" priority="234" operator="equal">
      <formula>"Produção"</formula>
    </cfRule>
    <cfRule type="cellIs" dxfId="183" priority="235" operator="equal">
      <formula>"ERRO"</formula>
    </cfRule>
  </conditionalFormatting>
  <conditionalFormatting sqref="BJ203:BK2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24" operator="equal">
      <formula>"OPORTUNIDADE"</formula>
    </cfRule>
  </conditionalFormatting>
  <conditionalFormatting sqref="Y255">
    <cfRule type="cellIs" dxfId="181" priority="222" operator="equal">
      <formula>"NÃO"</formula>
    </cfRule>
    <cfRule type="cellIs" dxfId="180" priority="223" operator="equal">
      <formula>"SIM"</formula>
    </cfRule>
  </conditionalFormatting>
  <conditionalFormatting sqref="Y263">
    <cfRule type="cellIs" dxfId="179" priority="218" operator="equal">
      <formula>"OPORTUNIDADE"</formula>
    </cfRule>
  </conditionalFormatting>
  <conditionalFormatting sqref="Y263">
    <cfRule type="cellIs" dxfId="178" priority="216" operator="equal">
      <formula>"NÃO"</formula>
    </cfRule>
    <cfRule type="cellIs" dxfId="177" priority="217" operator="equal">
      <formula>"SIM"</formula>
    </cfRule>
  </conditionalFormatting>
  <conditionalFormatting sqref="BP24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199" operator="equal">
      <formula>"OPORTUNIDADE"</formula>
    </cfRule>
  </conditionalFormatting>
  <conditionalFormatting sqref="Y275:Z275">
    <cfRule type="cellIs" dxfId="175" priority="197" operator="equal">
      <formula>"NÃO"</formula>
    </cfRule>
    <cfRule type="cellIs" dxfId="174" priority="198" operator="equal">
      <formula>"SIM"</formula>
    </cfRule>
  </conditionalFormatting>
  <conditionalFormatting sqref="BP25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192" operator="equal">
      <formula>"OPORTUNIDADE"</formula>
    </cfRule>
  </conditionalFormatting>
  <conditionalFormatting sqref="Z272">
    <cfRule type="cellIs" dxfId="172" priority="190" operator="equal">
      <formula>"NÃO"</formula>
    </cfRule>
    <cfRule type="cellIs" dxfId="171" priority="191" operator="equal">
      <formula>"SIM"</formula>
    </cfRule>
  </conditionalFormatting>
  <conditionalFormatting sqref="BK28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41" operator="equal">
      <formula>"OPORTUNIDADE"</formula>
    </cfRule>
  </conditionalFormatting>
  <conditionalFormatting sqref="Y6:Z25">
    <cfRule type="cellIs" dxfId="169" priority="139" operator="equal">
      <formula>"NÃO"</formula>
    </cfRule>
    <cfRule type="cellIs" dxfId="168" priority="140" operator="equal">
      <formula>"SIM"</formula>
    </cfRule>
  </conditionalFormatting>
  <conditionalFormatting sqref="Z18">
    <cfRule type="cellIs" dxfId="167" priority="138" operator="equal">
      <formula>"OPORTUNIDADE"</formula>
    </cfRule>
  </conditionalFormatting>
  <conditionalFormatting sqref="Z18">
    <cfRule type="cellIs" dxfId="166" priority="136" operator="equal">
      <formula>"NÃO"</formula>
    </cfRule>
    <cfRule type="cellIs" dxfId="165" priority="137" operator="equal">
      <formula>"SIM"</formula>
    </cfRule>
  </conditionalFormatting>
  <conditionalFormatting sqref="Y18">
    <cfRule type="cellIs" dxfId="164" priority="135" operator="equal">
      <formula>"OPORTUNIDADE"</formula>
    </cfRule>
  </conditionalFormatting>
  <conditionalFormatting sqref="Y18">
    <cfRule type="cellIs" dxfId="163" priority="133" operator="equal">
      <formula>"NÃO"</formula>
    </cfRule>
    <cfRule type="cellIs" dxfId="162" priority="134" operator="equal">
      <formula>"SIM"</formula>
    </cfRule>
  </conditionalFormatting>
  <conditionalFormatting sqref="Z23">
    <cfRule type="cellIs" dxfId="161" priority="132" operator="equal">
      <formula>"OPORTUNIDADE"</formula>
    </cfRule>
  </conditionalFormatting>
  <conditionalFormatting sqref="Z23">
    <cfRule type="cellIs" dxfId="160" priority="130" operator="equal">
      <formula>"NÃO"</formula>
    </cfRule>
    <cfRule type="cellIs" dxfId="159" priority="131" operator="equal">
      <formula>"SIM"</formula>
    </cfRule>
  </conditionalFormatting>
  <conditionalFormatting sqref="Y23">
    <cfRule type="cellIs" dxfId="158" priority="129" operator="equal">
      <formula>"OPORTUNIDADE"</formula>
    </cfRule>
  </conditionalFormatting>
  <conditionalFormatting sqref="Y23">
    <cfRule type="cellIs" dxfId="157" priority="127" operator="equal">
      <formula>"NÃO"</formula>
    </cfRule>
    <cfRule type="cellIs" dxfId="156" priority="128" operator="equal">
      <formula>"SIM"</formula>
    </cfRule>
  </conditionalFormatting>
  <conditionalFormatting sqref="BK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N200:BO200 BN195:BO195 BM174:BM818 BN204:BO204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194 BN196:BN199 BN201:BN203 BN205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194 BO196:BO199 BO201:BO203 BO205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86" sqref="A186:T19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1447</v>
      </c>
      <c r="V1" s="294"/>
      <c r="W1" s="294"/>
    </row>
    <row r="2" spans="1:23" s="91" customFormat="1">
      <c r="A2" s="94" t="s">
        <v>1448</v>
      </c>
      <c r="B2" s="94" t="s">
        <v>1449</v>
      </c>
      <c r="C2" s="94" t="s">
        <v>508</v>
      </c>
      <c r="D2" s="95" t="s">
        <v>1062</v>
      </c>
      <c r="E2" s="95" t="s">
        <v>1063</v>
      </c>
      <c r="F2" s="95" t="s">
        <v>1450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1451</v>
      </c>
      <c r="T2" s="98" t="s">
        <v>1065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29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29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29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29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29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>
        <f ca="1">_xlfn.XLOOKUP(G160&amp;$U$2,BS_CONTROLE[CHAVE],BS_CONTROLE[Quantidade_11],"-")</f>
        <v>0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1</v>
      </c>
      <c r="V161" s="169" t="str">
        <f ca="1">_xlfn.XLOOKUP(G161&amp;$V$2,BS_CONTROLE[CHAVE],BS_CONTROLE[Quantidade_11],"-")</f>
        <v>-</v>
      </c>
      <c r="W161" s="169">
        <f ca="1">_xlfn.XLOOKUP(G161&amp;$W$2,BS_CONTROLE[CHAVE],BS_CONTROLE[Quantidade_11],"-")</f>
        <v>0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0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1</v>
      </c>
      <c r="V164" s="169" t="str">
        <f ca="1">_xlfn.XLOOKUP(G164&amp;$V$2,BS_CONTROLE[CHAVE],BS_CONTROLE[Quantidade_11],"-")</f>
        <v>-</v>
      </c>
      <c r="W164" s="169">
        <f ca="1">_xlfn.XLOOKUP(G164&amp;$W$2,BS_CONTROLE[CHAVE],BS_CONTROLE[Quantidade_11],"-")</f>
        <v>0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29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 t="str">
        <f ca="1">_xlfn.XLOOKUP(G168&amp;$V$2,BS_CONTROLE[CHAVE],BS_CONTROLE[Quantidade_11],"-")</f>
        <v>-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 t="str">
        <f ca="1">_xlfn.XLOOKUP(G172&amp;$V$2,BS_CONTROLE[CHAVE],BS_CONTROLE[Quantidade_11],"-")</f>
        <v>-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8.3333333333333329E-2</v>
      </c>
      <c r="R173" s="180" t="str">
        <f>IF(SP_NORTE!Q176="","*",CONCATENATE(SP_NORTE!Q176," ",SP_NORTE!R176))</f>
        <v>1792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 t="str">
        <f ca="1">_xlfn.XLOOKUP(G173&amp;$U$2,BS_CONTROLE[CHAVE],BS_CONTROLE[Quantidade_11],"-")</f>
        <v>-</v>
      </c>
      <c r="V173" s="169">
        <f ca="1">_xlfn.XLOOKUP(G173&amp;$V$2,BS_CONTROLE[CHAVE],BS_CONTROLE[Quantidade_11],"-")</f>
        <v>0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>
        <f ca="1">_xlfn.XLOOKUP(G174&amp;$W$2,BS_CONTROLE[CHAVE],BS_CONTROLE[Quantidade_11],"-")</f>
        <v>0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1</v>
      </c>
      <c r="V181" s="169" t="str">
        <f ca="1">_xlfn.XLOOKUP(G181&amp;$V$2,BS_CONTROLE[CHAVE],BS_CONTROLE[Quantidade_11],"-")</f>
        <v>-</v>
      </c>
      <c r="W181" s="169">
        <f ca="1">_xlfn.XLOOKUP(G181&amp;$W$2,BS_CONTROLE[CHAVE],BS_CONTROLE[Quantidade_11],"-")</f>
        <v>0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0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1</v>
      </c>
      <c r="V185" s="169" t="str">
        <f ca="1">_xlfn.XLOOKUP(G185&amp;$V$2,BS_CONTROLE[CHAVE],BS_CONTROLE[Quantidade_11],"-")</f>
        <v>-</v>
      </c>
      <c r="W185" s="169">
        <f ca="1">_xlfn.XLOOKUP(G185&amp;$W$2,BS_CONTROLE[CHAVE],BS_CONTROLE[Quantidade_11],"-")</f>
        <v>0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ZGI2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>
        <f ca="1">_xlfn.XLOOKUP(G188&amp;$V$2,BS_CONTROLE[CHAVE],BS_CONTROLE[Quantidade_11],"-")</f>
        <v>0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>
        <f ca="1">_xlfn.XLOOKUP(G189&amp;$V$2,BS_CONTROLE[CHAVE],BS_CONTROLE[Quantidade_11],"-")</f>
        <v>1</v>
      </c>
      <c r="W189" s="169">
        <f ca="1">_xlfn.XLOOKUP(G189&amp;$W$2,BS_CONTROLE[CHAVE],BS_CONTROLE[Quantidade_11],"-")</f>
        <v>0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 t="str">
        <f ca="1">_xlfn.XLOOKUP(G190&amp;$V$2,BS_CONTROLE[CHAVE],BS_CONTROLE[Quantidade_11],"-")</f>
        <v>-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 t="str">
        <f ca="1">_xlfn.XLOOKUP(G192&amp;$V$2,BS_CONTROLE[CHAVE],BS_CONTROLE[Quantidade_11],"-")</f>
        <v>-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 t="str">
        <f ca="1">_xlfn.XLOOKUP(G193&amp;$U$2,BS_CONTROLE[CHAVE],BS_CONTROLE[Quantidade_11],"-")</f>
        <v>-</v>
      </c>
      <c r="V193" s="169">
        <f ca="1">_xlfn.XLOOKUP(G193&amp;$V$2,BS_CONTROLE[CHAVE],BS_CONTROLE[Quantidade_11],"-")</f>
        <v>0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>
        <f ca="1">_xlfn.XLOOKUP(G194&amp;$W$2,BS_CONTROLE[CHAVE],BS_CONTROLE[Quantidade_11],"-")</f>
        <v>0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6.25E-2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 t="str">
        <f ca="1">_xlfn.XLOOKUP(G196&amp;$V$2,BS_CONTROLE[CHAVE],BS_CONTROLE[Quantidade_11],"-")</f>
        <v>-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 t="str">
        <f ca="1">_xlfn.XLOOKUP(G197&amp;$V$2,BS_CONTROLE[CHAVE],BS_CONTROLE[Quantidade_11],"-")</f>
        <v>-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DESLOCAMENTO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 BINÁRIO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1452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3</v>
      </c>
      <c r="B2" s="79"/>
    </row>
    <row r="5" spans="1:16" s="81" customFormat="1" ht="11.25" customHeight="1">
      <c r="A5" s="80"/>
      <c r="B5" s="80"/>
      <c r="C5" s="295" t="s">
        <v>1453</v>
      </c>
      <c r="D5" s="296"/>
      <c r="E5" s="296"/>
      <c r="F5" s="296"/>
      <c r="G5" s="296"/>
      <c r="H5" s="296"/>
      <c r="I5" s="296"/>
      <c r="J5" s="297"/>
      <c r="K5" s="298" t="s">
        <v>1454</v>
      </c>
      <c r="L5" s="299"/>
      <c r="M5" s="299"/>
      <c r="N5" s="299"/>
      <c r="O5" s="300" t="s">
        <v>1455</v>
      </c>
      <c r="P5" s="301"/>
    </row>
    <row r="6" spans="1:16" s="81" customFormat="1" ht="15" customHeight="1">
      <c r="A6" s="73" t="s">
        <v>1450</v>
      </c>
      <c r="B6" s="82" t="s">
        <v>1449</v>
      </c>
      <c r="C6" s="83" t="s">
        <v>1062</v>
      </c>
      <c r="D6" s="84" t="s">
        <v>1063</v>
      </c>
      <c r="E6" s="83" t="s">
        <v>1456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1457</v>
      </c>
      <c r="M6" s="87" t="s">
        <v>708</v>
      </c>
      <c r="N6" s="88" t="s">
        <v>1057</v>
      </c>
      <c r="O6" s="204" t="s">
        <v>1100</v>
      </c>
      <c r="P6" s="149" t="s">
        <v>1458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8.3333333333333329E-2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 t="str">
        <f>IF(SP_NORTE!BH195="","*",SP_NORTE!BH195)</f>
        <v>*</v>
      </c>
      <c r="P194" s="182" t="str">
        <f>IF($A$2=1,IF(SP_NORTE!BJ195="","*",SP_NORTE!BJ195),IF(SP_NORTE!BK195="","*",SP_NORTE!BK195))</f>
        <v>*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 t="str">
        <f>IF(SP_NORTE!BH196="","*",SP_NORTE!BH196)</f>
        <v>*</v>
      </c>
      <c r="P195" s="182" t="str">
        <f>IF($A$2=1,IF(SP_NORTE!BJ196="","*",SP_NORTE!BJ196),IF(SP_NORTE!BK196="","*",SP_NORTE!BK196))</f>
        <v>*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 t="str">
        <f>IF(SP_NORTE!BH197="","*",SP_NORTE!BH197)</f>
        <v>*</v>
      </c>
      <c r="P196" s="182" t="str">
        <f>IF($A$2=1,IF(SP_NORTE!BJ197="","*",SP_NORTE!BJ197),IF(SP_NORTE!BK197="","*",SP_NORTE!BK197))</f>
        <v>*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 t="str">
        <f>IF(SP_NORTE!BH200="","*",SP_NORTE!BH200)</f>
        <v>*</v>
      </c>
      <c r="P198" s="182" t="str">
        <f>IF($A$2=1,IF(SP_NORTE!BJ200="","*",SP_NORTE!BJ200),IF(SP_NORTE!BK200="","*",SP_NORTE!BK200))</f>
        <v>*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 t="str">
        <f>IF(SP_NORTE!BH203="","*",SP_NORTE!BH203)</f>
        <v>*</v>
      </c>
      <c r="P201" s="182" t="str">
        <f>IF($A$2=1,IF(SP_NORTE!BJ203="","*",SP_NORTE!BJ203),IF(SP_NORTE!BK203="","*",SP_NORTE!BK203))</f>
        <v>*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 t="str">
        <f>IF(SP_NORTE!BH204="","*",SP_NORTE!BH204)</f>
        <v>*</v>
      </c>
      <c r="P202" s="182" t="str">
        <f>IF($A$2=1,IF(SP_NORTE!BJ204="","*",SP_NORTE!BJ204),IF(SP_NORTE!BK204="","*",SP_NORTE!BK204))</f>
        <v>*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1459</v>
      </c>
      <c r="C2" s="134" t="s">
        <v>1047</v>
      </c>
      <c r="D2" s="83" t="s">
        <v>1049</v>
      </c>
      <c r="E2" s="83" t="s">
        <v>1460</v>
      </c>
      <c r="F2" s="111" t="s">
        <v>1461</v>
      </c>
      <c r="G2" s="83" t="s">
        <v>1462</v>
      </c>
      <c r="H2" s="83" t="s">
        <v>1463</v>
      </c>
      <c r="I2" s="83" t="s">
        <v>1464</v>
      </c>
      <c r="J2" s="83" t="s">
        <v>1465</v>
      </c>
      <c r="K2" s="85" t="s">
        <v>1466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 t="str">
        <f>IF(SP_NORTE!B207="","*",SP_NORTE!B207)</f>
        <v>*</v>
      </c>
      <c r="D162" s="106" t="str">
        <f>IF(SP_NORTE!D207="","*",SP_NORTE!D207)</f>
        <v>*</v>
      </c>
      <c r="E162" s="106" t="str">
        <f>IF(SP_NORTE!H207="","*",SP_NORTE!H207)</f>
        <v>*</v>
      </c>
      <c r="F162" s="112" t="str">
        <f>IF(SP_NORTE!M207="","*",SP_NORTE!M207)</f>
        <v>-</v>
      </c>
      <c r="G162" s="107" t="str">
        <f>IF(SP_NORTE!I207="","*",SP_NORTE!I207)</f>
        <v>*</v>
      </c>
      <c r="H162" s="107" t="str">
        <f>IF(SP_NORTE!AB207="","*",SP_NORTE!AB207)</f>
        <v>*</v>
      </c>
      <c r="I162" s="107" t="str">
        <f>IF(SP_NORTE!AC207="","*",SP_NORTE!AC207)</f>
        <v>*</v>
      </c>
      <c r="J162" s="108" t="str">
        <f>IF(SP_NORTE!AA207="","*",SP_NORTE!AA207)</f>
        <v>*</v>
      </c>
      <c r="K162" s="109" t="str">
        <f>IF(SP_NORTE!AD207="","*",SP_NORTE!AD207)</f>
        <v>*</v>
      </c>
    </row>
    <row r="163" spans="2:11" s="110" customFormat="1" hidden="1">
      <c r="B163" s="106" t="str">
        <f>IF(SP_NORTE!Y208="","*",SP_NORTE!Y208)</f>
        <v>*</v>
      </c>
      <c r="C163" s="107" t="str">
        <f>IF(SP_NORTE!B208="","*",SP_NORTE!B208)</f>
        <v>*</v>
      </c>
      <c r="D163" s="106" t="str">
        <f>IF(SP_NORTE!D208="","*",SP_NORTE!D208)</f>
        <v>*</v>
      </c>
      <c r="E163" s="106" t="str">
        <f>IF(SP_NORTE!H208="","*",SP_NORTE!H208)</f>
        <v>*</v>
      </c>
      <c r="F163" s="112" t="str">
        <f>IF(SP_NORTE!M208="","*",SP_NORTE!M208)</f>
        <v>-</v>
      </c>
      <c r="G163" s="107" t="str">
        <f>IF(SP_NORTE!I208="","*",SP_NORTE!I208)</f>
        <v>*</v>
      </c>
      <c r="H163" s="107" t="str">
        <f>IF(SP_NORTE!AB208="","*",SP_NORTE!AB208)</f>
        <v>*</v>
      </c>
      <c r="I163" s="107" t="str">
        <f>IF(SP_NORTE!AC208="","*",SP_NORTE!AC208)</f>
        <v>*</v>
      </c>
      <c r="J163" s="108" t="str">
        <f>IF(SP_NORTE!AA208="","*",SP_NORTE!AA208)</f>
        <v>*</v>
      </c>
      <c r="K163" s="109" t="str">
        <f>IF(SP_NORTE!AD208="","*",SP_NORTE!AD208)</f>
        <v>*</v>
      </c>
    </row>
    <row r="164" spans="2:11" s="110" customFormat="1" hidden="1">
      <c r="B164" s="106" t="str">
        <f>IF(SP_NORTE!Y209="","*",SP_NORTE!Y209)</f>
        <v>*</v>
      </c>
      <c r="C164" s="107" t="str">
        <f>IF(SP_NORTE!B209="","*",SP_NORTE!B209)</f>
        <v>*</v>
      </c>
      <c r="D164" s="106" t="str">
        <f>IF(SP_NORTE!D209="","*",SP_NORTE!D209)</f>
        <v>*</v>
      </c>
      <c r="E164" s="106" t="str">
        <f>IF(SP_NORTE!H209="","*",SP_NORTE!H209)</f>
        <v>*</v>
      </c>
      <c r="F164" s="112" t="str">
        <f>IF(SP_NORTE!M209="","*",SP_NORTE!M209)</f>
        <v>-</v>
      </c>
      <c r="G164" s="107" t="str">
        <f>IF(SP_NORTE!I209="","*",SP_NORTE!I209)</f>
        <v>*</v>
      </c>
      <c r="H164" s="107" t="str">
        <f>IF(SP_NORTE!AB209="","*",SP_NORTE!AB209)</f>
        <v>*</v>
      </c>
      <c r="I164" s="107" t="str">
        <f>IF(SP_NORTE!AC209="","*",SP_NORTE!AC209)</f>
        <v>*</v>
      </c>
      <c r="J164" s="108" t="str">
        <f>IF(SP_NORTE!AA209="","*",SP_NORTE!AA209)</f>
        <v>*</v>
      </c>
      <c r="K164" s="109" t="str">
        <f>IF(SP_NORTE!AD209="","*",SP_NORTE!AD209)</f>
        <v>*</v>
      </c>
    </row>
    <row r="165" spans="2:11" s="110" customFormat="1" hidden="1">
      <c r="B165" s="106" t="str">
        <f>IF(SP_NORTE!Y210="","*",SP_NORTE!Y210)</f>
        <v>*</v>
      </c>
      <c r="C165" s="107" t="str">
        <f>IF(SP_NORTE!B210="","*",SP_NORTE!B210)</f>
        <v>*</v>
      </c>
      <c r="D165" s="106" t="str">
        <f>IF(SP_NORTE!D210="","*",SP_NORTE!D210)</f>
        <v>*</v>
      </c>
      <c r="E165" s="106" t="str">
        <f>IF(SP_NORTE!H210="","*",SP_NORTE!H210)</f>
        <v>*</v>
      </c>
      <c r="F165" s="112" t="str">
        <f>IF(SP_NORTE!M210="","*",SP_NORTE!M210)</f>
        <v>-</v>
      </c>
      <c r="G165" s="107" t="str">
        <f>IF(SP_NORTE!I210="","*",SP_NORTE!I210)</f>
        <v>*</v>
      </c>
      <c r="H165" s="107" t="str">
        <f>IF(SP_NORTE!AB210="","*",SP_NORTE!AB210)</f>
        <v>*</v>
      </c>
      <c r="I165" s="107" t="str">
        <f>IF(SP_NORTE!AC210="","*",SP_NORTE!AC210)</f>
        <v>*</v>
      </c>
      <c r="J165" s="108" t="str">
        <f>IF(SP_NORTE!AA210="","*",SP_NORTE!AA210)</f>
        <v>*</v>
      </c>
      <c r="K165" s="109" t="str">
        <f>IF(SP_NORTE!AD210="","*",SP_NORTE!AD210)</f>
        <v>*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*</v>
      </c>
      <c r="E166" s="106" t="str">
        <f>IF(SP_NORTE!H211="","*",SP_NORTE!H211)</f>
        <v>*</v>
      </c>
      <c r="F166" s="112" t="str">
        <f>IF(SP_NORTE!M211="","*",SP_NORTE!M211)</f>
        <v>-</v>
      </c>
      <c r="G166" s="107" t="str">
        <f>IF(SP_NORTE!I211="","*",SP_NORTE!I211)</f>
        <v>*</v>
      </c>
      <c r="H166" s="107" t="str">
        <f>IF(SP_NORTE!AB211="","*",SP_NORTE!AB211)</f>
        <v>*</v>
      </c>
      <c r="I166" s="107" t="str">
        <f>IF(SP_NORTE!AC211="","*",SP_NORTE!AC211)</f>
        <v>*</v>
      </c>
      <c r="J166" s="108" t="str">
        <f>IF(SP_NORTE!AA211="","*",SP_NORTE!AA211)</f>
        <v>*</v>
      </c>
      <c r="K166" s="109" t="str">
        <f>IF(SP_NORTE!AD211="","*",SP_NORTE!AD211)</f>
        <v>*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*</v>
      </c>
      <c r="E167" s="106" t="str">
        <f>IF(SP_NORTE!H212="","*",SP_NORTE!H212)</f>
        <v>*</v>
      </c>
      <c r="F167" s="112" t="str">
        <f>IF(SP_NORTE!M212="","*",SP_NORTE!M212)</f>
        <v>-</v>
      </c>
      <c r="G167" s="107" t="str">
        <f>IF(SP_NORTE!I212="","*",SP_NORTE!I212)</f>
        <v>*</v>
      </c>
      <c r="H167" s="107" t="str">
        <f>IF(SP_NORTE!AB212="","*",SP_NORTE!AB212)</f>
        <v>*</v>
      </c>
      <c r="I167" s="107" t="str">
        <f>IF(SP_NORTE!AC212="","*",SP_NORTE!AC212)</f>
        <v>*</v>
      </c>
      <c r="J167" s="108" t="str">
        <f>IF(SP_NORTE!AA212="","*",SP_NORTE!AA212)</f>
        <v>*</v>
      </c>
      <c r="K167" s="109" t="str">
        <f>IF(SP_NORTE!AD212="","*",SP_NORTE!AD212)</f>
        <v>*</v>
      </c>
    </row>
    <row r="168" spans="2:11" s="110" customFormat="1" hidden="1">
      <c r="B168" s="106" t="str">
        <f>IF(SP_NORTE!Y213="","*",SP_NORTE!Y213)</f>
        <v>*</v>
      </c>
      <c r="C168" s="107" t="str">
        <f>IF(SP_NORTE!B213="","*",SP_NORTE!B213)</f>
        <v>*</v>
      </c>
      <c r="D168" s="106" t="str">
        <f>IF(SP_NORTE!D213="","*",SP_NORTE!D213)</f>
        <v>*</v>
      </c>
      <c r="E168" s="106" t="str">
        <f>IF(SP_NORTE!H213="","*",SP_NORTE!H213)</f>
        <v>*</v>
      </c>
      <c r="F168" s="112" t="str">
        <f>IF(SP_NORTE!M213="","*",SP_NORTE!M213)</f>
        <v>-</v>
      </c>
      <c r="G168" s="107" t="str">
        <f>IF(SP_NORTE!I213="","*",SP_NORTE!I213)</f>
        <v>*</v>
      </c>
      <c r="H168" s="107" t="str">
        <f>IF(SP_NORTE!AB213="","*",SP_NORTE!AB213)</f>
        <v>*</v>
      </c>
      <c r="I168" s="107" t="str">
        <f>IF(SP_NORTE!AC213="","*",SP_NORTE!AC213)</f>
        <v>*</v>
      </c>
      <c r="J168" s="108" t="str">
        <f>IF(SP_NORTE!AA213="","*",SP_NORTE!AA213)</f>
        <v>*</v>
      </c>
      <c r="K168" s="109" t="str">
        <f>IF(SP_NORTE!AD213="","*",SP_NORTE!AD213)</f>
        <v>*</v>
      </c>
    </row>
    <row r="169" spans="2:11" s="110" customFormat="1" hidden="1">
      <c r="B169" s="106" t="str">
        <f>IF(SP_NORTE!Y214="","*",SP_NORTE!Y214)</f>
        <v>*</v>
      </c>
      <c r="C169" s="107" t="str">
        <f>IF(SP_NORTE!B214="","*",SP_NORTE!B214)</f>
        <v>*</v>
      </c>
      <c r="D169" s="106" t="str">
        <f>IF(SP_NORTE!D214="","*",SP_NORTE!D214)</f>
        <v>*</v>
      </c>
      <c r="E169" s="106" t="str">
        <f>IF(SP_NORTE!H214="","*",SP_NORTE!H214)</f>
        <v>*</v>
      </c>
      <c r="F169" s="112" t="str">
        <f>IF(SP_NORTE!M214="","*",SP_NORTE!M214)</f>
        <v>-</v>
      </c>
      <c r="G169" s="107" t="str">
        <f>IF(SP_NORTE!I214="","*",SP_NORTE!I214)</f>
        <v>*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 t="str">
        <f>IF(SP_NORTE!B215="","*",SP_NORTE!B215)</f>
        <v>*</v>
      </c>
      <c r="D170" s="106" t="str">
        <f>IF(SP_NORTE!D215="","*",SP_NORTE!D215)</f>
        <v>*</v>
      </c>
      <c r="E170" s="106" t="str">
        <f>IF(SP_NORTE!H215="","*",SP_NORTE!H215)</f>
        <v>*</v>
      </c>
      <c r="F170" s="112" t="str">
        <f>IF(SP_NORTE!M215="","*",SP_NORTE!M215)</f>
        <v>-</v>
      </c>
      <c r="G170" s="107" t="str">
        <f>IF(SP_NORTE!I215="","*",SP_NORTE!I215)</f>
        <v>*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2025-11-11T23:30:38Z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