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316" documentId="120_S{4F5750E5-6FE7-58E6-9AFF-44783FD1E583}" xr6:coauthVersionLast="47" xr6:coauthVersionMax="47" xr10:uidLastSave="{AADF183F-FCCB-404C-BDFE-4AB2B074F4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37" i="1" l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 s="1"/>
  <c r="M660" i="1" a="1"/>
  <c r="M660" i="1" s="1"/>
  <c r="BD659" i="1" a="1"/>
  <c r="BD659" i="1"/>
  <c r="BC659" i="1" a="1"/>
  <c r="BC659" i="1"/>
  <c r="T659" i="1" a="1"/>
  <c r="T659" i="1" s="1"/>
  <c r="S659" i="1" a="1"/>
  <c r="S659" i="1" s="1"/>
  <c r="N659" i="1" a="1"/>
  <c r="N659" i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/>
  <c r="BC656" i="1" a="1"/>
  <c r="BC656" i="1" s="1"/>
  <c r="T656" i="1" a="1"/>
  <c r="T656" i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 s="1"/>
  <c r="BC654" i="1" a="1"/>
  <c r="BC654" i="1" s="1"/>
  <c r="T654" i="1" a="1"/>
  <c r="T654" i="1" s="1"/>
  <c r="S654" i="1" a="1"/>
  <c r="S654" i="1"/>
  <c r="D653" i="12" s="1"/>
  <c r="N654" i="1" a="1"/>
  <c r="N654" i="1" s="1"/>
  <c r="L653" i="12" s="1"/>
  <c r="M654" i="1" a="1"/>
  <c r="M654" i="1" s="1"/>
  <c r="BD653" i="1" a="1"/>
  <c r="BD653" i="1"/>
  <c r="BC653" i="1" a="1"/>
  <c r="BC653" i="1" s="1"/>
  <c r="T653" i="1" a="1"/>
  <c r="T653" i="1"/>
  <c r="E652" i="12" s="1"/>
  <c r="S653" i="1" a="1"/>
  <c r="S653" i="1" s="1"/>
  <c r="N653" i="1" a="1"/>
  <c r="N653" i="1" s="1"/>
  <c r="L652" i="12" s="1"/>
  <c r="M653" i="1" a="1"/>
  <c r="M653" i="1" s="1"/>
  <c r="BD652" i="1" a="1"/>
  <c r="BD652" i="1"/>
  <c r="BC652" i="1" a="1"/>
  <c r="BC652" i="1" s="1"/>
  <c r="T652" i="1" a="1"/>
  <c r="T652" i="1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 s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B638" i="1"/>
  <c r="BF638" i="1"/>
  <c r="A639" i="1"/>
  <c r="G639" i="1"/>
  <c r="AI639" i="1"/>
  <c r="AJ639" i="1" s="1"/>
  <c r="AY639" i="1"/>
  <c r="BR639" i="1" s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D636" i="11"/>
  <c r="E636" i="11"/>
  <c r="F636" i="11"/>
  <c r="H636" i="11"/>
  <c r="I636" i="11"/>
  <c r="J636" i="11"/>
  <c r="K636" i="11"/>
  <c r="M636" i="11"/>
  <c r="O636" i="11"/>
  <c r="Q636" i="11"/>
  <c r="A637" i="11"/>
  <c r="B637" i="11"/>
  <c r="C637" i="11"/>
  <c r="E637" i="11"/>
  <c r="F637" i="11"/>
  <c r="H637" i="11"/>
  <c r="I637" i="11"/>
  <c r="J637" i="11"/>
  <c r="K637" i="11"/>
  <c r="M637" i="11"/>
  <c r="O637" i="11"/>
  <c r="Q637" i="11"/>
  <c r="A638" i="11"/>
  <c r="B638" i="11"/>
  <c r="C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C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7" i="1" l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<sst xmlns="http://schemas.openxmlformats.org/spreadsheetml/2006/main" count="13699" uniqueCount="1945">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</sst>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32" activePane="bottomRight" state="frozen"/>
      <selection pane="bottomRight" activeCell="Q640" sqref="Q6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1851</v>
      </c>
      <c r="BK623" s="408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1853</v>
      </c>
      <c r="BK624" s="408" t="s">
        <v>1854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1853</v>
      </c>
      <c r="BK625" s="408" t="s">
        <v>1854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1853</v>
      </c>
      <c r="BK626" s="408" t="s">
        <v>1854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1855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1856</v>
      </c>
      <c r="BK628" s="408" t="s">
        <v>1856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1857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1858</v>
      </c>
      <c r="BK629" s="408" t="s">
        <v>1858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1859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1860</v>
      </c>
      <c r="BK631" s="408" t="s">
        <v>1860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1861</v>
      </c>
      <c r="BK632" s="409" t="s">
        <v>1862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1863</v>
      </c>
      <c r="BK633" s="408" t="s">
        <v>1863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1864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1865</v>
      </c>
      <c r="N634" s="335" t="s">
        <v>1866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1867</v>
      </c>
      <c r="BK634" s="408" t="s">
        <v>1868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1869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1870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1871</v>
      </c>
      <c r="BK635" s="409" t="s">
        <v>1872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1873</v>
      </c>
      <c r="O637" s="163">
        <v>0.29166666666666669</v>
      </c>
      <c r="P637" s="163">
        <v>0.16666666666666666</v>
      </c>
      <c r="Q637" s="177">
        <f>510*4</f>
        <v>2040</v>
      </c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/>
      <c r="V637" s="261" t="s">
        <v>1696</v>
      </c>
      <c r="W637" s="346" t="s">
        <v>1874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/>
      <c r="V638" s="261" t="s">
        <v>926</v>
      </c>
      <c r="W638" s="346" t="s">
        <v>1875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/>
      <c r="V639" s="261" t="s">
        <v>1876</v>
      </c>
      <c r="W639" s="346" t="s">
        <v>1877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>46021</v>
      </c>
      <c r="B640" s="167">
        <v>46021</v>
      </c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46021</v>
      </c>
      <c r="B641" s="167">
        <v>46021</v>
      </c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46021</v>
      </c>
      <c r="B642" s="167">
        <v>46021</v>
      </c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>
      <c r="A643" s="166" t="str">
        <f>D643&amp;B643</f>
        <v>46021</v>
      </c>
      <c r="B643" s="167">
        <v>46021</v>
      </c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>
      <c r="A644" s="166" t="str">
        <f>D644&amp;B644</f>
        <v>46021</v>
      </c>
      <c r="B644" s="167">
        <v>46021</v>
      </c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>
      <c r="A645" s="166" t="str">
        <f>D645&amp;B645</f>
        <v>46021</v>
      </c>
      <c r="B645" s="167">
        <v>46021</v>
      </c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>
      <c r="A646" s="166" t="str">
        <f>D646&amp;B646</f>
        <v>46021</v>
      </c>
      <c r="B646" s="167">
        <v>46021</v>
      </c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>
      <c r="A647" s="166" t="str">
        <f>D647&amp;B647</f>
        <v>46021</v>
      </c>
      <c r="B647" s="167">
        <v>46021</v>
      </c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>
      <c r="A648" s="166" t="str">
        <f>D648&amp;B648</f>
        <v>46021</v>
      </c>
      <c r="B648" s="167">
        <v>46021</v>
      </c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>
      <c r="A649" s="166" t="str">
        <f>D649&amp;B649</f>
        <v>46021</v>
      </c>
      <c r="B649" s="167">
        <v>46021</v>
      </c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>
      <c r="A650" s="166" t="str">
        <f>D650&amp;B650</f>
        <v>46021</v>
      </c>
      <c r="B650" s="167">
        <v>46021</v>
      </c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>
      <c r="A651" s="166" t="str">
        <f>D651&amp;B651</f>
        <v>46021</v>
      </c>
      <c r="B651" s="167">
        <v>46021</v>
      </c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1879</v>
      </c>
      <c r="E3" s="305" t="s">
        <v>1880</v>
      </c>
      <c r="F3" s="305" t="s">
        <v>1881</v>
      </c>
      <c r="G3" s="310" t="s">
        <v>1882</v>
      </c>
      <c r="H3" s="305" t="s">
        <v>1883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1884</v>
      </c>
      <c r="E5" s="307">
        <v>46013</v>
      </c>
      <c r="F5" s="306">
        <v>7000</v>
      </c>
      <c r="G5" s="311" t="s">
        <v>1885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1886</v>
      </c>
      <c r="G6" s="311" t="s">
        <v>1885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1887</v>
      </c>
      <c r="G7" s="312" t="s">
        <v>1888</v>
      </c>
      <c r="H7" s="308" t="s">
        <v>1889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1890</v>
      </c>
      <c r="H8" s="306" t="s">
        <v>1891</v>
      </c>
    </row>
    <row r="9" spans="3:8">
      <c r="C9" s="306" t="s">
        <v>467</v>
      </c>
      <c r="D9" s="306" t="s">
        <v>1892</v>
      </c>
      <c r="E9" s="307">
        <v>45993</v>
      </c>
      <c r="F9" s="306">
        <v>12000</v>
      </c>
      <c r="G9" s="311" t="s">
        <v>1893</v>
      </c>
      <c r="H9" s="306"/>
    </row>
    <row r="10" spans="3:8" ht="29.25">
      <c r="C10" s="306" t="s">
        <v>467</v>
      </c>
      <c r="D10" s="306" t="s">
        <v>1894</v>
      </c>
      <c r="E10" s="307">
        <v>45993</v>
      </c>
      <c r="F10" s="306">
        <v>9000</v>
      </c>
      <c r="G10" s="311" t="s">
        <v>1895</v>
      </c>
      <c r="H10" s="306"/>
    </row>
    <row r="11" spans="3:8" ht="29.25">
      <c r="C11" s="306" t="s">
        <v>467</v>
      </c>
      <c r="D11" s="306" t="s">
        <v>1896</v>
      </c>
      <c r="E11" s="307">
        <v>45993</v>
      </c>
      <c r="F11" s="306">
        <v>10000</v>
      </c>
      <c r="G11" s="311" t="s">
        <v>1895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1897</v>
      </c>
      <c r="G12" s="311" t="s">
        <v>1898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1899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1900</v>
      </c>
      <c r="C4" s="310" t="s">
        <v>1901</v>
      </c>
      <c r="D4" s="310" t="s">
        <v>1902</v>
      </c>
      <c r="E4" s="310" t="s">
        <v>1903</v>
      </c>
      <c r="F4" s="310" t="s">
        <v>8</v>
      </c>
      <c r="G4" s="310" t="s">
        <v>1904</v>
      </c>
    </row>
    <row r="5" spans="2:8">
      <c r="B5" s="313" t="s">
        <v>1154</v>
      </c>
      <c r="C5" s="313">
        <v>314978</v>
      </c>
      <c r="D5" s="313" t="s">
        <v>1905</v>
      </c>
      <c r="E5" s="313" t="s">
        <v>542</v>
      </c>
      <c r="F5" s="313" t="s">
        <v>101</v>
      </c>
      <c r="G5" s="314">
        <v>46143</v>
      </c>
    </row>
    <row r="6" spans="2:8">
      <c r="B6" s="313" t="s">
        <v>1906</v>
      </c>
      <c r="C6" s="313">
        <v>256790</v>
      </c>
      <c r="D6" s="313" t="s">
        <v>1907</v>
      </c>
      <c r="E6" s="313" t="s">
        <v>542</v>
      </c>
      <c r="F6" s="313" t="s">
        <v>1908</v>
      </c>
      <c r="G6" s="314">
        <v>45992</v>
      </c>
    </row>
    <row r="7" spans="2:8">
      <c r="B7" s="313" t="s">
        <v>1909</v>
      </c>
      <c r="C7" s="313">
        <v>265193</v>
      </c>
      <c r="D7" s="313" t="s">
        <v>1910</v>
      </c>
      <c r="E7" s="313" t="s">
        <v>543</v>
      </c>
      <c r="F7" s="313" t="s">
        <v>1501</v>
      </c>
      <c r="G7" s="313" t="s">
        <v>1911</v>
      </c>
    </row>
    <row r="8" spans="2:8">
      <c r="B8" s="313" t="s">
        <v>1912</v>
      </c>
      <c r="C8" s="313">
        <v>293716</v>
      </c>
      <c r="D8" s="313" t="s">
        <v>1913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1914</v>
      </c>
      <c r="C9" s="313">
        <v>257258</v>
      </c>
      <c r="D9" s="313" t="s">
        <v>1915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1916</v>
      </c>
      <c r="C10" s="313">
        <v>371147</v>
      </c>
      <c r="D10" s="313" t="s">
        <v>1917</v>
      </c>
      <c r="E10" s="313" t="s">
        <v>544</v>
      </c>
      <c r="F10" s="313" t="s">
        <v>144</v>
      </c>
      <c r="G10" s="313" t="s">
        <v>1911</v>
      </c>
    </row>
    <row r="11" spans="2:8">
      <c r="B11" s="313" t="s">
        <v>1918</v>
      </c>
      <c r="C11" s="313">
        <v>259230</v>
      </c>
      <c r="D11" s="313" t="s">
        <v>1919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1920</v>
      </c>
      <c r="C12" s="313">
        <v>370705</v>
      </c>
      <c r="D12" s="313"/>
      <c r="E12" s="313" t="s">
        <v>544</v>
      </c>
      <c r="F12" s="313" t="s">
        <v>144</v>
      </c>
      <c r="G12" s="313" t="s">
        <v>1911</v>
      </c>
    </row>
    <row r="13" spans="2:8">
      <c r="B13" s="313" t="s">
        <v>1921</v>
      </c>
      <c r="C13" s="313">
        <v>258542</v>
      </c>
      <c r="D13" s="313" t="s">
        <v>1922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1923</v>
      </c>
      <c r="C14" s="313">
        <v>257050</v>
      </c>
      <c r="D14" s="313" t="s">
        <v>1924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1925</v>
      </c>
      <c r="D5" s="395"/>
      <c r="E5" s="395"/>
      <c r="F5" s="395"/>
      <c r="G5" s="395"/>
      <c r="H5" s="395"/>
      <c r="I5" s="395"/>
      <c r="J5" s="396"/>
      <c r="K5" s="397" t="s">
        <v>1926</v>
      </c>
      <c r="L5" s="398"/>
      <c r="M5" s="398"/>
      <c r="N5" s="398"/>
      <c r="O5" s="399" t="s">
        <v>1927</v>
      </c>
      <c r="P5" s="400"/>
      <c r="Q5" s="401"/>
    </row>
    <row r="6" spans="1:17" s="94" customFormat="1" ht="15.75" customHeight="1">
      <c r="A6" s="88" t="s">
        <v>1928</v>
      </c>
      <c r="B6" s="95" t="s">
        <v>1929</v>
      </c>
      <c r="C6" s="96" t="s">
        <v>875</v>
      </c>
      <c r="D6" s="97" t="s">
        <v>876</v>
      </c>
      <c r="E6" s="96" t="s">
        <v>1930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1931</v>
      </c>
      <c r="M6" s="139" t="s">
        <v>335</v>
      </c>
      <c r="N6" s="140" t="s">
        <v>870</v>
      </c>
      <c r="O6" s="233" t="s">
        <v>913</v>
      </c>
      <c r="P6" s="157"/>
      <c r="Q6" s="189" t="s">
        <v>1932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>
        <f>IF(SP_SUL!B640="","*",SP_SUL!B640)</f>
        <v>46021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>
        <f>IF(SP_SUL!B651="","*",SP_SUL!B651)</f>
        <v>46021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1932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1933</v>
      </c>
      <c r="W1" s="407"/>
      <c r="X1" s="407"/>
      <c r="Y1" s="104"/>
    </row>
    <row r="2" spans="1:25" s="101" customFormat="1" ht="11.25" customHeight="1">
      <c r="A2" s="105" t="s">
        <v>1934</v>
      </c>
      <c r="B2" s="105" t="s">
        <v>1929</v>
      </c>
      <c r="C2" s="105" t="s">
        <v>313</v>
      </c>
      <c r="D2" s="106" t="s">
        <v>875</v>
      </c>
      <c r="E2" s="106" t="s">
        <v>876</v>
      </c>
      <c r="F2" s="106" t="s">
        <v>1928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1935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 xml:space="preserve">2040 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 xml:space="preserve">100 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 xml:space="preserve">15 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>
        <f>IF(SP_SUL!B640="","*",SP_SUL!B640)</f>
        <v>46021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>
        <f>IF(SP_SUL!B641="","*",SP_SUL!B641)</f>
        <v>46021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>
        <f>IF(SP_SUL!B642="","*",SP_SUL!B642)</f>
        <v>46021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>
        <f>IF(SP_SUL!B643="","*",SP_SUL!B643)</f>
        <v>46021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>
        <f>IF(SP_SUL!B644="","*",SP_SUL!B644)</f>
        <v>46021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>
        <f>IF(SP_SUL!B645="","*",SP_SUL!B645)</f>
        <v>46021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>
        <f>IF(SP_SUL!B646="","*",SP_SUL!B646)</f>
        <v>46021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>
        <f>IF(SP_SUL!B647="","*",SP_SUL!B647)</f>
        <v>46021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>
        <f>IF(SP_SUL!B648="","*",SP_SUL!B648)</f>
        <v>46021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>
        <f>IF(SP_SUL!B649="","*",SP_SUL!B649)</f>
        <v>46021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>
        <f>IF(SP_SUL!B650="","*",SP_SUL!B650)</f>
        <v>46021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>
        <f>IF(SP_SUL!B651="","*",SP_SUL!B651)</f>
        <v>46021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1936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1937</v>
      </c>
      <c r="C2" s="96" t="s">
        <v>860</v>
      </c>
      <c r="D2" s="96" t="s">
        <v>862</v>
      </c>
      <c r="E2" s="96" t="s">
        <v>1938</v>
      </c>
      <c r="F2" s="96" t="s">
        <v>1939</v>
      </c>
      <c r="G2" s="96" t="s">
        <v>1940</v>
      </c>
      <c r="H2" s="96" t="s">
        <v>1941</v>
      </c>
      <c r="I2" s="96" t="s">
        <v>1942</v>
      </c>
      <c r="J2" s="96" t="s">
        <v>1943</v>
      </c>
      <c r="K2" s="131" t="s">
        <v>1944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>
        <f>IF(SP_SUL!B640="","*",SP_SUL!B640)</f>
        <v>46021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>
        <f>IF(SP_SUL!B651="","*",SP_SUL!B651)</f>
        <v>46021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2025-12-29T17:37:03Z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