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021" documentId="8_{B6337239-1A00-434D-AAD0-422EA1FEB5AE}" xr6:coauthVersionLast="47" xr6:coauthVersionMax="47" xr10:uidLastSave="{4EB340EE-65B9-4F6D-A788-F09DDBEDC489}"/>
  <bookViews>
    <workbookView xWindow="-120" yWindow="-120" windowWidth="20730" windowHeight="11040" firstSheet="3" activeTab="4"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<sst xmlns="http://schemas.openxmlformats.org/spreadsheetml/2006/main" count="10638" uniqueCount="2004">
  <si>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</si>
  <si>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</si>
  <si>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</si>
  <si>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</si>
  <si>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</si>
  <si>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</si>
  <si>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</si>
  <si>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</si>
  <si>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</si>
  <si>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</si>
  <si>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</si>
  <si>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</si>
  <si>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</si>
  <si>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</si>
  <si>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</si>
  <si>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</si>
  <si>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</si>
  <si>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</si>
  <si>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</si>
  <si>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</si>
  <si>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</si>
  <si>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</si>
  <si>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</si>
  <si>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</si>
  <si>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</si>
  <si>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</si>
  <si>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</si>
  <si>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</si>
  <si>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</si>
  <si>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</si>
  <si>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</si>
  <si>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</si>
  <si>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</si>
  <si>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</si>
  <si>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</si>
  <si>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</si>
  <si>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</si>
  <si>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</si>
  <si>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</si>
  <si>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</si>
  <si>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</si>
  <si>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</si>
  <si>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</si>
  <si>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</si>
  <si>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</si>
  <si>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</si>
  <si>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</si>
  <si>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</si>
  <si>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</si>
  <si>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</si>
  <si>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</si>
  <si>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</si>
  <si>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</si>
  <si>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</si>
  <si>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</si>
  <si>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</si>
  <si>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</si>
  <si>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</si>
  <si>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</si>
  <si>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</si>
  <si>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</si>
  <si>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</si>
  <si>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</si>
  <si>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</si>
  <si>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</si>
  <si>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</si>
  <si>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</si>
  <si>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</si>
  <si>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</si>
  <si>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</si>
  <si>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</si>
  <si>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</si>
  <si>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</si>
  <si>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</si>
  <si>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</si>
  <si>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</si>
  <si>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</si>
  <si>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</si>
  <si>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</si>
  <si>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</si>
  <si>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</si>
  <si>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</si>
  <si>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</si>
  <si>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</si>
  <si>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</si>
  <si>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</si>
  <si>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</si>
  <si>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</si>
  <si>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</si>
  <si>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</si>
  <si>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</si>
  <si>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</si>
  <si>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</si>
  <si>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</si>
  <si>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</si>
  <si>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</si>
  <si>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</si>
  <si>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</si>
  <si>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</si>
  <si>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</si>
  <si>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</si>
  <si>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</si>
  <si>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</si>
  <si>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</si>
  <si>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</si>
  <si>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</si>
  <si>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</si>
  <si>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</si>
  <si>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</si>
  <si>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</si>
  <si>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</si>
  <si>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</si>
  <si>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</si>
  <si>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</si>
  <si>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</si>
  <si>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</si>
  <si>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</si>
  <si>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</si>
  <si>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</si>
  <si>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</si>
  <si>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</si>
  <si>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</si>
  <si>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</si>
  <si>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</si>
  <si>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</si>
  <si>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</si>
  <si>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</si>
  <si>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</si>
  <si>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</si>
  <si>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</si>
  <si>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</si>
  <si>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</si>
  <si>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</si>
  <si>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</si>
  <si>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</si>
  <si>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</si>
  <si>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</si>
  <si>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</si>
  <si>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</si>
  <si>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</si>
  <si>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</si>
  <si>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</si>
  <si>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</si>
  <si>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</si>
  <si>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</si>
  <si>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</si>
  <si>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</si>
  <si>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</si>
  <si>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</si>
  <si>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</si>
  <si>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</si>
  <si>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</si>
  <si>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</si>
  <si>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</si>
  <si>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</si>
  <si>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</si>
  <si>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</si>
  <si>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</si>
  <si>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</si>
  <si>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</si>
  <si>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</si>
  <si>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</si>
  <si>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</si>
  <si>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</si>
  <si>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</si>
  <si>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</si>
  <si>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</si>
  <si>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</si>
  <si>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</si>
  <si>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</si>
  <si>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</si>
  <si>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</si>
  <si>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</si>
  <si>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</si>
  <si>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</si>
  <si>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</si>
  <si>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</si>
  <si>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</si>
  <si>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</si>
  <si>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</si>
  <si>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</si>
  <si>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</si>
  <si>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</si>
  <si>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</si>
  <si>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</si>
  <si>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</si>
  <si>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</si>
  <si>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</si>
  <si>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</si>
  <si>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</si>
  <si>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</si>
  <si>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</si>
  <si>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</si>
  <si>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</si>
  <si>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</si>
  <si>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</si>
  <si>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</si>
  <si>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</si>
  <si>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</si>
  <si>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</si>
  <si>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</si>
  <si>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</si>
  <si>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</si>
  <si>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</si>
  <si>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</si>
  <si>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</si>
  <si>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</si>
  <si>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</si>
  <si>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</si>
  <si>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</si>
  <si>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</si>
  <si>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</si>
  <si>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</si>
  <si>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</si>
  <si>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</si>
  <si>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</si>
  <si>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</si>
  <si>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</si>
  <si>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</si>
  <si>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</si>
  <si>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</si>
  <si>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</si>
  <si>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</si>
  <si>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</si>
  <si>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</si>
  <si>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</si>
  <si>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</si>
  <si>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</si>
  <si>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</si>
  <si>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</si>
  <si>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</si>
  <si>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</si>
  <si>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</si>
  <si>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</si>
  <si>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</si>
  <si>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</si>
  <si>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</si>
  <si>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</si>
  <si>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</si>
  <si>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</si>
  <si>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</si>
  <si>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</si>
  <si>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</si>
  <si>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</si>
  <si>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</si>
  <si>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</si>
  <si>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</si>
  <si>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</si>
  <si>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</si>
  <si>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</si>
  <si>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</si>
  <si>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</si>
  <si>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</si>
  <si>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</si>
  <si>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</si>
  <si>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</si>
  <si>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</si>
  <si>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</si>
  <si>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</si>
  <si>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</si>
  <si>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</si>
  <si>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</si>
  <si>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</si>
  <si>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</si>
  <si>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</si>
  <si>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</si>
  <si>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</si>
  <si>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</si>
  <si>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</si>
  <si>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</si>
  <si>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</si>
  <si>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</si>
  <si>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</si>
  <si>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</si>
  <si>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</si>
  <si>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</si>
  <si>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</si>
  <si>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</si>
  <si>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</si>
  <si>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</si>
  <si>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</si>
  <si>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</si>
  <si>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</si>
  <si>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</si>
  <si>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</si>
  <si>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</si>
  <si>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</si>
  <si>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</si>
  <si>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</si>
  <si>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</si>
  <si>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</si>
  <si>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</si>
  <si>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</si>
  <si>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</si>
  <si>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</si>
  <si>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</si>
  <si>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</si>
  <si>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</si>
  <si>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</si>
  <si>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</si>
  <si>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</si>
  <si>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</si>
  <si>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</si>
  <si>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</si>
  <si>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</si>
  <si>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</si>
  <si>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</si>
  <si>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</si>
  <si>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</si>
  <si>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</si>
  <si>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</si>
  <si>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</si>
  <si>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</si>
  <si>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</si>
  <si>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</si>
  <si>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</si>
  <si>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</si>
  <si>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</si>
  <si>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</si>
  <si>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</si>
  <si>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</si>
  <si>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</si>
  <si>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</si>
  <si>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</si>
  <si>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</si>
  <si>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</si>
  <si>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</si>
  <si>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</si>
  <si>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</si>
  <si>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</si>
  <si>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</si>
  <si>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</si>
  <si>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</si>
  <si>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</si>
  <si>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</si>
  <si>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</si>
  <si>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</si>
  <si>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</si>
  <si>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</si>
  <si>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</si>
  <si>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</si>
  <si>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</si>
  <si>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</si>
  <si>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</si>
  <si>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</si>
  <si>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</si>
  <si>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</si>
  <si>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</si>
  <si>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</si>
  <si>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</si>
  <si>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</si>
  <si>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</si>
  <si>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</si>
  <si>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</si>
  <si>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</si>
  <si>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</si>
  <si>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</si>
  <si>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</si>
  <si>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</si>
  <si>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</si>
  <si>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</si>
  <si>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</si>
  <si>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</si>
  <si>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</si>
  <si>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</si>
  <si>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</si>
  <si>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</si>
  <si>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</si>
  <si>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</si>
  <si>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</si>
  <si>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</si>
  <si>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</si>
  <si>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</si>
  <si>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</si>
  <si>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</si>
  <si>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</si>
  <si>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</si>
  <si>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</si>
  <si>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</si>
  <si>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</si>
  <si>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</si>
  <si>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</si>
  <si>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</si>
  <si>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</si>
  <si>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</si>
  <si>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</si>
  <si>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</si>
  <si>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</si>
  <si>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</si>
  <si>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</si>
  <si>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</si>
  <si>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</si>
  <si>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</si>
  <si>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</si>
  <si>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</si>
  <si>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</si>
  <si>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</si>
  <si>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</si>
  <si>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</si>
  <si>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</si>
  <si>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</si>
  <si>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</si>
  <si>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</si>
  <si>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</si>
  <si>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</si>
  <si>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</si>
  <si>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</si>
  <si>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</si>
  <si>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</si>
  <si>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</si>
  <si>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</si>
  <si>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</si>
  <si>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</si>
  <si>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</si>
  <si>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</si>
  <si>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</si>
  <si>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</si>
  <si>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</si>
  <si>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</si>
  <si>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</si>
  <si>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</si>
  <si>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</si>
  <si>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</si>
  <si>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</si>
  <si>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</si>
  <si>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</si>
  <si>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</si>
  <si>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</si>
  <si>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</si>
  <si>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</si>
  <si>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</si>
  <si>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</si>
  <si>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</si>
  <si>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</si>
  <si>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</si>
  <si>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</si>
  <si>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</si>
  <si>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</si>
  <si>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</si>
  <si>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</si>
  <si>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</si>
  <si>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</si>
  <si>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</si>
  <si>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</si>
  <si>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</si>
  <si>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</si>
  <si>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</si>
  <si>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</si>
  <si>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</si>
  <si>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</si>
  <si>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</si>
  <si>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</si>
  <si>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</si>
  <si>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</si>
  <si>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</si>
  <si>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</si>
  <si>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</si>
  <si>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</si>
  <si>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</si>
  <si>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</si>
  <si>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</si>
  <si>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</si>
  <si>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</si>
  <si>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</si>
  <si>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</si>
  <si>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</si>
  <si>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</si>
  <si>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</si>
  <si>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</si>
  <si>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</si>
  <si>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</si>
  <si>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</si>
  <si>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</si>
  <si>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</si>
  <si>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</si>
  <si>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</si>
  <si>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</si>
  <si>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</si>
  <si>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</si>
  <si>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</si>
  <si>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</si>
  <si>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</si>
  <si>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</si>
  <si>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</si>
  <si>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</si>
  <si>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</si>
  <si>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</si>
  <si>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</si>
  <si>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</si>
  <si>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</si>
  <si>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</si>
  <si>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</si>
  <si>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</si>
  <si>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</si>
  <si>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</si>
  <si>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</si>
  <si>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</si>
  <si>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</si>
  <si>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</si>
  <si>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</si>
  <si>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</si>
  <si>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</si>
  <si>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</si>
  <si>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</si>
  <si>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</si>
  <si>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</si>
  <si>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</si>
  <si>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</si>
  <si>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</si>
  <si>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</si>
  <si>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</si>
  <si>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</si>
  <si>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</si>
  <si>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</si>
  <si>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</si>
  <si>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</si>
  <si>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</si>
  <si>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</si>
  <si>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</si>
  <si>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</si>
  <si>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</si>
  <si>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</si>
  <si>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</si>
  <si>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</si>
  <si>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</si>
  <si>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</si>
  <si>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</si>
  <si>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</si>
  <si>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</si>
  <si>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</si>
  <si>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</si>
  <si>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</si>
  <si>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</si>
  <si>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</si>
  <si>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</si>
  <si>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</si>
  <si>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</si>
  <si>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</si>
  <si>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</si>
  <si>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</si>
  <si>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</si>
  <si>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</si>
  <si>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</si>
  <si>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</si>
  <si>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</si>
  <si>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</si>
  <si>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</si>
  <si>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</si>
  <si>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</si>
  <si>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</si>
  <si>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</si>
  <si>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</si>
  <si>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</si>
  <si>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</si>
  <si>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</si>
  <si>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</si>
  <si>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</si>
  <si>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</si>
  <si>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</si>
  <si>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</si>
  <si>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</si>
  <si>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</si>
  <si>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</si>
  <si>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</si>
  <si>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</si>
  <si>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</si>
  <si>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</si>
  <si>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</si>
  <si>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</si>
  <si>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</si>
  <si>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</si>
  <si>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</si>
  <si>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</si>
  <si>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</si>
  <si>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</si>
  <si>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</si>
  <si>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</si>
  <si>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</si>
  <si>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</si>
  <si>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</si>
  <si>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</si>
  <si>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</si>
  <si>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</si>
  <si>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</si>
  <si>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</si>
  <si>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</si>
  <si>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</si>
  <si>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</si>
  <si>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</si>
  <si>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</si>
  <si>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</si>
  <si>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</si>
  <si>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</si>
  <si>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</si>
  <si>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</si>
  <si>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</si>
  <si>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</si>
  <si>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</si>
  <si>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</si>
  <si>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</si>
  <si>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</si>
  <si>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</si>
  <si>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</si>
  <si>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</si>
  <si>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</si>
  <si>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</si>
  <si>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</si>
  <si>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</si>
  <si>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</si>
  <si>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</si>
  <si>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</si>
  <si>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</si>
  <si>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</si>
  <si>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</si>
  <si>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</si>
  <si>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</si>
  <si>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</si>
  <si>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</si>
  <si>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</si>
  <si>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</si>
  <si>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</si>
  <si>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</si>
  <si>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</si>
  <si>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</si>
  <si>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</si>
  <si>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</si>
  <si>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</si>
  <si>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</si>
  <si>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</si>
  <si>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</si>
  <si>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</si>
  <si>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</si>
  <si>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</si>
  <si>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</si>
  <si>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</si>
  <si>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</si>
  <si>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</si>
  <si>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</si>
  <si>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</si>
  <si>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</si>
  <si>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</si>
  <si>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</si>
  <si>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</si>
  <si>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</si>
  <si>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</si>
  <si>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</si>
  <si>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</si>
  <si>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</si>
  <si>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</si>
  <si>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</si>
  <si>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</si>
  <si>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</si>
  <si>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</si>
  <si>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</si>
  <si>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</si>
  <si>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</si>
  <si>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</si>
  <si>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</si>
  <si>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</si>
  <si>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</si>
  <si>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</si>
  <si>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</si>
  <si>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</si>
  <si>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</si>
  <si>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</si>
  <si>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</si>
  <si>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</si>
  <si>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</si>
  <si>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</si>
  <si>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</si>
  <si>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</si>
  <si>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</si>
  <si>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</si>
  <si>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</si>
  <si>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</si>
  <si>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</si>
  <si>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</si>
  <si>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</si>
  <si>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</si>
  <si>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</si>
  <si>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</si>
  <si>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</si>
  <si>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</si>
  <si>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</si>
  <si>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</si>
  <si>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</si>
  <si>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</si>
  <si>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</si>
  <si>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</si>
  <si>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</si>
  <si>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</si>
  <si>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</si>
  <si>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</si>
  <si>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</si>
  <si>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</si>
  <si>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</si>
  <si>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</si>
  <si>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</si>
  <si>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</si>
  <si>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</si>
  <si>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</si>
  <si>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</si>
  <si>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</si>
  <si>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</si>
  <si>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</si>
  <si>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</si>
  <si>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</si>
  <si>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</si>
  <si>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</si>
  <si>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</si>
  <si>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</si>
  <si>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</si>
  <si>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</si>
  <si>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</si>
  <si>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</si>
  <si>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</si>
  <si>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</si>
  <si>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</si>
  <si>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</si>
  <si>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</si>
  <si>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</si>
  <si>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</si>
  <si>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</si>
  <si>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</si>
  <si>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</si>
  <si>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</si>
  <si>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</si>
  <si>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</si>
  <si>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</si>
  <si>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</si>
  <si>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</si>
  <si>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</si>
  <si>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</si>
  <si>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</si>
  <si>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</si>
  <si>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</si>
  <si>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</si>
  <si>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</si>
  <si>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</si>
  <si>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</si>
  <si>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</si>
  <si>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</si>
  <si>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</si>
  <si>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</si>
  <si>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</si>
  <si>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</si>
  <si>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</si>
  <si>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</si>
  <si>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</si>
  <si>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</si>
  <si>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</si>
  <si>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</si>
  <si>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</si>
  <si>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</si>
  <si>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</si>
  <si>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</si>
  <si>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</si>
  <si>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</si>
  <si>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</si>
  <si>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</si>
  <si>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</si>
  <si>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</si>
  <si>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</si>
  <si>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</si>
  <si>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</si>
  <si>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</si>
  <si>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</si>
  <si>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</si>
  <si>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</si>
  <si>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</si>
  <si>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</si>
  <si>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</si>
  <si>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</si>
  <si>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</si>
  <si>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</si>
  <si>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</si>
  <si>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</si>
  <si>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</si>
  <si>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</si>
  <si>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</si>
  <si>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</si>
  <si>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</si>
  <si>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</si>
  <si>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</si>
  <si>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</si>
  <si>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</si>
  <si>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</si>
  <si>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</si>
  <si>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</si>
  <si>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</si>
  <si>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</si>
  <si>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</si>
  <si>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</si>
  <si>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</si>
  <si>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</si>
  <si>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</si>
  <si>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</si>
  <si>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</si>
  <si>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</si>
  <si>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</si>
  <si>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</si>
  <si>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</si>
  <si>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</si>
  <si>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</si>
  <si>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</si>
  <si>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</si>
  <si>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</si>
  <si>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</si>
  <si>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</si>
  <si>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</si>
  <si>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</si>
  <si>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</si>
  <si>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</si>
  <si>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</si>
  <si>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</si>
  <si>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</si>
  <si>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</si>
  <si>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</si>
  <si>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</si>
  <si>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</si>
  <si>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</si>
  <si>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</si>
  <si>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</si>
  <si>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</si>
  <si>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</si>
  <si>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</si>
  <si>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</si>
  <si>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</si>
  <si>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</si>
  <si>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</si>
  <si>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</si>
  <si>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</si>
  <si>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</si>
  <si>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</si>
  <si>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</si>
  <si>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</si>
  <si>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</si>
  <si>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</si>
  <si>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</si>
  <si>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</si>
  <si>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</si>
  <si>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</si>
  <si>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</si>
  <si>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</si>
  <si>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</si>
  <si>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</si>
  <si>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</si>
  <si>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</si>
  <si>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</si>
  <si>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</si>
  <si>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</si>
  <si>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</si>
  <si>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</si>
  <si>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</si>
  <si>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</si>
  <si>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</si>
  <si>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</si>
  <si>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</si>
  <si>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</si>
  <si>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</si>
  <si>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</si>
  <si>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</si>
  <si>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</si>
  <si>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</si>
  <si>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</si>
  <si>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</si>
  <si>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</si>
  <si>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</si>
  <si>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</si>
  <si>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</si>
  <si>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</si>
  <si>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</si>
  <si>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</si>
  <si>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</si>
  <si>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</si>
  <si>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</si>
  <si>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</si>
  <si>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</si>
  <si>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</si>
  <si>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</si>
  <si>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</si>
  <si>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</si>
  <si>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</si>
  <si>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</si>
  <si>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</si>
  <si>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</si>
  <si>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</si>
  <si>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</si>
  <si>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</si>
  <si>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</si>
  <si>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</si>
  <si>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</si>
  <si>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</si>
  <si>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</si>
  <si>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</si>
  <si>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</si>
  <si>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</si>
  <si>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</si>
  <si>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</si>
  <si>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</si>
  <si>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</si>
  <si>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</si>
  <si>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</si>
  <si>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</si>
  <si>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</si>
  <si>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</si>
  <si>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</si>
  <si>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</si>
  <si>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</si>
  <si>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</si>
  <si>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</si>
  <si>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</si>
  <si>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</si>
  <si>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</si>
  <si>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</si>
  <si>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</si>
  <si>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</si>
  <si>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</si>
  <si>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</si>
  <si>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</si>
  <si>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</si>
  <si>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</si>
  <si>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</si>
  <si>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</si>
  <si>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</si>
  <si>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</si>
  <si>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</si>
  <si>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</si>
  <si>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</si>
  <si>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</si>
  <si>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</si>
  <si>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</si>
  <si>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</si>
  <si>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</si>
  <si>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</si>
  <si>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</si>
  <si>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</si>
  <si>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</si>
  <si>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</si>
  <si>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</si>
  <si>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</si>
  <si>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</si>
  <si>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</si>
  <si>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</si>
  <si>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</si>
  <si>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</si>
  <si>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</si>
  <si>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</si>
  <si>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</si>
  <si>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</si>
  <si>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</si>
  <si>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</si>
  <si>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</si>
  <si>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</si>
  <si>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</si>
  <si>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</si>
  <si>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</si>
  <si>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</si>
  <si>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</si>
  <si>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</si>
  <si>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</si>
  <si>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</si>
  <si>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</si>
  <si>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</si>
  <si>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</si>
  <si>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</si>
  <si>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</si>
  <si>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</si>
  <si>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</si>
  <si>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</si>
  <si>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</si>
  <si>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</si>
  <si>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</si>
  <si>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</si>
  <si>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</si>
  <si>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</si>
  <si>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</si>
  <si>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</si>
  <si>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</si>
  <si>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</si>
  <si>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</si>
  <si>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</si>
  <si>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</si>
  <si>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</si>
  <si>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</si>
  <si>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</si>
  <si>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</si>
  <si>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</si>
  <si>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</si>
  <si>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</si>
  <si>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</si>
  <si>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</si>
  <si>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</si>
  <si>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</si>
  <si>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</si>
  <si>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</si>
  <si>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</si>
  <si>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</si>
  <si>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</si>
  <si>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</si>
  <si>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</si>
  <si>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</si>
  <si>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</si>
  <si>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</si>
  <si>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</si>
  <si>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</si>
  <si>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</si>
  <si>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</si>
  <si>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</si>
  <si>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</si>
  <si>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</si>
  <si>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</si>
  <si>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</si>
  <si>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</si>
  <si>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</si>
  <si>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</si>
  <si>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</si>
  <si>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</si>
  <si>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</si>
  <si>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</si>
  <si>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</si>
  <si>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</si>
  <si>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</si>
  <si>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</si>
  <si>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</si>
  <si>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</si>
  <si>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</si>
  <si>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</si>
  <si>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</si>
  <si>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</si>
  <si>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</si>
  <si>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</si>
  <si>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</si>
  <si>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</si>
  <si>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</si>
  <si>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</si>
  <si>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</si>
  <si>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</si>
  <si>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</si>
  <si>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</si>
  <si>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</si>
  <si>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</si>
  <si>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</si>
  <si>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</si>
  <si>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</si>
  <si>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</si>
  <si>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</si>
  <si>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</si>
  <si>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</si>
  <si>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</si>
  <si>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</si>
  <si>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</si>
  <si>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</si>
  <si>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</si>
  <si>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</si>
  <si>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</si>
  <si>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</si>
  <si>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</si>
  <si>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</si>
  <si>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</si>
  <si>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</si>
  <si>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</si>
  <si>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</si>
  <si>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</si>
  <si>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</si>
  <si>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</si>
  <si>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</si>
  <si>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</si>
  <si>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</si>
  <si>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</si>
  <si>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</si>
  <si>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</si>
  <si>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</si>
  <si>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</si>
  <si>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</si>
  <si>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</si>
  <si>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</si>
  <si>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</si>
  <si>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</si>
  <si>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</si>
  <si>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</si>
  <si>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</si>
  <si>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</si>
  <si>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</si>
  <si>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</si>
  <si>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</si>
  <si>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</si>
  <si>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</si>
  <si>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</si>
  <si>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</si>
  <si>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</si>
  <si>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</si>
  <si>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</si>
  <si>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</si>
  <si>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</si>
  <si>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</si>
  <si>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</si>
  <si>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</si>
  <si>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</si>
  <si>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</si>
  <si>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</si>
  <si>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</si>
  <si>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</si>
  <si>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</si>
  <si>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</si>
  <si>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</si>
  <si>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</si>
  <si>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</si>
  <si>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</si>
  <si>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</si>
  <si>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</si>
  <si>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</si>
  <si>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</si>
  <si>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</si>
  <si>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</si>
  <si>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</si>
  <si>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</si>
  <si>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</si>
  <si>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</si>
  <si>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</si>
  <si>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</si>
  <si>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</si>
  <si>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</si>
  <si>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</si>
  <si>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</si>
  <si>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</si>
  <si>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</si>
  <si>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</si>
  <si>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</si>
  <si>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</si>
  <si>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</si>
  <si>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</si>
  <si>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</si>
  <si>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</si>
  <si>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</si>
  <si>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</si>
  <si>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</si>
  <si>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</si>
  <si>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</si>
  <si>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</si>
  <si>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</si>
  <si>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</si>
  <si>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</si>
  <si>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</si>
  <si>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</si>
  <si>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</si>
  <si>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</si>
  <si>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</si>
  <si>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</si>
  <si>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</si>
  <si>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</si>
  <si>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</si>
  <si>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</si>
  <si>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</si>
  <si>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</si>
  <si>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</si>
  <si>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</si>
  <si>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</si>
  <si>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</si>
  <si>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</si>
  <si>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</si>
  <si>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</si>
  <si>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</si>
  <si>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</si>
  <si>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</si>
  <si>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</si>
  <si>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</si>
  <si>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</si>
  <si>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</si>
  <si>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</si>
  <si>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</si>
  <si>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</si>
  <si>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</si>
  <si>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</si>
  <si>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</si>
  <si>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</si>
  <si>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</si>
  <si>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</si>
  <si>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</si>
  <si>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</si>
  <si>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</si>
  <si>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</si>
  <si>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</si>
  <si>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</si>
  <si>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</si>
  <si>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</si>
  <si>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</si>
  <si>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</si>
  <si>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</si>
  <si>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</si>
  <si>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</si>
  <si>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</si>
  <si>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</si>
  <si>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</si>
  <si>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</si>
  <si>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</si>
  <si>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</si>
  <si>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</si>
  <si>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</si>
  <si>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</si>
  <si>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</si>
  <si>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</si>
  <si>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</si>
  <si>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</si>
  <si>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</si>
  <si>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</si>
  <si>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</si>
  <si>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</si>
  <si>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</si>
  <si>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</si>
  <si>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</si>
  <si>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</si>
  <si>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</si>
  <si>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</si>
  <si>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</si>
  <si>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</si>
  <si>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</si>
  <si>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</si>
  <si>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</si>
  <si>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</si>
  <si>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</si>
  <si>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</si>
  <si>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</si>
  <si>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</si>
  <si>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</si>
  <si>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</si>
  <si>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</si>
  <si>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</si>
  <si>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</si>
  <si>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</si>
  <si>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</si>
  <si>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</si>
  <si>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</si>
  <si>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</si>
  <si>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</si>
  <si>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</si>
  <si>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</si>
  <si>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</si>
  <si>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</si>
  <si>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</si>
  <si>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</si>
  <si>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</si>
  <si>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</si>
  <si>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</si>
  <si>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</si>
  <si>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</si>
  <si>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</si>
  <si>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</si>
  <si>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</si>
  <si>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</si>
  <si>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</si>
  <si>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</si>
  <si>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</si>
  <si>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</si>
  <si>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</si>
  <si>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</si>
  <si>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</si>
  <si>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</si>
  <si>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</si>
  <si>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</si>
  <si>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</si>
  <si>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</si>
  <si>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</si>
  <si>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</si>
  <si>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</si>
  <si>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</si>
  <si>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</si>
  <si>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</si>
  <si>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</si>
  <si>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</si>
  <si>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</si>
  <si>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</si>
  <si>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</si>
  <si>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</si>
  <si>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</si>
  <si>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</si>
  <si>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</si>
  <si>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</si>
  <si>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</si>
  <si>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</si>
  <si>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</si>
  <si>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</si>
  <si>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</si>
  <si>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</si>
  <si>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</si>
  <si>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</si>
  <si>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</si>
  <si>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</si>
  <si>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</si>
  <si>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</si>
  <si>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</si>
  <si>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</si>
  <si>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</si>
  <si>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</si>
  <si>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</si>
  <si>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</si>
  <si>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</si>
  <si>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</si>
  <si>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</si>
  <si>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</si>
  <si>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</si>
  <si>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</si>
  <si>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</si>
  <si>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</si>
  <si>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</si>
  <si>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</si>
  <si>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</si>
  <si>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</si>
  <si>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</si>
  <si>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</si>
  <si>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</si>
  <si>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</si>
  <si>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</si>
  <si>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</si>
  <si>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</si>
  <si>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</si>
  <si>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</si>
  <si>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</si>
  <si>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</si>
  <si>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</si>
  <si>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</si>
  <si>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</si>
  <si>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</si>
  <si>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</si>
  <si>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</si>
  <si>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</si>
  <si>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</si>
  <si>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</si>
  <si>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</si>
  <si>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</si>
  <si>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</si>
  <si>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</si>
  <si>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</si>
  <si>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</si>
  <si>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</si>
  <si>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</si>
  <si>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</si>
  <si>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</si>
  <si>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</si>
  <si>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</si>
  <si>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</si>
  <si>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</si>
  <si>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</si>
  <si>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</si>
  <si>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</si>
  <si>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</si>
  <si>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</si>
  <si>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</si>
  <si>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</si>
  <si>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</si>
  <si>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</si>
  <si>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</si>
  <si>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</si>
  <si>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</si>
  <si>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</si>
  <si>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</si>
  <si>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</si>
  <si>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</si>
  <si>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</si>
  <si>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</si>
  <si>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</si>
  <si>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</si>
  <si>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</si>
  <si>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</si>
  <si>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</si>
  <si>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</si>
  <si>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</si>
  <si>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</si>
  <si>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</si>
  <si>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</si>
  <si>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</si>
  <si>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</si>
  <si>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</si>
  <si>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</si>
  <si>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</si>
  <si>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</si>
  <si>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</si>
  <si>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</si>
  <si>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</si>
  <si>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</si>
  <si>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</si>
  <si>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</si>
  <si>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</si>
  <si>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</si>
  <si>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</si>
  <si>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</si>
  <si>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</si>
  <si>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</si>
  <si>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</si>
  <si>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</si>
  <si>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</si>
  <si>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</si>
  <si>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</si>
  <si>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</si>
  <si>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</si>
  <si>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</si>
  <si>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</si>
  <si>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</si>
  <si>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</si>
  <si>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</si>
  <si>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</si>
  <si>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</si>
  <si>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</si>
  <si>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</si>
  <si>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</si>
  <si>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</si>
  <si>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</si>
  <si>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</si>
  <si>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</si>
  <si>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</si>
  <si>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</si>
  <si>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</si>
  <si>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</si>
  <si>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</si>
  <si>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</si>
  <si>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</si>
  <si>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</si>
  <si>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</si>
  <si>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</si>
  <si>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</si>
  <si>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</si>
  <si>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</si>
  <si>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</si>
  <si>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</si>
  <si>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</si>
  <si>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</si>
  <si>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</si>
  <si>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</si>
  <si>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</si>
  <si>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</si>
  <si>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</si>
  <si>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</si>
  <si>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</si>
  <si>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</si>
  <si>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</si>
  <si>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</si>
  <si>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</si>
  <si>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</si>
  <si>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</si>
  <si>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</si>
  <si>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</si>
  <si>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</si>
  <si>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</si>
  <si>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</si>
  <si>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</si>
  <si>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</si>
  <si>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</si>
  <si>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</si>
  <si>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</si>
  <si>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</si>
  <si>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</si>
  <si>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</si>
  <si>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</si>
  <si>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</si>
  <si>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</si>
  <si>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</si>
  <si>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</si>
  <si>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</si>
  <si>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</si>
  <si>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</si>
  <si>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</si>
  <si>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</si>
  <si>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</si>
  <si>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</si>
  <si>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</si>
  <si>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</si>
  <si>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</si>
  <si>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</si>
  <si>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</si>
  <si>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</si>
  <si>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</si>
  <si>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</si>
  <si>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</si>
  <si>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</si>
  <si>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</si>
  <si>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</si>
  <si>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</si>
  <si>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</si>
  <si>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</si>
  <si>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</si>
  <si>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</si>
  <si>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</si>
  <si>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</si>
  <si>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</si>
  <si>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</si>
  <si>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</si>
  <si>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</si>
  <si>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</si>
  <si>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</si>
  <si>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</si>
  <si>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</si>
  <si>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</si>
  <si>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</si>
  <si>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</si>
  <si>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</si>
  <si>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</si>
  <si>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</si>
  <si>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</si>
  <si>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</si>
  <si>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</si>
  <si>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</si>
  <si>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</si>
  <si>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</si>
  <si>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</si>
  <si>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</si>
  <si>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</si>
  <si>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</si>
  <si>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</si>
  <si>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</si>
  <si>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</si>
  <si>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</si>
  <si>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</si>
  <si>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</si>
  <si>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</si>
  <si>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</si>
  <si>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</si>
  <si>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</si>
  <si>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</si>
  <si>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</si>
  <si>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</si>
  <si>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</si>
  <si>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</si>
  <si>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</si>
  <si>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</si>
  <si>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</si>
  <si>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</si>
  <si>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</si>
  <si>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</si>
  <si>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</si>
  <si>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</si>
  <si>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</si>
  <si>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</si>
  <si>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</si>
  <si>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</si>
  <si>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</si>
  <si>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</si>
  <si>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</si>
  <si>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</si>
  <si>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</si>
  <si>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</si>
  <si>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</si>
  <si>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</si>
  <si>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</si>
  <si>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</si>
  <si>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</si>
  <si>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</si>
  <si>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</si>
  <si>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</si>
  <si>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</si>
  <si>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</si>
  <si>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</si>
  <si>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</si>
  <si>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</si>
  <si>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</si>
  <si>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</si>
  <si>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</si>
  <si>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</si>
  <si>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</si>
  <si>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</si>
  <si>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</si>
  <si>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</si>
  <si>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</si>
  <si>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</si>
  <si>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</si>
  <si>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</si>
  <si>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</si>
  <si>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</si>
  <si>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</si>
  <si>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</si>
  <si>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</si>
  <si>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</si>
  <si>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</si>
  <si>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</si>
  <si>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</si>
  <si>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</si>
  <si>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</si>
  <si>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</si>
  <si>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</si>
  <si>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</si>
  <si>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</si>
  <si>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</si>
  <si>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</si>
  <si>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</si>
  <si>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</si>
  <si>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</si>
  <si>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</si>
  <si>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</si>
  <si>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</si>
  <si>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</si>
  <si>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</si>
  <si>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</si>
  <si>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</si>
  <si>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</si>
  <si>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</si>
  <si>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</si>
  <si>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</si>
  <si>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</si>
  <si>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</si>
  <si>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</si>
  <si>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</si>
  <si>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</si>
  <si>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</si>
  <si>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</si>
  <si>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</si>
  <si>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</si>
  <si>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</si>
  <si>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</si>
  <si>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</si>
  <si>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</si>
  <si>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</si>
  <si>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</si>
  <si>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</si>
  <si>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</si>
  <si>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</si>
  <si>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</si>
  <si>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</si>
  <si>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</si>
  <si>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</si>
  <si>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</si>
  <si>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</si>
  <si>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</si>
  <si>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</si>
  <si>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</si>
  <si>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</si>
  <si>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</si>
  <si>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</si>
  <si>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</si>
  <si>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</si>
  <si>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</si>
  <si>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</si>
  <si>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</si>
  <si>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</si>
  <si>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</si>
  <si>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</si>
  <si>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</si>
  <si>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</si>
  <si>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</si>
  <si>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</si>
  <si>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</si>
  <si>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</si>
  <si>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</si>
  <si>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</si>
  <si>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</si>
  <si>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</si>
  <si>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</si>
  <si>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</si>
  <si>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</si>
  <si>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</si>
  <si>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</si>
  <si>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</si>
  <si>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</si>
  <si>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</si>
  <si>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</si>
  <si>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</si>
  <si>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</si>
  <si>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</si>
  <si>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</si>
  <si>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</si>
  <si>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</si>
  <si>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</si>
  <si>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</si>
  <si>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</si>
  <si>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</si>
  <si>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</si>
  <si>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</si>
  <si>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</si>
  <si>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</si>
  <si>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</si>
  <si>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</si>
  <si>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</si>
  <si>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</si>
  <si>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</si>
  <si>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</si>
  <si>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</si>
  <si>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</si>
  <si>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</si>
  <si>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</si>
  <si>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</si>
  <si>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</si>
  <si>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</si>
  <si>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</si>
  <si>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</si>
  <si>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</si>
  <si>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</si>
  <si>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</si>
  <si>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</si>
  <si>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</si>
  <si>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</si>
  <si>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</si>
  <si>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</si>
  <si>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</si>
  <si>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</si>
  <si>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</si>
  <si>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</si>
  <si>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</si>
  <si>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</si>
  <si>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</si>
  <si>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</si>
  <si>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</si>
  <si>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</si>
  <si>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</si>
  <si>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</si>
  <si>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</si>
  <si>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</si>
  <si>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</si>
  <si>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</si>
  <si>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</si>
  <si>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</si>
  <si>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</si>
  <si>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</si>
  <si>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</si>
  <si>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</si>
  <si>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</si>
  <si>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</si>
  <si>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</si>
  <si>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</si>
  <si>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</si>
  <si>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</si>
  <si>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</si>
  <si>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</si>
  <si>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</si>
  <si>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</si>
  <si>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</si>
  <si>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</si>
  <si>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</si>
  <si>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</si>
  <si>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</si>
  <si>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</si>
  <si>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</si>
  <si>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</si>
  <si>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</si>
  <si>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</si>
  <si>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</si>
  <si>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</si>
  <si>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</si>
  <si>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</si>
  <si>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</si>
  <si>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</si>
  <si>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</si>
  <si>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</si>
  <si>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</si>
  <si>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</si>
  <si>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</si>
  <si>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</si>
  <si>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</si>
  <si>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</si>
  <si>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</si>
  <si>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</si>
  <si>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</si>
  <si>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</si>
  <si>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</si>
  <si>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</si>
  <si>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</si>
  <si>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</si>
  <si>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</si>
  <si>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</si>
  <si>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</si>
  <si>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</si>
  <si>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</si>
  <si>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</si>
  <si>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</si>
  <si>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</si>
  <si>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</si>
  <si>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</si>
  <si>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</si>
  <si>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</si>
  <si>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</si>
  <si>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</si>
  <si>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</si>
  <si>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</si>
  <si>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</si>
  <si>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</si>
  <si>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</si>
  <si>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</si>
  <si>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</si>
  <si>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</si>
  <si>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</si>
  <si>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</si>
  <si>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</si>
  <si>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</si>
  <si>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</si>
  <si>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</si>
  <si>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</si>
  <si>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</si>
  <si>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</si>
  <si>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</si>
  <si>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</si>
  <si>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</si>
  <si>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</si>
  <si>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</si>
  <si>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</si>
  <si>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</si>
  <si>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</si>
  <si>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</si>
  <si>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</si>
  <si>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</si>
  <si>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</si>
  <si>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</si>
  <si>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</si>
  <si>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</si>
  <si>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</si>
  <si>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</si>
  <si>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</si>
  <si>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</si>
  <si>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</si>
  <si>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</si>
  <si>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</si>
  <si>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</si>
  <si>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</si>
  <si>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</si>
  <si>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</si>
  <si>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</si>
  <si>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</si>
  <si>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</si>
  <si>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</si>
  <si>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</si>
  <si>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</si>
  <si>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</si>
  <si>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</si>
  <si>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</si>
  <si>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</si>
  <si>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</si>
  <si>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</si>
  <si>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</si>
  <si>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</si>
  <si>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</si>
  <si>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</si>
  <si>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</si>
  <si>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</si>
  <si>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</si>
  <si>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</si>
  <si>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</si>
  <si>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</si>
  <si>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</si>
  <si>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</si>
  <si>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</si>
  <si>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</si>
  <si>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</si>
  <si>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</si>
  <si>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</si>
  <si>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</si>
  <si>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</si>
  <si>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</si>
  <si>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</si>
  <si>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</si>
  <si>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</si>
  <si>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</si>
  <si>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</si>
  <si>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</si>
  <si>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</si>
  <si>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</si>
  <si>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</si>
  <si>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</si>
  <si>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</si>
  <si>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</si>
  <si>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</si>
  <si>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</si>
  <si>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</si>
  <si>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</si>
  <si>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</si>
  <si>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</si>
  <si>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</si>
  <si>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</si>
  <si>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</si>
  <si>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</si>
  <si>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</si>
  <si>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</si>
  <si>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</si>
  <si>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</si>
  <si>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</si>
  <si>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</si>
  <si>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</si>
  <si>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</si>
  <si>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</si>
  <si>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</si>
  <si>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</si>
  <si>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</si>
  <si>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</si>
  <si>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</si>
  <si>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</si>
  <si>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</si>
  <si>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</si>
  <si>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</si>
  <si>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</si>
  <si>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</si>
  <si>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</si>
  <si>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</si>
  <si>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</si>
  <si>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</si>
  <si>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</si>
  <si>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</si>
  <si>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</si>
  <si>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</si>
  <si>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</si>
  <si>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</si>
  <si>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</si>
  <si>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</si>
  <si>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</si>
  <si>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</si>
  <si>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</si>
  <si>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</si>
  <si>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</si>
  <si>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</si>
  <si>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</si>
  <si>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</si>
  <si>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</si>
  <si>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</si>
  <si>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</si>
  <si>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</si>
  <si>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</si>
  <si>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</si>
  <si>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</si>
  <si>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</si>
  <si>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</si>
  <si>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</si>
  <si>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</si>
  <si>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</si>
  <si>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</si>
  <si>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</si>
  <si>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</si>
  <si>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</si>
  <si>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</si>
  <si>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</si>
  <si>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</si>
  <si>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</si>
  <si>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</si>
  <si>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</si>
  <si>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</si>
  <si>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</si>
  <si>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</si>
  <si>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</si>
  <si>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</si>
  <si>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</si>
  <si>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</si>
  <si>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</si>
  <si>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</si>
  <si>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</si>
  <si>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</si>
  <si>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</si>
  <si>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</si>
  <si>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</si>
  <si>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</si>
  <si>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</si>
  <si>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</si>
  <si>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</si>
  <si>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</si>
  <si>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</si>
  <si>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</si>
  <si>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</si>
  <si>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</si>
  <si>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</si>
  <si>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</si>
  <si>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</si>
  <si>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</si>
  <si>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</si>
  <si>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</si>
  <si>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</si>
  <si>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</si>
  <si>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</si>
  <si>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</si>
  <si>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</si>
  <si>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</si>
  <si>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</si>
  <si>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</si>
  <si>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Ag. TP pronto para alinhamento de intervalo na oportunidade</t>
  </si>
  <si>
    <t>W70 trancado por W48 e E14 no TOM / Ag. chegada dos Maquinistas, para verificar possibilidade de destrancar o W70</t>
  </si>
  <si>
    <t>TCS-TSE</t>
  </si>
  <si>
    <t>TCSTSE</t>
  </si>
  <si>
    <t xml:space="preserve"> Segue VMA 30KM de TCS-TSE, segue esmerilhando a 16km/h de TSE-THE, Segue VMA 30KM de THE-TCS, encerrando em TCS</t>
  </si>
  <si>
    <t>Ag. Alinhamento de FX com CCO para esmerilhamento em D / Em alinhamento</t>
  </si>
  <si>
    <t>Carregamento de dormentes</t>
  </si>
  <si>
    <t>Maquinista Alex e Eder acionados, táxi alinhado para deslocamento dos mesmo para carregamento e abastecimento do W50</t>
  </si>
  <si>
    <t>TVITPC</t>
  </si>
  <si>
    <t>Ag. Solicitar a MC1 / Programado para 08h00, ainda não solicitado</t>
  </si>
  <si>
    <t>TVITIN</t>
  </si>
  <si>
    <t>Ag. Solicitar a MC1 / Prev. MC1 às 11h00</t>
  </si>
  <si>
    <t>TCE-S</t>
  </si>
  <si>
    <t>Ag. Solicitar a MC1 / Prev. MC1 às 09h30</t>
  </si>
  <si>
    <t>Solicitado MC1 às 06h00 e autorizado às 07h17 / Intervalo para socaira entre ZGTZXE</t>
  </si>
  <si>
    <t>Ag. Solicitar a MC1 / Prev. MC1 às 09h00</t>
  </si>
  <si>
    <t xml:space="preserve">PSA </t>
  </si>
  <si>
    <t>PIT-PSG</t>
  </si>
  <si>
    <t>PITPSG</t>
  </si>
  <si>
    <t>Ag. Solicitar a MC1 / Prev. MC1 às 08h30</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</si>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</sst>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zoomScaleNormal="100" workbookViewId="0">
      <pane xSplit="6" ySplit="5" topLeftCell="AZ354" activePane="bottomRight" state="frozen"/>
      <selection pane="bottomRight" activeCell="BJ374" sqref="BJ374"/>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1</v>
      </c>
      <c r="BI358" s="21"/>
      <c r="BJ358" s="21" t="s">
        <v>1963</v>
      </c>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1</v>
      </c>
      <c r="BI359" s="21"/>
      <c r="BJ359" s="21" t="s">
        <v>1964</v>
      </c>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1</v>
      </c>
      <c r="BI360" s="21"/>
      <c r="BJ360" s="21" t="s">
        <v>1965</v>
      </c>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1966</v>
      </c>
      <c r="N361" s="231" t="s">
        <v>1967</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1968</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1</v>
      </c>
      <c r="BI361" s="21"/>
      <c r="BJ361" s="21" t="s">
        <v>1969</v>
      </c>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1970</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1</v>
      </c>
      <c r="BI362" s="21"/>
      <c r="BJ362" s="21" t="s">
        <v>1971</v>
      </c>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1972</v>
      </c>
      <c r="N363" s="231" t="s">
        <v>1972</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1</v>
      </c>
      <c r="BI363" s="21"/>
      <c r="BJ363" s="21" t="s">
        <v>1973</v>
      </c>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1974</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1975</v>
      </c>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1</v>
      </c>
      <c r="BI365" s="21"/>
      <c r="BJ365" s="21" t="s">
        <v>1973</v>
      </c>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1976</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1</v>
      </c>
      <c r="BI366" s="21"/>
      <c r="BJ366" s="21" t="s">
        <v>1964</v>
      </c>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1</v>
      </c>
      <c r="BI367" s="21"/>
      <c r="BJ367" s="21" t="s">
        <v>1977</v>
      </c>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1978</v>
      </c>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1</v>
      </c>
      <c r="BI369" s="21"/>
      <c r="BJ369" s="21" t="s">
        <v>1979</v>
      </c>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1980</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1</v>
      </c>
      <c r="BI370" s="21"/>
      <c r="BJ370" s="21" t="s">
        <v>1973</v>
      </c>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1981</v>
      </c>
      <c r="N371" s="231" t="s">
        <v>1982</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1</v>
      </c>
      <c r="BI371" s="21"/>
      <c r="BJ371" s="21" t="s">
        <v>1983</v>
      </c>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1981</v>
      </c>
      <c r="N372" s="231" t="s">
        <v>1982</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1</v>
      </c>
      <c r="BI372" s="21"/>
      <c r="BJ372" s="21" t="s">
        <v>1983</v>
      </c>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1</v>
      </c>
      <c r="BI373" s="21"/>
      <c r="BJ373" s="21" t="s">
        <v>1964</v>
      </c>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abSelected="1"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1984</v>
      </c>
      <c r="D5" s="370"/>
      <c r="E5" s="370"/>
      <c r="F5" s="370"/>
      <c r="G5" s="370"/>
      <c r="H5" s="370"/>
      <c r="I5" s="370"/>
      <c r="J5" s="371"/>
      <c r="K5" s="372" t="s">
        <v>1985</v>
      </c>
      <c r="L5" s="373"/>
      <c r="M5" s="373"/>
      <c r="N5" s="373"/>
      <c r="O5" s="374" t="s">
        <v>1986</v>
      </c>
      <c r="P5" s="375"/>
      <c r="Q5" s="376"/>
    </row>
    <row r="6" spans="1:17" s="99" customFormat="1" ht="15.75" customHeight="1">
      <c r="A6" s="93" t="s">
        <v>1987</v>
      </c>
      <c r="B6" s="100" t="s">
        <v>1988</v>
      </c>
      <c r="C6" s="101" t="s">
        <v>1163</v>
      </c>
      <c r="D6" s="102" t="s">
        <v>1164</v>
      </c>
      <c r="E6" s="101" t="s">
        <v>1989</v>
      </c>
      <c r="F6" s="101" t="s">
        <v>1154</v>
      </c>
      <c r="G6" s="101" t="s">
        <v>1158</v>
      </c>
      <c r="H6" s="160" t="s">
        <v>628</v>
      </c>
      <c r="I6" s="137" t="s">
        <v>1159</v>
      </c>
      <c r="J6" s="137" t="s">
        <v>1160</v>
      </c>
      <c r="K6" s="145" t="s">
        <v>1154</v>
      </c>
      <c r="L6" s="145" t="s">
        <v>1990</v>
      </c>
      <c r="M6" s="145" t="s">
        <v>628</v>
      </c>
      <c r="N6" s="146" t="s">
        <v>1158</v>
      </c>
      <c r="O6" s="283" t="s">
        <v>1201</v>
      </c>
      <c r="P6" s="164"/>
      <c r="Q6" s="203" t="s">
        <v>1991</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1</v>
      </c>
      <c r="P352" s="96"/>
      <c r="Q352" s="152" t="str">
        <f>IF($A$2=1,IF(FN_MC!BJ358="","*",FN_MC!BJ358),IF(FN_MC!BK358="","*",FN_MC!BK358))</f>
        <v>TP pronto às 07h50 no km 677+500 em 677TAL / Prev. oportunidade de FX para exec. de solda após i87 (Avaliar)</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1</v>
      </c>
      <c r="P353" s="96"/>
      <c r="Q353" s="152" t="str">
        <f>IF($A$2=1,IF(FN_MC!BJ359="","*",FN_MC!BJ359),IF(FN_MC!BK359="","*",FN_MC!BK359))</f>
        <v>Ag. TP pronto para alinhamento de intervalo na oportunidade</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1</v>
      </c>
      <c r="P354" s="96"/>
      <c r="Q354" s="152" t="str">
        <f>IF($A$2=1,IF(FN_MC!BJ360="","*",FN_MC!BJ360),IF(FN_MC!BK360="","*",FN_MC!BK360))</f>
        <v>W70 trancado por W48 e E14 no TOM / Ag. chegada dos Maquinistas, para verificar possibilidade de destrancar o W70</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1</v>
      </c>
      <c r="P355" s="96"/>
      <c r="Q355" s="152" t="str">
        <f>IF($A$2=1,IF(FN_MC!BJ361="","*",FN_MC!BJ361),IF(FN_MC!BK361="","*",FN_MC!BK361))</f>
        <v>Ag. Alinhamento de FX com CCO para esmerilhamento em D / Em alinhamento</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1</v>
      </c>
      <c r="P356" s="96"/>
      <c r="Q356" s="152" t="str">
        <f>IF($A$2=1,IF(FN_MC!BJ362="","*",FN_MC!BJ362),IF(FN_MC!BK362="","*",FN_MC!BK362))</f>
        <v>Maquinista Alex e Eder acionados, táxi alinhado para deslocamento dos mesmo para carregamento e abastecimento do W50</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1</v>
      </c>
      <c r="P357" s="96"/>
      <c r="Q357" s="152" t="str">
        <f>IF($A$2=1,IF(FN_MC!BJ363="","*",FN_MC!BJ363),IF(FN_MC!BK363="","*",FN_MC!BK363))</f>
        <v>Ag. Solicitar a MC1 / Programado para 08h00, ainda não solicitado</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Ag. Solicitar a MC1 / Prev. MC1 às 11h00</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1</v>
      </c>
      <c r="P359" s="96"/>
      <c r="Q359" s="152" t="str">
        <f>IF($A$2=1,IF(FN_MC!BJ365="","*",FN_MC!BJ365),IF(FN_MC!BK365="","*",FN_MC!BK365))</f>
        <v>Ag. Solicitar a MC1 / Programado para 08h00, ainda não solicitado</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1</v>
      </c>
      <c r="P360" s="96"/>
      <c r="Q360" s="152" t="str">
        <f>IF($A$2=1,IF(FN_MC!BJ366="","*",FN_MC!BJ366),IF(FN_MC!BK366="","*",FN_MC!BK366))</f>
        <v>Ag. TP pronto para alinhamento de intervalo na oportunidade</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1</v>
      </c>
      <c r="P361" s="96"/>
      <c r="Q361" s="152" t="str">
        <f>IF($A$2=1,IF(FN_MC!BJ367="","*",FN_MC!BJ367),IF(FN_MC!BK367="","*",FN_MC!BK367))</f>
        <v>Ag. Solicitar a MC1 / Prev. MC1 às 09h30</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Solicitado MC1 às 06h00 e autorizado às 07h17 / Intervalo para socaira entre ZGTZXE</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1</v>
      </c>
      <c r="P363" s="96"/>
      <c r="Q363" s="152" t="str">
        <f>IF($A$2=1,IF(FN_MC!BJ369="","*",FN_MC!BJ369),IF(FN_MC!BK369="","*",FN_MC!BK369))</f>
        <v>Ag. Solicitar a MC1 / Prev. MC1 às 09h00</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1</v>
      </c>
      <c r="P364" s="96"/>
      <c r="Q364" s="152" t="str">
        <f>IF($A$2=1,IF(FN_MC!BJ370="","*",FN_MC!BJ370),IF(FN_MC!BK370="","*",FN_MC!BK370))</f>
        <v>Ag. Solicitar a MC1 / Programado para 08h00, ainda não solicitado</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1</v>
      </c>
      <c r="P365" s="96"/>
      <c r="Q365" s="152" t="str">
        <f>IF($A$2=1,IF(FN_MC!BJ371="","*",FN_MC!BJ371),IF(FN_MC!BK371="","*",FN_MC!BK371))</f>
        <v>Ag. Solicitar a MC1 / Prev. MC1 às 08h30</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1</v>
      </c>
      <c r="P366" s="96"/>
      <c r="Q366" s="152" t="str">
        <f>IF($A$2=1,IF(FN_MC!BJ372="","*",FN_MC!BJ372),IF(FN_MC!BK372="","*",FN_MC!BK372))</f>
        <v>Ag. Solicitar a MC1 / Prev. MC1 às 08h30</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1</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1991</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1992</v>
      </c>
      <c r="W1" s="382"/>
      <c r="X1" s="382"/>
      <c r="Y1" s="110"/>
    </row>
    <row r="2" spans="1:25" s="106" customFormat="1" ht="11.25" customHeight="1">
      <c r="A2" s="111" t="s">
        <v>1993</v>
      </c>
      <c r="B2" s="111" t="s">
        <v>1988</v>
      </c>
      <c r="C2" s="111" t="s">
        <v>605</v>
      </c>
      <c r="D2" s="112" t="s">
        <v>1163</v>
      </c>
      <c r="E2" s="112" t="s">
        <v>1164</v>
      </c>
      <c r="F2" s="112" t="s">
        <v>1987</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1994</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1995</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1996</v>
      </c>
      <c r="C2" s="101" t="s">
        <v>1148</v>
      </c>
      <c r="D2" s="101" t="s">
        <v>1150</v>
      </c>
      <c r="E2" s="101" t="s">
        <v>1997</v>
      </c>
      <c r="F2" s="101" t="s">
        <v>1998</v>
      </c>
      <c r="G2" s="101" t="s">
        <v>1999</v>
      </c>
      <c r="H2" s="101" t="s">
        <v>2000</v>
      </c>
      <c r="I2" s="101" t="s">
        <v>2001</v>
      </c>
      <c r="J2" s="101" t="s">
        <v>2002</v>
      </c>
      <c r="K2" s="137" t="s">
        <v>2003</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2025-10-29T11:05:28Z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