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567" documentId="8_{B6337239-1A00-434D-AAD0-422EA1FEB5AE}" xr6:coauthVersionLast="47" xr6:coauthVersionMax="47" xr10:uidLastSave="{AB923E34-7972-495F-803A-0ECF4037233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N287" i="1" a="1"/>
  <c r="N287" i="1" s="1"/>
  <c r="L306" i="16" s="1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N289" i="1" a="1"/>
  <c r="N289" i="1" s="1"/>
  <c r="L308" i="16" s="1"/>
  <c r="R289" i="1"/>
  <c r="S289" i="1" a="1"/>
  <c r="S289" i="1" s="1"/>
  <c r="D308" i="16" s="1"/>
  <c r="T289" i="1" a="1"/>
  <c r="T289" i="1" s="1"/>
  <c r="E308" i="16" s="1"/>
  <c r="AI289" i="1"/>
  <c r="BB289" i="1" s="1"/>
  <c r="AJ289" i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12" i="16" s="1"/>
  <c r="N293" i="1" a="1"/>
  <c r="N293" i="1" s="1"/>
  <c r="L312" i="16" s="1"/>
  <c r="R293" i="1"/>
  <c r="S293" i="1" a="1"/>
  <c r="S293" i="1" s="1"/>
  <c r="D312" i="16" s="1"/>
  <c r="T293" i="1" a="1"/>
  <c r="T293" i="1" s="1"/>
  <c r="E312" i="16" s="1"/>
  <c r="AI293" i="1"/>
  <c r="BB293" i="1" s="1"/>
  <c r="AJ293" i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J295" i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N297" i="1" a="1"/>
  <c r="N297" i="1" s="1"/>
  <c r="L316" i="16" s="1"/>
  <c r="R297" i="1"/>
  <c r="S297" i="1" a="1"/>
  <c r="S297" i="1" s="1"/>
  <c r="D316" i="16" s="1"/>
  <c r="T297" i="1" a="1"/>
  <c r="T297" i="1" s="1"/>
  <c r="E316" i="16" s="1"/>
  <c r="AI297" i="1"/>
  <c r="BB297" i="1" s="1"/>
  <c r="AJ297" i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03" i="1" l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8" i="11" l="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<sst xmlns="http://schemas.openxmlformats.org/spreadsheetml/2006/main" count="7421" uniqueCount="1883">
  <si>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</si>
  <si>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</si>
  <si>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</si>
  <si>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</si>
  <si>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</si>
  <si>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</si>
  <si>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</si>
  <si>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</si>
  <si>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</si>
  <si>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</si>
  <si>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</si>
  <si>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</si>
  <si>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</si>
  <si>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</si>
  <si>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</si>
  <si>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</si>
  <si>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</si>
  <si>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</si>
  <si>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</si>
  <si>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</si>
  <si>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</si>
  <si>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</si>
  <si>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</si>
  <si>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</si>
  <si>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</si>
  <si>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</si>
  <si>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</si>
  <si>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</si>
  <si>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</si>
  <si>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</si>
  <si>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</si>
  <si>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</si>
  <si>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</si>
  <si>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</si>
  <si>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</si>
  <si>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</si>
  <si>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</si>
  <si>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</si>
  <si>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</si>
  <si>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</si>
  <si>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</si>
  <si>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</si>
  <si>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</si>
  <si>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</si>
  <si>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</si>
  <si>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</si>
  <si>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</si>
  <si>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</si>
  <si>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</si>
  <si>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</si>
  <si>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</si>
  <si>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</si>
  <si>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</si>
  <si>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</si>
  <si>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</si>
  <si>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</si>
  <si>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</si>
  <si>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</si>
  <si>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</si>
  <si>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</si>
  <si>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</si>
  <si>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</si>
  <si>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</si>
  <si>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</si>
  <si>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</si>
  <si>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</si>
  <si>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</si>
  <si>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</si>
  <si>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</si>
  <si>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</si>
  <si>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</si>
  <si>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</si>
  <si>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</si>
  <si>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</si>
  <si>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</si>
  <si>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</si>
  <si>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</si>
  <si>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</si>
  <si>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</si>
  <si>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</si>
  <si>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</si>
  <si>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</si>
  <si>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</si>
  <si>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</si>
  <si>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</si>
  <si>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</si>
  <si>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</si>
  <si>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</si>
  <si>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</si>
  <si>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</si>
  <si>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</si>
  <si>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</si>
  <si>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</si>
  <si>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</si>
  <si>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</si>
  <si>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</si>
  <si>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</si>
  <si>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</si>
  <si>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</si>
  <si>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</si>
  <si>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</si>
  <si>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</si>
  <si>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</si>
  <si>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</si>
  <si>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</si>
  <si>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</si>
  <si>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</si>
  <si>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</si>
  <si>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</si>
  <si>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</si>
  <si>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</si>
  <si>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</si>
  <si>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</si>
  <si>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</si>
  <si>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</si>
  <si>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</si>
  <si>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</si>
  <si>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</si>
  <si>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</si>
  <si>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</si>
  <si>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</si>
  <si>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</si>
  <si>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</si>
  <si>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</si>
  <si>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</si>
  <si>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</si>
  <si>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</si>
  <si>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</si>
  <si>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</si>
  <si>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</si>
  <si>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</si>
  <si>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</si>
  <si>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</si>
  <si>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</si>
  <si>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</si>
  <si>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</si>
  <si>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</si>
  <si>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</si>
  <si>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</si>
  <si>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</si>
  <si>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</si>
  <si>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</si>
  <si>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</si>
  <si>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</si>
  <si>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</si>
  <si>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</si>
  <si>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</si>
  <si>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</si>
  <si>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</si>
  <si>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</si>
  <si>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</si>
  <si>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</si>
  <si>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</si>
  <si>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</si>
  <si>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</si>
  <si>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</si>
  <si>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</si>
  <si>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</si>
  <si>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</si>
  <si>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</si>
  <si>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</si>
  <si>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</si>
  <si>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</si>
  <si>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</si>
  <si>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</si>
  <si>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</si>
  <si>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</si>
  <si>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</si>
  <si>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</si>
  <si>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</si>
  <si>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</si>
  <si>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</si>
  <si>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</si>
  <si>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</si>
  <si>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</si>
  <si>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</si>
  <si>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</si>
  <si>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</si>
  <si>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</si>
  <si>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</si>
  <si>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</si>
  <si>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</si>
  <si>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</si>
  <si>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</si>
  <si>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</si>
  <si>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</si>
  <si>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</si>
  <si>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</si>
  <si>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</si>
  <si>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</si>
  <si>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</si>
  <si>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</si>
  <si>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</si>
  <si>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</si>
  <si>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</si>
  <si>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</si>
  <si>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</si>
  <si>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</si>
  <si>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</si>
  <si>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</si>
  <si>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</si>
  <si>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</si>
  <si>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</si>
  <si>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</si>
  <si>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</si>
  <si>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</si>
  <si>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</si>
  <si>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</si>
  <si>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</si>
  <si>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</si>
  <si>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</si>
  <si>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</si>
  <si>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</si>
  <si>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</si>
  <si>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</si>
  <si>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</si>
  <si>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</si>
  <si>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</si>
  <si>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</si>
  <si>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</si>
  <si>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</si>
  <si>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</si>
  <si>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</si>
  <si>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</si>
  <si>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</si>
  <si>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</si>
  <si>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</si>
  <si>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</si>
  <si>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</si>
  <si>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</si>
  <si>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</si>
  <si>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</si>
  <si>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</si>
  <si>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</si>
  <si>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</si>
  <si>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</si>
  <si>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</si>
  <si>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</si>
  <si>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</si>
  <si>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</si>
  <si>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</si>
  <si>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</si>
  <si>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</si>
  <si>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</si>
  <si>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</si>
  <si>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</si>
  <si>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</si>
  <si>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</si>
  <si>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</si>
  <si>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</si>
  <si>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</si>
  <si>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</si>
  <si>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</si>
  <si>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</si>
  <si>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</si>
  <si>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</si>
  <si>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</si>
  <si>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</si>
  <si>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</si>
  <si>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</si>
  <si>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</si>
  <si>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</si>
  <si>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</si>
  <si>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</si>
  <si>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</si>
  <si>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</si>
  <si>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</si>
  <si>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</si>
  <si>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</si>
  <si>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</si>
  <si>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</si>
  <si>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</si>
  <si>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</si>
  <si>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</si>
  <si>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</si>
  <si>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</si>
  <si>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</si>
  <si>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</si>
  <si>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</si>
  <si>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</si>
  <si>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</si>
  <si>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</si>
  <si>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</si>
  <si>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</si>
  <si>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</si>
  <si>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</si>
  <si>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</si>
  <si>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</si>
  <si>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</si>
  <si>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</si>
  <si>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</si>
  <si>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</si>
  <si>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</si>
  <si>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</si>
  <si>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</si>
  <si>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</si>
  <si>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</si>
  <si>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</si>
  <si>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</si>
  <si>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</si>
  <si>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</si>
  <si>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</si>
  <si>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</si>
  <si>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</si>
  <si>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</si>
  <si>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</si>
  <si>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</si>
  <si>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</si>
  <si>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</si>
  <si>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</si>
  <si>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</si>
  <si>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</si>
  <si>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</si>
  <si>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</si>
  <si>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</si>
  <si>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</si>
  <si>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</si>
  <si>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</si>
  <si>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</si>
  <si>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</si>
  <si>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</si>
  <si>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</si>
  <si>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</si>
  <si>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</si>
  <si>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</si>
  <si>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</si>
  <si>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</si>
  <si>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</si>
  <si>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</si>
  <si>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</si>
  <si>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</si>
  <si>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</si>
  <si>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</si>
  <si>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</si>
  <si>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</si>
  <si>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</si>
  <si>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</si>
  <si>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</si>
  <si>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</si>
  <si>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</si>
  <si>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</si>
  <si>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</si>
  <si>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</si>
  <si>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</si>
  <si>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</si>
  <si>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</si>
  <si>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</si>
  <si>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</si>
  <si>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</si>
  <si>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</si>
  <si>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</si>
  <si>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</si>
  <si>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</si>
  <si>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</si>
  <si>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</si>
  <si>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</si>
  <si>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</si>
  <si>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</si>
  <si>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</si>
  <si>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</si>
  <si>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</si>
  <si>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</si>
  <si>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</si>
  <si>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</si>
  <si>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</si>
  <si>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</si>
  <si>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</si>
  <si>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</si>
  <si>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</si>
  <si>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</si>
  <si>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</si>
  <si>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</si>
  <si>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</si>
  <si>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</si>
  <si>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</si>
  <si>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</si>
  <si>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</si>
  <si>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</si>
  <si>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</si>
  <si>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</si>
  <si>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</si>
  <si>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</si>
  <si>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</si>
  <si>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</si>
  <si>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</si>
  <si>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</si>
  <si>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</si>
  <si>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</si>
  <si>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</si>
  <si>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</si>
  <si>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</si>
  <si>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</si>
  <si>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</si>
  <si>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</si>
  <si>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</si>
  <si>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</si>
  <si>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</si>
  <si>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</si>
  <si>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</si>
  <si>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</si>
  <si>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</si>
  <si>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</si>
  <si>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</si>
  <si>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</si>
  <si>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</si>
  <si>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</si>
  <si>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</si>
  <si>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</si>
  <si>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</si>
  <si>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</si>
  <si>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</si>
  <si>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</si>
  <si>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</si>
  <si>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</si>
  <si>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</si>
  <si>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</si>
  <si>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</si>
  <si>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</si>
  <si>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</si>
  <si>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</si>
  <si>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</si>
  <si>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</si>
  <si>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</si>
  <si>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</si>
  <si>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</si>
  <si>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</si>
  <si>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</si>
  <si>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</si>
  <si>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</si>
  <si>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</si>
  <si>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</si>
  <si>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</si>
  <si>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</si>
  <si>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</si>
  <si>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</si>
  <si>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</si>
  <si>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</si>
  <si>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</si>
  <si>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</si>
  <si>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</si>
  <si>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</si>
  <si>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</si>
  <si>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</si>
  <si>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</si>
  <si>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</si>
  <si>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</si>
  <si>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</si>
  <si>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</si>
  <si>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</si>
  <si>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</si>
  <si>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</si>
  <si>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</si>
  <si>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</si>
  <si>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</si>
  <si>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</si>
  <si>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</si>
  <si>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</si>
  <si>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</si>
  <si>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</si>
  <si>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</si>
  <si>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</si>
  <si>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</si>
  <si>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</si>
  <si>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</si>
  <si>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</si>
  <si>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</si>
  <si>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</si>
  <si>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</si>
  <si>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</si>
  <si>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</si>
  <si>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</si>
  <si>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</si>
  <si>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</si>
  <si>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</si>
  <si>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</si>
  <si>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</si>
  <si>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</si>
  <si>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</si>
  <si>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</si>
  <si>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</si>
  <si>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</si>
  <si>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</si>
  <si>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</si>
  <si>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</si>
  <si>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</si>
  <si>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</si>
  <si>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</si>
  <si>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</si>
  <si>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</si>
  <si>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</si>
  <si>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</si>
  <si>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</si>
  <si>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</si>
  <si>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</si>
  <si>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</si>
  <si>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</si>
  <si>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</si>
  <si>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</si>
  <si>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</si>
  <si>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</si>
  <si>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</si>
  <si>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</si>
  <si>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</si>
  <si>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</si>
  <si>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</si>
  <si>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</si>
  <si>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</si>
  <si>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</si>
  <si>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</si>
  <si>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</si>
  <si>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</si>
  <si>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</si>
  <si>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</si>
  <si>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</si>
  <si>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</si>
  <si>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</si>
  <si>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</si>
  <si>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</si>
  <si>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</si>
  <si>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</si>
  <si>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</si>
  <si>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</si>
  <si>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</si>
  <si>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</si>
  <si>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</si>
  <si>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</si>
  <si>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</si>
  <si>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</si>
  <si>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</si>
  <si>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</si>
  <si>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</si>
  <si>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</si>
  <si>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</si>
  <si>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</si>
  <si>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</si>
  <si>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</si>
  <si>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</si>
  <si>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</si>
  <si>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</si>
  <si>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</si>
  <si>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</si>
  <si>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</si>
  <si>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</si>
  <si>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</si>
  <si>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</si>
  <si>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</si>
  <si>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</si>
  <si>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</si>
  <si>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</si>
  <si>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</si>
  <si>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</si>
  <si>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</si>
  <si>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</si>
  <si>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</si>
  <si>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</si>
  <si>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</si>
  <si>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</si>
  <si>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</si>
  <si>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</si>
  <si>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</si>
  <si>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</si>
  <si>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</si>
  <si>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</si>
  <si>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</si>
  <si>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</si>
  <si>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</si>
  <si>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</si>
  <si>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</si>
  <si>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</si>
  <si>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</si>
  <si>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</si>
  <si>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</si>
  <si>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</si>
  <si>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</si>
  <si>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</si>
  <si>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</si>
  <si>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</si>
  <si>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</si>
  <si>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</si>
  <si>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</si>
  <si>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</si>
  <si>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</si>
  <si>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</si>
  <si>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</si>
  <si>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</si>
  <si>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</si>
  <si>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</si>
  <si>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</si>
  <si>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</si>
  <si>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</si>
  <si>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</si>
  <si>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</si>
  <si>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</si>
  <si>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</si>
  <si>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</si>
  <si>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</si>
  <si>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</si>
  <si>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</si>
  <si>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</si>
  <si>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</si>
  <si>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</si>
  <si>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</si>
  <si>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</si>
  <si>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</si>
  <si>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</si>
  <si>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</si>
  <si>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</si>
  <si>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</si>
  <si>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</si>
  <si>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</si>
  <si>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</si>
  <si>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</si>
  <si>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</si>
  <si>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</si>
  <si>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</si>
  <si>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</si>
  <si>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</si>
  <si>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</si>
  <si>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</si>
  <si>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</si>
  <si>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</si>
  <si>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</si>
  <si>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</si>
  <si>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</si>
  <si>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</si>
  <si>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</si>
  <si>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</si>
  <si>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</si>
  <si>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</si>
  <si>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</si>
  <si>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</si>
  <si>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</si>
  <si>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</si>
  <si>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</si>
  <si>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</si>
  <si>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</si>
  <si>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</si>
  <si>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</si>
  <si>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</si>
  <si>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</si>
  <si>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</si>
  <si>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</si>
  <si>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</si>
  <si>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</si>
  <si>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</si>
  <si>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</si>
  <si>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</si>
  <si>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</si>
  <si>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</si>
  <si>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</si>
  <si>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</si>
  <si>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</si>
  <si>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</si>
  <si>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</si>
  <si>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</si>
  <si>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</si>
  <si>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</si>
  <si>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</si>
  <si>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</si>
  <si>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</si>
  <si>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</si>
  <si>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</si>
  <si>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</si>
  <si>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</si>
  <si>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</si>
  <si>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</si>
  <si>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</si>
  <si>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</si>
  <si>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</si>
  <si>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</si>
  <si>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</si>
  <si>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</si>
  <si>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</si>
  <si>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</si>
  <si>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</si>
  <si>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</si>
  <si>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</si>
  <si>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</si>
  <si>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</si>
  <si>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</si>
  <si>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</si>
  <si>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</si>
  <si>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</si>
  <si>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</si>
  <si>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</si>
  <si>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</si>
  <si>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</si>
  <si>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</si>
  <si>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</si>
  <si>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</si>
  <si>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</si>
  <si>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</si>
  <si>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</si>
  <si>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</si>
  <si>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</si>
  <si>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</si>
  <si>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</si>
  <si>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</si>
  <si>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</si>
  <si>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</si>
  <si>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</si>
  <si>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</si>
  <si>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</si>
  <si>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</si>
  <si>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</si>
  <si>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</si>
  <si>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</si>
  <si>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</si>
  <si>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</si>
  <si>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</si>
  <si>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</si>
  <si>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</si>
  <si>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</si>
  <si>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</si>
  <si>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</si>
  <si>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</si>
  <si>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</si>
  <si>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</si>
  <si>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</si>
  <si>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</si>
  <si>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</si>
  <si>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</si>
  <si>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</si>
  <si>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</si>
  <si>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</si>
  <si>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</si>
  <si>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</si>
  <si>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</si>
  <si>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</si>
  <si>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</si>
  <si>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</si>
  <si>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</si>
  <si>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</si>
  <si>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</si>
  <si>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</si>
  <si>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</si>
  <si>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</si>
  <si>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</si>
  <si>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</si>
  <si>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</si>
  <si>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</si>
  <si>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</si>
  <si>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</si>
  <si>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</si>
  <si>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</si>
  <si>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</si>
  <si>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</si>
  <si>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</si>
  <si>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</si>
  <si>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</si>
  <si>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</si>
  <si>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</si>
  <si>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</si>
  <si>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</si>
  <si>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</si>
  <si>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</si>
  <si>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</si>
  <si>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</si>
  <si>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</si>
  <si>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</si>
  <si>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</si>
  <si>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</si>
  <si>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</si>
  <si>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</si>
  <si>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</si>
  <si>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</si>
  <si>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</si>
  <si>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</si>
  <si>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</si>
  <si>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</si>
  <si>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</si>
  <si>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</si>
  <si>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</si>
  <si>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</si>
  <si>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</si>
  <si>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</si>
  <si>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</si>
  <si>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</si>
  <si>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</si>
  <si>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</si>
  <si>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</si>
  <si>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</si>
  <si>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</si>
  <si>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</si>
  <si>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</si>
  <si>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</si>
  <si>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</si>
  <si>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</si>
  <si>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</si>
  <si>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</si>
  <si>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</si>
  <si>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</si>
  <si>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</si>
  <si>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</si>
  <si>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</si>
  <si>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</si>
  <si>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</si>
  <si>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</si>
  <si>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</si>
  <si>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</si>
  <si>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</si>
  <si>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</si>
  <si>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</si>
  <si>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</si>
  <si>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</si>
  <si>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</si>
  <si>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</si>
  <si>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</si>
  <si>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</si>
  <si>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</si>
  <si>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</si>
  <si>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</si>
  <si>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</si>
  <si>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</si>
  <si>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</si>
  <si>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</si>
  <si>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</si>
  <si>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</si>
  <si>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</si>
  <si>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</si>
  <si>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</si>
  <si>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</si>
  <si>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</si>
  <si>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</si>
  <si>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</si>
  <si>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</si>
  <si>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</si>
  <si>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</si>
  <si>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</si>
  <si>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</si>
  <si>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</si>
  <si>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</si>
  <si>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</si>
  <si>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</si>
  <si>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</si>
  <si>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</si>
  <si>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</si>
  <si>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</si>
  <si>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</si>
  <si>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</si>
  <si>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</si>
  <si>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</si>
  <si>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</si>
  <si>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</si>
  <si>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</si>
  <si>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</si>
  <si>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</si>
  <si>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</si>
  <si>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</si>
  <si>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</si>
  <si>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</si>
  <si>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</si>
  <si>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</si>
  <si>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</si>
  <si>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</si>
  <si>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</si>
  <si>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</si>
  <si>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</si>
  <si>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</si>
  <si>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</si>
  <si>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</si>
  <si>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</si>
  <si>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</si>
  <si>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</si>
  <si>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</si>
  <si>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</si>
  <si>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</si>
  <si>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</si>
  <si>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</si>
  <si>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</si>
  <si>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</si>
  <si>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</si>
  <si>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</si>
  <si>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</si>
  <si>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</si>
  <si>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</si>
  <si>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</si>
  <si>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</si>
  <si>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</si>
  <si>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</si>
  <si>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</si>
  <si>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</si>
  <si>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</si>
  <si>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</si>
  <si>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</si>
  <si>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</si>
  <si>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</si>
  <si>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</si>
  <si>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</si>
  <si>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</si>
  <si>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</si>
  <si>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</si>
  <si>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</si>
  <si>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</si>
  <si>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</si>
  <si>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</si>
  <si>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</si>
  <si>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</si>
  <si>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</si>
  <si>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</si>
  <si>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</si>
  <si>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</si>
  <si>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</si>
  <si>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</si>
  <si>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</si>
  <si>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</si>
  <si>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</si>
  <si>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</si>
  <si>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</si>
  <si>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</si>
  <si>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</si>
  <si>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</si>
  <si>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</si>
  <si>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</si>
  <si>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</si>
  <si>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</si>
  <si>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</si>
  <si>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</si>
  <si>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</si>
  <si>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</si>
  <si>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</si>
  <si>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</si>
  <si>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</si>
  <si>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</si>
  <si>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</si>
  <si>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</si>
  <si>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</si>
  <si>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</si>
  <si>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</si>
  <si>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</si>
  <si>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</si>
  <si>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</si>
  <si>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</si>
  <si>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</si>
  <si>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</si>
  <si>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</si>
  <si>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</si>
  <si>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</si>
  <si>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</si>
  <si>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</si>
  <si>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</si>
  <si>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</si>
  <si>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</si>
  <si>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</si>
  <si>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</si>
  <si>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</si>
  <si>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</si>
  <si>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</si>
  <si>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</si>
  <si>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</si>
  <si>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</si>
  <si>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</si>
  <si>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</si>
  <si>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</si>
  <si>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</si>
  <si>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</si>
  <si>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</si>
  <si>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</si>
  <si>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</si>
  <si>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</si>
  <si>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</si>
  <si>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</si>
  <si>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</si>
  <si>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</si>
  <si>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</si>
  <si>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</si>
  <si>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</si>
  <si>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</si>
  <si>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</si>
  <si>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</si>
  <si>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</si>
  <si>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</si>
  <si>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</si>
  <si>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</si>
  <si>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</si>
  <si>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</si>
  <si>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</si>
  <si>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</si>
  <si>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</si>
  <si>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</si>
  <si>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</si>
  <si>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</si>
  <si>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</si>
  <si>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</si>
  <si>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</si>
  <si>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</si>
  <si>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</si>
  <si>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</si>
  <si>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</si>
  <si>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</si>
  <si>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</si>
  <si>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</si>
  <si>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</si>
  <si>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</si>
  <si>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</si>
  <si>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</si>
  <si>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</si>
  <si>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</si>
  <si>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</si>
  <si>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</si>
  <si>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</si>
  <si>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</si>
  <si>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</si>
  <si>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</si>
  <si>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</si>
  <si>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</si>
  <si>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</si>
  <si>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</si>
  <si>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</si>
  <si>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</si>
  <si>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</si>
  <si>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</si>
  <si>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</si>
  <si>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</si>
  <si>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</si>
  <si>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</si>
  <si>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</si>
  <si>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</si>
  <si>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</si>
  <si>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</si>
  <si>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</si>
  <si>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</si>
  <si>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</si>
  <si>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</si>
  <si>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</si>
  <si>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</si>
  <si>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</si>
  <si>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</si>
  <si>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</si>
  <si>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</si>
  <si>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</si>
  <si>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</si>
  <si>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</si>
  <si>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</si>
  <si>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</si>
  <si>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</si>
  <si>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</si>
  <si>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</si>
  <si>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</si>
  <si>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</si>
  <si>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</si>
  <si>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</si>
  <si>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</si>
  <si>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</si>
  <si>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</si>
  <si>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</si>
  <si>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</si>
  <si>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</si>
  <si>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</si>
  <si>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</si>
  <si>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</si>
  <si>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</si>
  <si>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</si>
  <si>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</si>
  <si>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</si>
  <si>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</si>
  <si>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</si>
  <si>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</si>
  <si>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</si>
  <si>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</si>
  <si>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</si>
  <si>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</si>
  <si>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</si>
  <si>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</si>
  <si>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</si>
  <si>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</si>
  <si>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</si>
  <si>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</si>
  <si>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</si>
  <si>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</si>
  <si>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</si>
  <si>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</si>
  <si>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</si>
  <si>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</si>
  <si>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</si>
  <si>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</si>
  <si>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</si>
  <si>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</si>
  <si>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</si>
  <si>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</si>
  <si>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</si>
  <si>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</si>
  <si>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</si>
  <si>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</si>
  <si>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</si>
  <si>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</si>
  <si>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</si>
  <si>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</si>
  <si>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</si>
  <si>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</si>
  <si>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</si>
  <si>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</si>
  <si>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</si>
  <si>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</si>
  <si>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</si>
  <si>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</si>
  <si>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</si>
  <si>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</si>
  <si>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</si>
  <si>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</si>
  <si>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</si>
  <si>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</si>
  <si>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</si>
  <si>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</si>
  <si>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</si>
  <si>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</si>
  <si>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</si>
  <si>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</si>
  <si>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</si>
  <si>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</si>
  <si>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</si>
  <si>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</si>
  <si>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</si>
  <si>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</si>
  <si>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</si>
  <si>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</si>
  <si>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</si>
  <si>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</si>
  <si>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</si>
  <si>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</si>
  <si>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</si>
  <si>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</si>
  <si>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</si>
  <si>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</si>
  <si>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</si>
  <si>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</si>
  <si>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</si>
  <si>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</si>
  <si>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</si>
  <si>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</si>
  <si>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</si>
  <si>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</si>
  <si>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</si>
  <si>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</si>
  <si>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</si>
  <si>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</si>
  <si>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</si>
  <si>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</si>
  <si>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</si>
  <si>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</si>
  <si>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</si>
  <si>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</si>
  <si>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</si>
  <si>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</si>
  <si>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</si>
  <si>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</si>
  <si>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</si>
  <si>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</si>
  <si>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</si>
  <si>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</si>
  <si>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</si>
  <si>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</si>
  <si>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</si>
  <si>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</si>
  <si>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</si>
  <si>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</si>
  <si>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</si>
  <si>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</si>
  <si>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</si>
  <si>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</si>
  <si>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</si>
  <si>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</si>
  <si>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</si>
  <si>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</si>
  <si>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</si>
  <si>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</si>
  <si>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</si>
  <si>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</si>
  <si>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</si>
  <si>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</si>
  <si>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</si>
  <si>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</si>
  <si>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</si>
  <si>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</si>
  <si>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</si>
  <si>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</si>
  <si>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</si>
  <si>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</si>
  <si>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</si>
  <si>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</si>
  <si>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</si>
  <si>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</si>
  <si>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</si>
  <si>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</si>
  <si>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</si>
  <si>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</si>
  <si>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</si>
  <si>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</si>
  <si>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</si>
  <si>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</si>
  <si>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</si>
  <si>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</si>
  <si>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</si>
  <si>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</si>
  <si>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</si>
  <si>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</si>
  <si>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</si>
  <si>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</si>
  <si>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</si>
  <si>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</si>
  <si>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</si>
  <si>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</si>
  <si>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</si>
  <si>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</si>
  <si>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</si>
  <si>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</si>
  <si>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</si>
  <si>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</si>
  <si>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</si>
  <si>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</si>
  <si>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</si>
  <si>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</si>
  <si>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</si>
  <si>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</si>
  <si>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</si>
  <si>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</si>
  <si>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</si>
  <si>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</si>
  <si>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</si>
  <si>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</si>
  <si>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</si>
  <si>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</si>
  <si>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</si>
  <si>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</si>
  <si>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</si>
  <si>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</si>
  <si>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</si>
  <si>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</si>
  <si>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</si>
  <si>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</si>
  <si>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</si>
  <si>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</si>
  <si>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</si>
  <si>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</si>
  <si>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</si>
  <si>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</si>
  <si>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</si>
  <si>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</si>
  <si>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</si>
  <si>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</si>
  <si>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</si>
  <si>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</si>
  <si>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</si>
  <si>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</si>
  <si>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</si>
  <si>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</si>
  <si>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</si>
  <si>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</si>
  <si>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</si>
  <si>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</si>
  <si>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</si>
  <si>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</si>
  <si>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</si>
  <si>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</si>
  <si>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</si>
  <si>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</si>
  <si>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</si>
  <si>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</si>
  <si>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</si>
  <si>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</si>
  <si>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</si>
  <si>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</si>
  <si>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</si>
  <si>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</si>
  <si>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</si>
  <si>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</si>
  <si>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</si>
  <si>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</si>
  <si>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</si>
  <si>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</si>
  <si>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</si>
  <si>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</si>
  <si>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</si>
  <si>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</si>
  <si>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</si>
  <si>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</si>
  <si>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</si>
  <si>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</si>
  <si>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</si>
  <si>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</si>
  <si>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</si>
  <si>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</si>
  <si>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</si>
  <si>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</si>
  <si>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</si>
  <si>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</si>
  <si>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</si>
  <si>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</si>
  <si>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</si>
  <si>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</si>
  <si>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</si>
  <si>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</si>
  <si>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</si>
  <si>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</si>
  <si>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</si>
  <si>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</si>
  <si>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</si>
  <si>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</si>
  <si>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</si>
  <si>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</si>
  <si>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</si>
  <si>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</si>
  <si>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</si>
  <si>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</si>
  <si>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</si>
  <si>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</si>
  <si>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</si>
  <si>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</si>
  <si>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</si>
  <si>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</si>
  <si>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</si>
  <si>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</si>
  <si>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</si>
  <si>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</si>
  <si>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</si>
  <si>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</si>
  <si>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</si>
  <si>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</si>
  <si>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</si>
  <si>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</si>
  <si>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</si>
  <si>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</si>
  <si>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</si>
  <si>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</si>
  <si>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</si>
  <si>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</si>
  <si>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</si>
  <si>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</si>
  <si>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</si>
  <si>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</si>
  <si>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</si>
  <si>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</si>
  <si>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</si>
  <si>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</si>
  <si>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</si>
  <si>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</si>
  <si>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</si>
  <si>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</si>
  <si>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</si>
  <si>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</si>
  <si>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</si>
  <si>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</si>
  <si>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</si>
  <si>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</si>
  <si>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</si>
  <si>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</si>
  <si>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</si>
  <si>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</si>
  <si>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</si>
  <si>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</si>
  <si>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</si>
  <si>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</si>
  <si>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</si>
  <si>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</si>
  <si>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</si>
  <si>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</si>
  <si>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</si>
  <si>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</si>
  <si>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</si>
  <si>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</si>
  <si>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</si>
  <si>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</si>
  <si>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</si>
  <si>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</si>
  <si>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</si>
  <si>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</si>
  <si>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</si>
  <si>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</si>
  <si>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</si>
  <si>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</si>
  <si>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</si>
  <si>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</si>
  <si>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</si>
  <si>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</si>
  <si>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</si>
  <si>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</si>
  <si>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</si>
  <si>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</si>
  <si>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</si>
  <si>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</si>
  <si>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</si>
  <si>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</si>
  <si>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</si>
  <si>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</si>
  <si>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</si>
  <si>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</si>
  <si>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</si>
  <si>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</si>
  <si>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</si>
  <si>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</si>
  <si>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</si>
  <si>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</si>
  <si>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</si>
  <si>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</si>
  <si>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</si>
  <si>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</si>
  <si>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</si>
  <si>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</si>
  <si>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</si>
  <si>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</si>
  <si>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</si>
  <si>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</si>
  <si>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</si>
  <si>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</si>
  <si>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</si>
  <si>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</si>
  <si>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</si>
  <si>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</si>
  <si>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</si>
  <si>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</si>
  <si>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</si>
  <si>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</si>
  <si>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</si>
  <si>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</si>
  <si>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</si>
  <si>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</si>
  <si>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</si>
  <si>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</si>
  <si>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</si>
  <si>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</si>
  <si>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</si>
  <si>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</si>
  <si>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</si>
  <si>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</si>
  <si>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</si>
  <si>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</si>
  <si>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</si>
  <si>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</si>
  <si>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</si>
  <si>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</si>
  <si>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</si>
  <si>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</si>
  <si>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</si>
  <si>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</si>
  <si>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</si>
  <si>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</si>
  <si>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</si>
  <si>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</si>
  <si>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</si>
  <si>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</si>
  <si>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</si>
  <si>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</si>
  <si>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</si>
  <si>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</si>
  <si>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</si>
  <si>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</si>
  <si>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</si>
  <si>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</si>
  <si>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</si>
  <si>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</si>
  <si>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</si>
  <si>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</si>
  <si>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</si>
  <si>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</si>
  <si>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</si>
  <si>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</si>
  <si>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</si>
  <si>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</si>
  <si>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</si>
  <si>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</si>
  <si>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</si>
  <si>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</si>
  <si>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</si>
  <si>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</si>
  <si>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</si>
  <si>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</si>
  <si>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</si>
  <si>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</si>
  <si>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</si>
  <si>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</si>
  <si>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</si>
  <si>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</si>
  <si>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</si>
  <si>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</si>
  <si>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</si>
  <si>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</si>
  <si>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</si>
  <si>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</si>
  <si>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</si>
  <si>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</si>
  <si>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</si>
  <si>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</si>
  <si>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</si>
  <si>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</si>
  <si>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</si>
  <si>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</si>
  <si>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</si>
  <si>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</si>
  <si>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</si>
  <si>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</si>
  <si>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</si>
  <si>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</si>
  <si>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</si>
  <si>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</si>
  <si>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</si>
  <si>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</si>
  <si>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</si>
  <si>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</si>
  <si>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</si>
  <si>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</si>
  <si>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</si>
  <si>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</si>
  <si>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</si>
  <si>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</si>
  <si>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</si>
  <si>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</si>
  <si>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</si>
  <si>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</si>
  <si>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</si>
  <si>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</si>
  <si>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</si>
  <si>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</si>
  <si>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</si>
  <si>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</si>
  <si>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</si>
  <si>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</si>
  <si>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</si>
  <si>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</si>
  <si>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</si>
  <si>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</si>
  <si>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</si>
  <si>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</si>
  <si>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</si>
  <si>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</si>
  <si>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</si>
  <si>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</si>
  <si>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</si>
  <si>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</si>
  <si>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</si>
  <si>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</si>
  <si>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</si>
  <si>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</si>
  <si>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</si>
  <si>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</si>
  <si>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</si>
  <si>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</si>
  <si>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</si>
  <si>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</si>
  <si>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</si>
  <si>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</si>
  <si>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</si>
  <si>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</si>
  <si>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</si>
  <si>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</si>
  <si>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</si>
  <si>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</si>
  <si>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</si>
  <si>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</si>
  <si>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</si>
  <si>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</si>
  <si>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</si>
  <si>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</si>
  <si>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</si>
  <si>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</si>
  <si>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</si>
  <si>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</si>
  <si>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</si>
  <si>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</si>
  <si>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</si>
  <si>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</si>
  <si>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</si>
  <si>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</si>
  <si>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</si>
  <si>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</si>
  <si>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</si>
  <si>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</si>
  <si>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</si>
  <si>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</si>
  <si>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</si>
  <si>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</si>
  <si>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</si>
  <si>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</si>
  <si>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</si>
  <si>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</si>
  <si>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</si>
  <si>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</si>
  <si>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</si>
  <si>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</si>
  <si>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</si>
  <si>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</si>
  <si>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</si>
  <si>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</si>
  <si>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</si>
  <si>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</si>
  <si>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</si>
  <si>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</si>
  <si>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</si>
  <si>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</si>
  <si>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</si>
  <si>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</si>
  <si>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</si>
  <si>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</si>
  <si>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</si>
  <si>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</si>
  <si>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</si>
  <si>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</si>
  <si>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</si>
  <si>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</si>
  <si>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</si>
  <si>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</si>
  <si>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</si>
  <si>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</si>
  <si>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</si>
  <si>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</si>
  <si>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</si>
  <si>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</si>
  <si>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</si>
  <si>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</si>
  <si>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</si>
  <si>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</si>
  <si>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</si>
  <si>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</si>
  <si>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</si>
  <si>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</si>
  <si>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</si>
  <si>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</si>
  <si>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</si>
  <si>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</si>
  <si>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</si>
  <si>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</si>
  <si>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</si>
  <si>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</si>
  <si>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</si>
  <si>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</si>
  <si>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</si>
  <si>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</si>
  <si>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</si>
  <si>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</si>
  <si>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</si>
  <si>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</si>
  <si>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</si>
  <si>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</si>
  <si>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</si>
  <si>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</si>
  <si>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</si>
  <si>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</si>
  <si>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</si>
  <si>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</si>
  <si>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</si>
  <si>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</si>
  <si>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</si>
  <si>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</si>
  <si>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</si>
  <si>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</si>
  <si>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</si>
  <si>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</si>
  <si>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</si>
  <si>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</si>
  <si>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</si>
  <si>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</si>
  <si>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</si>
  <si>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</si>
  <si>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</si>
  <si>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</si>
  <si>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</si>
  <si>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</si>
  <si>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</si>
  <si>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</si>
  <si>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</si>
  <si>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</si>
  <si>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</si>
  <si>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</si>
  <si>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</si>
  <si>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</si>
  <si>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</si>
  <si>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</si>
  <si>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</si>
  <si>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</si>
  <si>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</si>
  <si>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</si>
  <si>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</si>
  <si>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</si>
  <si>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</si>
  <si>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</si>
  <si>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</si>
  <si>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</si>
  <si>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</si>
  <si>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</si>
  <si>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</si>
  <si>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</si>
  <si>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</si>
  <si>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</si>
  <si>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</si>
  <si>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</si>
  <si>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</si>
  <si>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</si>
  <si>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</si>
  <si>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</si>
  <si>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</si>
  <si>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</si>
  <si>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</si>
  <si>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</si>
  <si>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</si>
  <si>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</si>
  <si>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</si>
  <si>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</si>
  <si>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</si>
  <si>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</si>
  <si>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</si>
  <si>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</si>
  <si>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</si>
  <si>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</si>
  <si>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</si>
  <si>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</si>
  <si>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</si>
  <si>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</si>
  <si>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</si>
  <si>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</si>
  <si>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</si>
  <si>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</si>
  <si>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</si>
  <si>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</si>
  <si>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</si>
  <si>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</si>
  <si>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</si>
  <si>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</si>
  <si>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</si>
  <si>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</si>
  <si>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</si>
  <si>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</si>
  <si>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</si>
  <si>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</si>
  <si>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</si>
  <si>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</si>
  <si>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</si>
  <si>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</si>
  <si>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</si>
  <si>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</si>
  <si>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</si>
  <si>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</si>
  <si>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</si>
  <si>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</si>
  <si>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</si>
  <si>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</si>
  <si>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</si>
  <si>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</si>
  <si>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</si>
  <si>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</si>
  <si>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</si>
  <si>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</si>
  <si>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</si>
  <si>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</si>
  <si>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</si>
  <si>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</si>
  <si>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</si>
  <si>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</si>
  <si>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</si>
  <si>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</si>
  <si>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</si>
  <si>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</si>
  <si>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</si>
  <si>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</si>
  <si>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</si>
  <si>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</si>
  <si>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</si>
  <si>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</si>
  <si>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</si>
  <si>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</si>
  <si>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</si>
  <si>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</si>
  <si>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</si>
  <si>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</si>
  <si>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</si>
  <si>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</si>
  <si>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</si>
  <si>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</si>
  <si>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</si>
  <si>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</si>
  <si>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</si>
  <si>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</si>
  <si>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</si>
  <si>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</si>
  <si>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</si>
  <si>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</si>
  <si>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</si>
  <si>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</si>
  <si>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</si>
  <si>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</si>
  <si>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</si>
  <si>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</si>
  <si>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</si>
  <si>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</si>
  <si>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</si>
  <si>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</si>
  <si>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</si>
  <si>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</si>
  <si>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</si>
  <si>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</si>
  <si>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</si>
  <si>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</si>
  <si>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</si>
  <si>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</si>
  <si>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</si>
  <si>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</si>
  <si>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</si>
  <si>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</si>
  <si>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</si>
  <si>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</si>
  <si>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</si>
  <si>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</si>
  <si>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</si>
  <si>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</si>
  <si>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</si>
  <si>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</si>
  <si>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</si>
  <si>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</si>
  <si>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</si>
  <si>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</si>
  <si>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</si>
  <si>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</si>
  <si>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</si>
  <si>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08&gt;15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</si>
  <si>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</si>
  <si>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</si>
  <si>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</si>
  <si>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</si>
  <si>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</si>
  <si>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</si>
  <si>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</si>
  <si>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</si>
  <si>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</si>
  <si>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ZDK-ZFH</t>
  </si>
  <si>
    <t>ZDKZFH</t>
  </si>
  <si>
    <t xml:space="preserve">MC1 as 09:04h - Sem oportunidade </t>
  </si>
  <si>
    <t>Deslocamento de ZTP pra TAP</t>
  </si>
  <si>
    <t>1 (Edson)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</si>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</sst>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W285" activePane="topRight" state="frozen"/>
      <selection pane="topRight" activeCell="X287" sqref="X2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0.46527777777777779</v>
      </c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ERRO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1</v>
      </c>
      <c r="BI266" s="14"/>
      <c r="BJ266" s="14" t="s">
        <v>1794</v>
      </c>
      <c r="BK266" s="14" t="s">
        <v>1794</v>
      </c>
      <c r="BL266" s="13"/>
      <c r="BM266" s="12"/>
      <c r="BN266" s="12"/>
      <c r="BO266" s="130"/>
      <c r="BP266" s="14"/>
      <c r="BQ266" s="10" t="e">
        <f t="shared" si="28"/>
        <v>#VALUE!</v>
      </c>
      <c r="BR266" s="15" t="e">
        <f t="shared" si="29"/>
        <v>#VALUE!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0</v>
      </c>
      <c r="AZ269" s="11"/>
      <c r="BA269" s="60"/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/>
      <c r="BI269" s="14"/>
      <c r="BJ269" s="14" t="s">
        <v>1805</v>
      </c>
      <c r="BK269" s="14" t="s">
        <v>1805</v>
      </c>
      <c r="BL269" s="13"/>
      <c r="BM269" s="12"/>
      <c r="BN269" s="12"/>
      <c r="BO269" s="130"/>
      <c r="BP269" s="14"/>
      <c r="BQ269" s="10" t="str">
        <f t="shared" si="33"/>
        <v>Produção e Intervalo</v>
      </c>
      <c r="BR269" s="15">
        <f t="shared" si="34"/>
        <v>0</v>
      </c>
      <c r="BS269" s="15">
        <f t="shared" si="35"/>
        <v>0</v>
      </c>
      <c r="BT269" s="231" t="str">
        <f t="shared" si="36"/>
        <v/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/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1</v>
      </c>
      <c r="BI270" s="14"/>
      <c r="BJ270" s="14" t="s">
        <v>1808</v>
      </c>
      <c r="BK270" s="14" t="s">
        <v>1808</v>
      </c>
      <c r="BL270" s="13"/>
      <c r="BM270" s="12"/>
      <c r="BN270" s="12"/>
      <c r="BO270" s="130"/>
      <c r="BP270" s="14"/>
      <c r="BQ270" s="10" t="str">
        <f t="shared" si="33"/>
        <v>Produção</v>
      </c>
      <c r="BR270" s="15">
        <f t="shared" si="34"/>
        <v>0.99999999999999978</v>
      </c>
      <c r="BS270" s="15">
        <f t="shared" si="35"/>
        <v>0</v>
      </c>
      <c r="BT270" s="231" t="str">
        <f t="shared" si="36"/>
        <v/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 t="s">
        <v>1809</v>
      </c>
      <c r="BK271" s="14" t="s">
        <v>1809</v>
      </c>
      <c r="BL271" s="13"/>
      <c r="BM271" s="12"/>
      <c r="BN271" s="12"/>
      <c r="BO271" s="130"/>
      <c r="BP271" s="14"/>
      <c r="BQ271" s="10" t="str">
        <f t="shared" si="33"/>
        <v>Produção e Intervalo</v>
      </c>
      <c r="BR271" s="15">
        <f t="shared" si="34"/>
        <v>0</v>
      </c>
      <c r="BS271" s="15">
        <f t="shared" si="35"/>
        <v>0</v>
      </c>
      <c r="BT271" s="231" t="str">
        <f t="shared" si="36"/>
        <v/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/>
      <c r="BI272" s="14"/>
      <c r="BJ272" s="14" t="s">
        <v>1810</v>
      </c>
      <c r="BK272" s="14" t="s">
        <v>1810</v>
      </c>
      <c r="BL272" s="13"/>
      <c r="BM272" s="12"/>
      <c r="BN272" s="12"/>
      <c r="BO272" s="130"/>
      <c r="BP272" s="14"/>
      <c r="BQ272" s="10" t="str">
        <f t="shared" si="33"/>
        <v>Produção e Intervalo</v>
      </c>
      <c r="BR272" s="15">
        <f t="shared" si="34"/>
        <v>0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4000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 t="s">
        <v>1811</v>
      </c>
      <c r="AS274" s="32">
        <v>0.46527777777777779</v>
      </c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ERRO</v>
      </c>
      <c r="AZ274" s="11"/>
      <c r="BA274" s="60"/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1</v>
      </c>
      <c r="BI274" s="14"/>
      <c r="BJ274" s="14" t="s">
        <v>1812</v>
      </c>
      <c r="BK274" s="14" t="s">
        <v>1813</v>
      </c>
      <c r="BL274" s="13"/>
      <c r="BM274" s="12"/>
      <c r="BN274" s="12"/>
      <c r="BO274" s="130"/>
      <c r="BP274" s="14"/>
      <c r="BQ274" s="10" t="e">
        <f t="shared" si="33"/>
        <v>#VALUE!</v>
      </c>
      <c r="BR274" s="15" t="e">
        <f t="shared" si="34"/>
        <v>#VALUE!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0.16666666666666666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/>
      <c r="BI276" s="14"/>
      <c r="BJ276" s="14" t="s">
        <v>1815</v>
      </c>
      <c r="BK276" s="14" t="s">
        <v>1815</v>
      </c>
      <c r="BL276" s="13"/>
      <c r="BM276" s="12"/>
      <c r="BN276" s="12"/>
      <c r="BO276" s="130"/>
      <c r="BP276" s="14"/>
      <c r="BQ276" s="10" t="str">
        <f t="shared" si="33"/>
        <v>Produção e Intervalo</v>
      </c>
      <c r="BR276" s="15">
        <f t="shared" si="34"/>
        <v>0</v>
      </c>
      <c r="BS276" s="15">
        <f t="shared" si="35"/>
        <v>0</v>
      </c>
      <c r="BT276" s="231" t="str">
        <f t="shared" si="36"/>
        <v/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1816</v>
      </c>
      <c r="N278" s="148" t="s">
        <v>1817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/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1</v>
      </c>
      <c r="BI278" s="14"/>
      <c r="BJ278" s="14" t="s">
        <v>1818</v>
      </c>
      <c r="BK278" s="14" t="s">
        <v>1819</v>
      </c>
      <c r="BL278" s="13"/>
      <c r="BM278" s="12"/>
      <c r="BN278" s="12"/>
      <c r="BO278" s="130"/>
      <c r="BP278" s="14"/>
      <c r="BQ278" s="10" t="str">
        <f t="shared" si="33"/>
        <v>Produção</v>
      </c>
      <c r="BR278" s="15">
        <f t="shared" si="34"/>
        <v>1.0000000000000004</v>
      </c>
      <c r="BS278" s="15">
        <f t="shared" si="35"/>
        <v>0</v>
      </c>
      <c r="BT278" s="231" t="str">
        <f t="shared" si="36"/>
        <v/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/>
      <c r="AT280" s="32"/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/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/>
      <c r="BI280" s="14"/>
      <c r="BJ280" s="14" t="s">
        <v>1820</v>
      </c>
      <c r="BK280" s="14"/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1821</v>
      </c>
      <c r="N282" s="148" t="s">
        <v>1822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1823</v>
      </c>
      <c r="BK282" s="14" t="s">
        <v>1823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1824</v>
      </c>
      <c r="X283" s="151" t="s">
        <v>1005</v>
      </c>
      <c r="Y283" s="129" t="s">
        <v>1008</v>
      </c>
      <c r="Z283" s="129"/>
      <c r="AA283" s="71" t="s">
        <v>1825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/>
      <c r="BI283" s="14"/>
      <c r="BJ283" s="14" t="s">
        <v>1805</v>
      </c>
      <c r="BK283" s="14"/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 t="s">
        <v>1000</v>
      </c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e">
        <f t="shared" si="33"/>
        <v>#DIV/0!</v>
      </c>
      <c r="BR287" s="15" t="e">
        <f t="shared" si="34"/>
        <v>#DIV/0!</v>
      </c>
      <c r="BS287" s="15" t="e">
        <f t="shared" si="35"/>
        <v>#DIV/0!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348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1826</v>
      </c>
      <c r="X290" s="151" t="s">
        <v>1000</v>
      </c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352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354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356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1827</v>
      </c>
      <c r="X299" s="151" t="s">
        <v>1005</v>
      </c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3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736 BO6:BO26 BO28:BO106 BO108:BO256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58:BO736" xr:uid="{CF5BD2D1-4803-40F6-BB29-FE7C2FA5583F}">
      <formula1>INDIRECT(BT6)</formula1>
    </dataValidation>
    <dataValidation type="list" allowBlank="1" showInputMessage="1" showErrorMessage="1" sqref="BO27 BO107 BN6:BN256 BN258:BN736" xr:uid="{88B2AA1F-3AB2-4B37-8132-5DEC08D79A48}">
      <formula1>INDIRECT(SUBSTITUTE(BM6," ",""))</formula1>
    </dataValidation>
    <dataValidation type="list" allowBlank="1" showInputMessage="1" showErrorMessage="1" sqref="BM6:BM42 BM46:BM48 BM44 BN257:BO257 BM50:BM736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1828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1829</v>
      </c>
      <c r="E3" s="176" t="s">
        <v>1830</v>
      </c>
      <c r="F3" s="176" t="s">
        <v>1831</v>
      </c>
      <c r="G3" s="176" t="s">
        <v>1832</v>
      </c>
      <c r="H3" s="176" t="s">
        <v>1833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1834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1835</v>
      </c>
      <c r="D12" s="177">
        <v>9049</v>
      </c>
      <c r="E12" s="178">
        <v>46044</v>
      </c>
      <c r="F12" s="180" t="s">
        <v>1836</v>
      </c>
      <c r="G12" s="177" t="s">
        <v>1837</v>
      </c>
      <c r="H12" s="177"/>
    </row>
    <row r="13" spans="3:8">
      <c r="C13" s="177" t="s">
        <v>1835</v>
      </c>
      <c r="D13" s="177">
        <v>9044</v>
      </c>
      <c r="E13" s="178">
        <v>46044</v>
      </c>
      <c r="F13" s="180" t="s">
        <v>1838</v>
      </c>
      <c r="G13" s="177" t="s">
        <v>1839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1840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1841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1842</v>
      </c>
      <c r="B3" s="91" t="s">
        <v>1843</v>
      </c>
      <c r="C3" s="91" t="s">
        <v>7</v>
      </c>
      <c r="D3" s="92" t="s">
        <v>1212</v>
      </c>
      <c r="E3" s="92" t="s">
        <v>366</v>
      </c>
      <c r="F3" s="92" t="s">
        <v>1844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1845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4000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0.16666666666666666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*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-</v>
      </c>
      <c r="E306" s="96" t="str">
        <f>IF(FN_MC!T287="","*",FN_MC!T287)</f>
        <v>-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*</v>
      </c>
      <c r="J306" s="96" t="str">
        <f>IF(FN_MC!I287="","*",FN_MC!I287)</f>
        <v>*</v>
      </c>
      <c r="K306" s="96" t="str">
        <f>IF(FN_MC!M287="","*",FN_MC!M287)</f>
        <v>-</v>
      </c>
      <c r="L306" s="186" t="str">
        <f>IF(FN_MC!N287="","*",FN_MC!N287)</f>
        <v>-</v>
      </c>
      <c r="M306" s="97" t="str">
        <f>IF(FN_MC!J287="","*",FN_MC!J287)</f>
        <v>*</v>
      </c>
      <c r="N306" s="173" t="str">
        <f>IF(FN_MC!K287="","*",FN_MC!K287)</f>
        <v>*</v>
      </c>
      <c r="O306" s="173" t="str">
        <f>IF(FN_MC!L287="","*",FN_MC!L287)</f>
        <v>-</v>
      </c>
      <c r="P306" s="107" t="str">
        <f>IF(FN_MC!O287="","*",FN_MC!O287)</f>
        <v>*</v>
      </c>
      <c r="Q306" s="107" t="str">
        <f>IF(FN_MC!P287="","*",FN_MC!P287)</f>
        <v>*</v>
      </c>
      <c r="R306" s="96" t="str">
        <f>IF(FN_MC!Q287="","*",CONCATENATE(FN_MC!Q287," ",FN_MC!R287))</f>
        <v>*</v>
      </c>
      <c r="S306" s="96" t="str">
        <f>IF(FN_MC!V287="","*",FN_MC!V287)</f>
        <v>*</v>
      </c>
      <c r="T306" s="96" t="str">
        <f>IF(FN_MC!W287="","*",FN_MC!W287)</f>
        <v>*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*</v>
      </c>
      <c r="B308" s="95" t="str">
        <f>IF(FN_MC!X289="","*",FN_MC!X289)</f>
        <v>*</v>
      </c>
      <c r="C308" s="95" t="str">
        <f>IF(FN_MC!Z289="","*",FN_MC!Z289)</f>
        <v>*</v>
      </c>
      <c r="D308" s="96" t="str">
        <f>IF(FN_MC!S289="","*",FN_MC!S289)</f>
        <v>-</v>
      </c>
      <c r="E308" s="96" t="str">
        <f>IF(FN_MC!T289="","*",FN_MC!T289)</f>
        <v>-</v>
      </c>
      <c r="F308" s="96" t="str">
        <f>IF(FN_MC!B289="","*",FN_MC!B289)</f>
        <v>*</v>
      </c>
      <c r="G308" s="96" t="str">
        <f>IF(FN_MC!D289="","*",FN_MC!D289)</f>
        <v>*</v>
      </c>
      <c r="H308" s="96" t="str">
        <f>IF(FN_MC!F289="","*",FN_MC!F289)</f>
        <v>*</v>
      </c>
      <c r="I308" s="96" t="str">
        <f>IF(FN_MC!H289="","*",FN_MC!H289)</f>
        <v>*</v>
      </c>
      <c r="J308" s="96" t="str">
        <f>IF(FN_MC!I289="","*",FN_MC!I289)</f>
        <v>*</v>
      </c>
      <c r="K308" s="96" t="str">
        <f>IF(FN_MC!M289="","*",FN_MC!M289)</f>
        <v>-</v>
      </c>
      <c r="L308" s="186" t="str">
        <f>IF(FN_MC!N289="","*",FN_MC!N289)</f>
        <v>-</v>
      </c>
      <c r="M308" s="97" t="str">
        <f>IF(FN_MC!J289="","*",FN_MC!J289)</f>
        <v>*</v>
      </c>
      <c r="N308" s="173" t="str">
        <f>IF(FN_MC!K289="","*",FN_MC!K289)</f>
        <v>*</v>
      </c>
      <c r="O308" s="173" t="str">
        <f>IF(FN_MC!L289="","*",FN_MC!L289)</f>
        <v>-</v>
      </c>
      <c r="P308" s="107" t="str">
        <f>IF(FN_MC!O289="","*",FN_MC!O289)</f>
        <v>*</v>
      </c>
      <c r="Q308" s="107" t="str">
        <f>IF(FN_MC!P289="","*",FN_MC!P289)</f>
        <v>*</v>
      </c>
      <c r="R308" s="96" t="str">
        <f>IF(FN_MC!Q289="","*",CONCATENATE(FN_MC!Q289," ",FN_MC!R289))</f>
        <v>*</v>
      </c>
      <c r="S308" s="96" t="str">
        <f>IF(FN_MC!V289="","*",FN_MC!V289)</f>
        <v>*</v>
      </c>
      <c r="T308" s="96" t="str">
        <f>IF(FN_MC!W289="","*",FN_MC!W289)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*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>
        <f ca="1">_xlfn.XLOOKUP(G309&amp;$W$3,BS_CONTROLE[CHAVE],BS_CONTROLE[Quantidade_11],"-")</f>
        <v>20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*</v>
      </c>
      <c r="B312" s="95" t="str">
        <f>IF(FN_MC!X293="","*",FN_MC!X293)</f>
        <v>*</v>
      </c>
      <c r="C312" s="95" t="str">
        <f>IF(FN_MC!Z293="","*",FN_MC!Z293)</f>
        <v>*</v>
      </c>
      <c r="D312" s="96" t="str">
        <f>IF(FN_MC!S293="","*",FN_MC!S293)</f>
        <v>-</v>
      </c>
      <c r="E312" s="96" t="str">
        <f>IF(FN_MC!T293="","*",FN_MC!T293)</f>
        <v>-</v>
      </c>
      <c r="F312" s="96" t="str">
        <f>IF(FN_MC!B293="","*",FN_MC!B293)</f>
        <v>*</v>
      </c>
      <c r="G312" s="96" t="str">
        <f>IF(FN_MC!D293="","*",FN_MC!D293)</f>
        <v>*</v>
      </c>
      <c r="H312" s="96" t="str">
        <f>IF(FN_MC!F293="","*",FN_MC!F293)</f>
        <v>*</v>
      </c>
      <c r="I312" s="96" t="str">
        <f>IF(FN_MC!H293="","*",FN_MC!H293)</f>
        <v>*</v>
      </c>
      <c r="J312" s="96" t="str">
        <f>IF(FN_MC!I293="","*",FN_MC!I293)</f>
        <v>*</v>
      </c>
      <c r="K312" s="96" t="str">
        <f>IF(FN_MC!M293="","*",FN_MC!M293)</f>
        <v>-</v>
      </c>
      <c r="L312" s="186" t="str">
        <f>IF(FN_MC!N293="","*",FN_MC!N293)</f>
        <v>-</v>
      </c>
      <c r="M312" s="97" t="str">
        <f>IF(FN_MC!J293="","*",FN_MC!J293)</f>
        <v>*</v>
      </c>
      <c r="N312" s="173" t="str">
        <f>IF(FN_MC!K293="","*",FN_MC!K293)</f>
        <v>*</v>
      </c>
      <c r="O312" s="173" t="str">
        <f>IF(FN_MC!L293="","*",FN_MC!L293)</f>
        <v>-</v>
      </c>
      <c r="P312" s="107" t="str">
        <f>IF(FN_MC!O293="","*",FN_MC!O293)</f>
        <v>*</v>
      </c>
      <c r="Q312" s="107" t="str">
        <f>IF(FN_MC!P293="","*",FN_MC!P293)</f>
        <v>*</v>
      </c>
      <c r="R312" s="96" t="str">
        <f>IF(FN_MC!Q293="","*",CONCATENATE(FN_MC!Q293," ",FN_MC!R293))</f>
        <v>*</v>
      </c>
      <c r="S312" s="96" t="str">
        <f>IF(FN_MC!V293="","*",FN_MC!V293)</f>
        <v>*</v>
      </c>
      <c r="T312" s="96" t="str">
        <f>IF(FN_MC!W293="","*",FN_MC!W293)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IF(FN_MC!Y295="","*",FN_MC!Y295)</f>
        <v>*</v>
      </c>
      <c r="B314" s="95" t="str">
        <f>IF(FN_MC!X295="","*",FN_MC!X295)</f>
        <v>*</v>
      </c>
      <c r="C314" s="95" t="str">
        <f>IF(FN_MC!Z295="","*",FN_MC!Z295)</f>
        <v>*</v>
      </c>
      <c r="D314" s="96" t="str">
        <f>IF(FN_MC!S295="","*",FN_MC!S295)</f>
        <v>-</v>
      </c>
      <c r="E314" s="96" t="str">
        <f>IF(FN_MC!T295="","*",FN_MC!T295)</f>
        <v>-</v>
      </c>
      <c r="F314" s="96" t="str">
        <f>IF(FN_MC!B295="","*",FN_MC!B295)</f>
        <v>*</v>
      </c>
      <c r="G314" s="96" t="str">
        <f>IF(FN_MC!D295="","*",FN_MC!D295)</f>
        <v>*</v>
      </c>
      <c r="H314" s="96" t="str">
        <f>IF(FN_MC!F295="","*",FN_MC!F295)</f>
        <v>*</v>
      </c>
      <c r="I314" s="96" t="str">
        <f>IF(FN_MC!H295="","*",FN_MC!H295)</f>
        <v>*</v>
      </c>
      <c r="J314" s="96" t="str">
        <f>IF(FN_MC!I295="","*",FN_MC!I295)</f>
        <v>*</v>
      </c>
      <c r="K314" s="96" t="str">
        <f>IF(FN_MC!M295="","*",FN_MC!M295)</f>
        <v>-</v>
      </c>
      <c r="L314" s="186" t="str">
        <f>IF(FN_MC!N295="","*",FN_MC!N295)</f>
        <v>-</v>
      </c>
      <c r="M314" s="97" t="str">
        <f>IF(FN_MC!J295="","*",FN_MC!J295)</f>
        <v>*</v>
      </c>
      <c r="N314" s="173" t="str">
        <f>IF(FN_MC!K295="","*",FN_MC!K295)</f>
        <v>*</v>
      </c>
      <c r="O314" s="173" t="str">
        <f>IF(FN_MC!L295="","*",FN_MC!L295)</f>
        <v>-</v>
      </c>
      <c r="P314" s="107" t="str">
        <f>IF(FN_MC!O295="","*",FN_MC!O295)</f>
        <v>*</v>
      </c>
      <c r="Q314" s="107" t="str">
        <f>IF(FN_MC!P295="","*",FN_MC!P295)</f>
        <v>*</v>
      </c>
      <c r="R314" s="96" t="str">
        <f>IF(FN_MC!Q295="","*",CONCATENATE(FN_MC!Q295," ",FN_MC!R295))</f>
        <v>*</v>
      </c>
      <c r="S314" s="96" t="str">
        <f>IF(FN_MC!V295="","*",FN_MC!V295)</f>
        <v>*</v>
      </c>
      <c r="T314" s="96" t="str">
        <f>IF(FN_MC!W295="","*",FN_MC!W295)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*</v>
      </c>
      <c r="B316" s="95" t="str">
        <f>IF(FN_MC!X297="","*",FN_MC!X297)</f>
        <v>*</v>
      </c>
      <c r="C316" s="95" t="str">
        <f>IF(FN_MC!Z297="","*",FN_MC!Z297)</f>
        <v>*</v>
      </c>
      <c r="D316" s="96" t="str">
        <f>IF(FN_MC!S297="","*",FN_MC!S297)</f>
        <v>-</v>
      </c>
      <c r="E316" s="96" t="str">
        <f>IF(FN_MC!T297="","*",FN_MC!T297)</f>
        <v>-</v>
      </c>
      <c r="F316" s="96" t="str">
        <f>IF(FN_MC!B297="","*",FN_MC!B297)</f>
        <v>*</v>
      </c>
      <c r="G316" s="96" t="str">
        <f>IF(FN_MC!D297="","*",FN_MC!D297)</f>
        <v>*</v>
      </c>
      <c r="H316" s="96" t="str">
        <f>IF(FN_MC!F297="","*",FN_MC!F297)</f>
        <v>*</v>
      </c>
      <c r="I316" s="96" t="str">
        <f>IF(FN_MC!H297="","*",FN_MC!H297)</f>
        <v>*</v>
      </c>
      <c r="J316" s="96" t="str">
        <f>IF(FN_MC!I297="","*",FN_MC!I297)</f>
        <v>*</v>
      </c>
      <c r="K316" s="96" t="str">
        <f>IF(FN_MC!M297="","*",FN_MC!M297)</f>
        <v>-</v>
      </c>
      <c r="L316" s="186" t="str">
        <f>IF(FN_MC!N297="","*",FN_MC!N297)</f>
        <v>-</v>
      </c>
      <c r="M316" s="97" t="str">
        <f>IF(FN_MC!J297="","*",FN_MC!J297)</f>
        <v>*</v>
      </c>
      <c r="N316" s="173" t="str">
        <f>IF(FN_MC!K297="","*",FN_MC!K297)</f>
        <v>*</v>
      </c>
      <c r="O316" s="173" t="str">
        <f>IF(FN_MC!L297="","*",FN_MC!L297)</f>
        <v>-</v>
      </c>
      <c r="P316" s="107" t="str">
        <f>IF(FN_MC!O297="","*",FN_MC!O297)</f>
        <v>*</v>
      </c>
      <c r="Q316" s="107" t="str">
        <f>IF(FN_MC!P297="","*",FN_MC!P297)</f>
        <v>*</v>
      </c>
      <c r="R316" s="96" t="str">
        <f>IF(FN_MC!Q297="","*",CONCATENATE(FN_MC!Q297," ",FN_MC!R297))</f>
        <v>*</v>
      </c>
      <c r="S316" s="96" t="str">
        <f>IF(FN_MC!V297="","*",FN_MC!V297)</f>
        <v>*</v>
      </c>
      <c r="T316" s="96" t="str">
        <f>IF(FN_MC!W297="","*",FN_MC!W297)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*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400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*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2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1846</v>
      </c>
      <c r="C2" s="83" t="s">
        <v>1197</v>
      </c>
      <c r="D2" s="83" t="s">
        <v>1199</v>
      </c>
      <c r="E2" s="83" t="s">
        <v>1847</v>
      </c>
      <c r="F2" s="83" t="s">
        <v>1848</v>
      </c>
      <c r="G2" s="83" t="s">
        <v>1849</v>
      </c>
      <c r="H2" s="83" t="s">
        <v>1850</v>
      </c>
      <c r="I2" s="83" t="s">
        <v>1851</v>
      </c>
      <c r="J2" s="83" t="s">
        <v>1852</v>
      </c>
      <c r="K2" s="109" t="s">
        <v>1853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*</v>
      </c>
      <c r="I343" s="101" t="str">
        <f>IF(FN_MC!AC282="","*",FN_MC!AC282)</f>
        <v>*</v>
      </c>
      <c r="J343" s="102" t="str">
        <f>IF(FN_MC!AA282="","*",FN_MC!AA282)</f>
        <v>*</v>
      </c>
      <c r="K343" s="112" t="str">
        <f>IF(FN_MC!AD282="","*",FN_MC!AD282)</f>
        <v>*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*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*</v>
      </c>
      <c r="F348" s="114" t="str">
        <f>IF(FN_MC!M287="","*",FN_MC!M287)</f>
        <v>-</v>
      </c>
      <c r="G348" s="101" t="str">
        <f>IF(FN_MC!I287="","*",FN_MC!I287)</f>
        <v>*</v>
      </c>
      <c r="H348" s="101" t="str">
        <f>IF(FN_MC!AB287="","*",FN_MC!AB287)</f>
        <v>*</v>
      </c>
      <c r="I348" s="101" t="str">
        <f>IF(FN_MC!AC287="","*",FN_MC!AC287)</f>
        <v>*</v>
      </c>
      <c r="J348" s="102" t="str">
        <f>IF(FN_MC!AA287="","*",FN_MC!AA287)</f>
        <v>*</v>
      </c>
      <c r="K348" s="112" t="str">
        <f>IF(FN_MC!AD287="","*",FN_MC!AD287)</f>
        <v>*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*</v>
      </c>
      <c r="C350" s="101" t="str">
        <f>IF(FN_MC!B289="","*",FN_MC!B289)</f>
        <v>*</v>
      </c>
      <c r="D350" s="101" t="str">
        <f>IF(FN_MC!D289="","*",FN_MC!D289)</f>
        <v>*</v>
      </c>
      <c r="E350" s="101" t="str">
        <f>IF(FN_MC!H289="","*",FN_MC!H289)</f>
        <v>*</v>
      </c>
      <c r="F350" s="114" t="str">
        <f>IF(FN_MC!M289="","*",FN_MC!M289)</f>
        <v>-</v>
      </c>
      <c r="G350" s="101" t="str">
        <f>IF(FN_MC!I289="","*",FN_MC!I289)</f>
        <v>*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*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*</v>
      </c>
      <c r="I351" s="101" t="str">
        <f>IF(FN_MC!AC290="","*",FN_MC!AC290)</f>
        <v>*</v>
      </c>
      <c r="J351" s="102" t="str">
        <f>IF(FN_MC!AA290="","*",FN_MC!AA290)</f>
        <v>*</v>
      </c>
      <c r="K351" s="112" t="str">
        <f>IF(FN_MC!AD290="","*",FN_MC!AD290)</f>
        <v>*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*</v>
      </c>
      <c r="C354" s="101" t="str">
        <f>IF(FN_MC!B293="","*",FN_MC!B293)</f>
        <v>*</v>
      </c>
      <c r="D354" s="101" t="str">
        <f>IF(FN_MC!D293="","*",FN_MC!D293)</f>
        <v>*</v>
      </c>
      <c r="E354" s="101" t="str">
        <f>IF(FN_MC!H293="","*",FN_MC!H293)</f>
        <v>*</v>
      </c>
      <c r="F354" s="114" t="str">
        <f>IF(FN_MC!M293="","*",FN_MC!M293)</f>
        <v>-</v>
      </c>
      <c r="G354" s="101" t="str">
        <f>IF(FN_MC!I293="","*",FN_MC!I293)</f>
        <v>*</v>
      </c>
      <c r="H354" s="101" t="str">
        <f>IF(FN_MC!AB293="","*",FN_MC!AB293)</f>
        <v>*</v>
      </c>
      <c r="I354" s="101" t="str">
        <f>IF(FN_MC!AC293="","*",FN_MC!AC293)</f>
        <v>*</v>
      </c>
      <c r="J354" s="102" t="str">
        <f>IF(FN_MC!AA293="","*",FN_MC!AA293)</f>
        <v>*</v>
      </c>
      <c r="K354" s="112" t="str">
        <f>IF(FN_MC!AD293="","*",FN_MC!AD293)</f>
        <v>*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*</v>
      </c>
      <c r="C356" s="101" t="str">
        <f>IF(FN_MC!B295="","*",FN_MC!B295)</f>
        <v>*</v>
      </c>
      <c r="D356" s="101" t="str">
        <f>IF(FN_MC!D295="","*",FN_MC!D295)</f>
        <v>*</v>
      </c>
      <c r="E356" s="101" t="str">
        <f>IF(FN_MC!H295="","*",FN_MC!H295)</f>
        <v>*</v>
      </c>
      <c r="F356" s="114" t="str">
        <f>IF(FN_MC!M295="","*",FN_MC!M295)</f>
        <v>-</v>
      </c>
      <c r="G356" s="101" t="str">
        <f>IF(FN_MC!I295="","*",FN_MC!I295)</f>
        <v>*</v>
      </c>
      <c r="H356" s="101" t="str">
        <f>IF(FN_MC!AB295="","*",FN_MC!AB295)</f>
        <v>*</v>
      </c>
      <c r="I356" s="101" t="str">
        <f>IF(FN_MC!AC295="","*",FN_MC!AC295)</f>
        <v>*</v>
      </c>
      <c r="J356" s="102" t="str">
        <f>IF(FN_MC!AA295="","*",FN_MC!AA295)</f>
        <v>*</v>
      </c>
      <c r="K356" s="112" t="str">
        <f>IF(FN_MC!AD295="","*",FN_MC!AD295)</f>
        <v>*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*</v>
      </c>
      <c r="C358" s="101" t="str">
        <f>IF(FN_MC!B297="","*",FN_MC!B297)</f>
        <v>*</v>
      </c>
      <c r="D358" s="101" t="str">
        <f>IF(FN_MC!D297="","*",FN_MC!D297)</f>
        <v>*</v>
      </c>
      <c r="E358" s="101" t="str">
        <f>IF(FN_MC!H297="","*",FN_MC!H297)</f>
        <v>*</v>
      </c>
      <c r="F358" s="114" t="str">
        <f>IF(FN_MC!M297="","*",FN_MC!M297)</f>
        <v>-</v>
      </c>
      <c r="G358" s="101" t="str">
        <f>IF(FN_MC!I297="","*",FN_MC!I297)</f>
        <v>*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*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*</v>
      </c>
      <c r="I360" s="101" t="str">
        <f>IF(FN_MC!AC299="","*",FN_MC!AC299)</f>
        <v>*</v>
      </c>
      <c r="J360" s="102" t="str">
        <f>IF(FN_MC!AA299="","*",FN_MC!AA299)</f>
        <v>*</v>
      </c>
      <c r="K360" s="112" t="str">
        <f>IF(FN_MC!AD299="","*",FN_MC!AD299)</f>
        <v>*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*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*</v>
      </c>
      <c r="I364" s="101" t="str">
        <f>IF(FN_MC!AC303="","*",FN_MC!AC303)</f>
        <v>*</v>
      </c>
      <c r="J364" s="102" t="str">
        <f>IF(FN_MC!AA303="","*",FN_MC!AA303)</f>
        <v>*</v>
      </c>
      <c r="K364" s="112" t="str">
        <f>IF(FN_MC!AD303="","*",FN_MC!AD303)</f>
        <v>*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1854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1855</v>
      </c>
      <c r="C4" s="181" t="s">
        <v>1856</v>
      </c>
      <c r="D4" s="181" t="s">
        <v>1857</v>
      </c>
      <c r="E4" s="181" t="s">
        <v>1858</v>
      </c>
      <c r="F4" s="181" t="s">
        <v>366</v>
      </c>
      <c r="G4" s="181" t="s">
        <v>1859</v>
      </c>
    </row>
    <row r="5" spans="2:7">
      <c r="B5" s="182" t="s">
        <v>1860</v>
      </c>
      <c r="C5" s="182">
        <v>309525</v>
      </c>
      <c r="D5" s="182" t="s">
        <v>1861</v>
      </c>
      <c r="E5" s="182" t="s">
        <v>249</v>
      </c>
      <c r="F5" s="182" t="s">
        <v>1862</v>
      </c>
      <c r="G5" s="183">
        <v>46296</v>
      </c>
    </row>
    <row r="6" spans="2:7">
      <c r="B6" s="182" t="s">
        <v>1863</v>
      </c>
      <c r="C6" s="182">
        <v>257410</v>
      </c>
      <c r="D6" s="182" t="s">
        <v>1864</v>
      </c>
      <c r="E6" s="182" t="s">
        <v>249</v>
      </c>
      <c r="F6" s="182" t="s">
        <v>1862</v>
      </c>
      <c r="G6" s="183"/>
    </row>
    <row r="7" spans="2:7">
      <c r="B7" s="182" t="s">
        <v>1483</v>
      </c>
      <c r="C7" s="182">
        <v>256875</v>
      </c>
      <c r="D7" s="182" t="s">
        <v>1865</v>
      </c>
      <c r="E7" s="182" t="s">
        <v>249</v>
      </c>
      <c r="F7" s="182" t="s">
        <v>1862</v>
      </c>
      <c r="G7" s="183">
        <v>46296</v>
      </c>
    </row>
    <row r="8" spans="2:7">
      <c r="B8" s="182" t="s">
        <v>1866</v>
      </c>
      <c r="C8" s="182">
        <v>257278</v>
      </c>
      <c r="D8" s="182" t="s">
        <v>1867</v>
      </c>
      <c r="E8" s="182" t="s">
        <v>240</v>
      </c>
      <c r="F8" s="182" t="s">
        <v>1868</v>
      </c>
      <c r="G8" s="183">
        <v>46235</v>
      </c>
    </row>
    <row r="9" spans="2:7">
      <c r="B9" s="182" t="s">
        <v>1869</v>
      </c>
      <c r="C9" s="182">
        <v>261794</v>
      </c>
      <c r="D9" s="182" t="s">
        <v>1870</v>
      </c>
      <c r="E9" s="182" t="s">
        <v>240</v>
      </c>
      <c r="F9" s="182" t="s">
        <v>1868</v>
      </c>
      <c r="G9" s="183">
        <v>46082</v>
      </c>
    </row>
    <row r="10" spans="2:7">
      <c r="B10" s="182" t="s">
        <v>1871</v>
      </c>
      <c r="C10" s="182">
        <v>257033</v>
      </c>
      <c r="D10" s="182" t="s">
        <v>1872</v>
      </c>
      <c r="E10" s="182" t="s">
        <v>240</v>
      </c>
      <c r="F10" s="182" t="s">
        <v>480</v>
      </c>
      <c r="G10" s="182" t="s">
        <v>1873</v>
      </c>
    </row>
    <row r="11" spans="2:7">
      <c r="B11" s="182" t="s">
        <v>1874</v>
      </c>
      <c r="C11" s="182">
        <v>396578</v>
      </c>
      <c r="D11" s="182" t="s">
        <v>1875</v>
      </c>
      <c r="E11" s="182" t="s">
        <v>240</v>
      </c>
      <c r="F11" s="182" t="s">
        <v>480</v>
      </c>
      <c r="G11" s="182" t="s">
        <v>1873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1876</v>
      </c>
      <c r="D5" s="273"/>
      <c r="E5" s="273"/>
      <c r="F5" s="273"/>
      <c r="G5" s="273"/>
      <c r="H5" s="273"/>
      <c r="I5" s="273"/>
      <c r="J5" s="274"/>
      <c r="K5" s="275" t="s">
        <v>1877</v>
      </c>
      <c r="L5" s="276"/>
      <c r="M5" s="276"/>
      <c r="N5" s="276"/>
      <c r="O5" s="277" t="s">
        <v>1878</v>
      </c>
      <c r="P5" s="278"/>
      <c r="Q5" s="279"/>
    </row>
    <row r="6" spans="1:17" s="81" customFormat="1" ht="15.75" customHeight="1">
      <c r="A6" s="75" t="s">
        <v>1844</v>
      </c>
      <c r="B6" s="82" t="s">
        <v>1843</v>
      </c>
      <c r="C6" s="83" t="s">
        <v>1212</v>
      </c>
      <c r="D6" s="84" t="s">
        <v>1213</v>
      </c>
      <c r="E6" s="83" t="s">
        <v>1879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1880</v>
      </c>
      <c r="M6" s="116" t="s">
        <v>29</v>
      </c>
      <c r="N6" s="117" t="s">
        <v>1207</v>
      </c>
      <c r="O6" s="159" t="s">
        <v>1250</v>
      </c>
      <c r="P6" s="128"/>
      <c r="Q6" s="138" t="s">
        <v>1881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1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0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1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0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0</v>
      </c>
      <c r="P337" s="78"/>
      <c r="Q337" s="120" t="str">
        <f>IF($A$2=1,IF(FN_MC!BJ272="","*",FN_MC!BJ272),IF(FN_MC!BK272="","*",FN_MC!BK272))</f>
        <v>MC1 as 08:40h - Previsão de intervalo após o I79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1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0.16666666666666666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0</v>
      </c>
      <c r="P341" s="78"/>
      <c r="Q341" s="120" t="str">
        <f>IF($A$2=1,IF(FN_MC!BJ276="","*",FN_MC!BJ276),IF(FN_MC!BK276="","*",FN_MC!BK276))</f>
        <v>Equipe deslocando para TAP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1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*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*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-</v>
      </c>
      <c r="D352" s="87" t="str">
        <f>IF(FN_MC!T287="","*",FN_MC!T287)</f>
        <v>-</v>
      </c>
      <c r="E352" s="87" t="str">
        <f>IF(FN_MC!D287="","*",FN_MC!D287)</f>
        <v>V86</v>
      </c>
      <c r="F352" s="87" t="str">
        <f>IF(FN_MC!H287="","*",FN_MC!H287)</f>
        <v>*</v>
      </c>
      <c r="G352" s="87" t="str">
        <f>IF(FN_MC!M287="","*",FN_MC!M287)</f>
        <v>-</v>
      </c>
      <c r="H352" s="125" t="str">
        <f>IF(FN_MC!K287="","*",FN_MC!K287)</f>
        <v>*</v>
      </c>
      <c r="I352" s="110" t="str">
        <f>IF(FN_MC!O287="","*",FN_MC!O287)</f>
        <v>*</v>
      </c>
      <c r="J352" s="110" t="str">
        <f>IF(FN_MC!P287="","*",FN_MC!P287)</f>
        <v>*</v>
      </c>
      <c r="K352" s="118" t="str">
        <f>IF(FN_MC!AK287="","*",FN_MC!AK287)</f>
        <v>-</v>
      </c>
      <c r="L352" s="118" t="str">
        <f>IF(FN_MC!AM287="","*",FN_MC!AM287)</f>
        <v>-</v>
      </c>
      <c r="M352" s="118" t="str">
        <f>IF(FN_MC!AP287="","*",FN_MC!AP287)</f>
        <v>-</v>
      </c>
      <c r="N352" s="118" t="str">
        <f>IF(FN_MC!AM287="","*",FN_MC!AM287)</f>
        <v>-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 t="str">
        <f>IF(FN_MC!B289="","*",FN_MC!B289)</f>
        <v>*</v>
      </c>
      <c r="B354" s="86" t="str">
        <f>IF(FN_MC!X289="","*",FN_MC!X289)</f>
        <v>*</v>
      </c>
      <c r="C354" s="87" t="str">
        <f>IF(FN_MC!S289="","*",FN_MC!S289)</f>
        <v>-</v>
      </c>
      <c r="D354" s="87" t="str">
        <f>IF(FN_MC!T289="","*",FN_MC!T289)</f>
        <v>-</v>
      </c>
      <c r="E354" s="87" t="str">
        <f>IF(FN_MC!D289="","*",FN_MC!D289)</f>
        <v>*</v>
      </c>
      <c r="F354" s="87" t="str">
        <f>IF(FN_MC!H289="","*",FN_MC!H289)</f>
        <v>*</v>
      </c>
      <c r="G354" s="87" t="str">
        <f>IF(FN_MC!M289="","*",FN_MC!M289)</f>
        <v>-</v>
      </c>
      <c r="H354" s="125" t="str">
        <f>IF(FN_MC!K289="","*",FN_MC!K289)</f>
        <v>*</v>
      </c>
      <c r="I354" s="110" t="str">
        <f>IF(FN_MC!O289="","*",FN_MC!O289)</f>
        <v>*</v>
      </c>
      <c r="J354" s="110" t="str">
        <f>IF(FN_MC!P289="","*",FN_MC!P289)</f>
        <v>*</v>
      </c>
      <c r="K354" s="118" t="str">
        <f>IF(FN_MC!AK289="","*",FN_MC!AK289)</f>
        <v>-</v>
      </c>
      <c r="L354" s="118" t="str">
        <f>IF(FN_MC!AM289="","*",FN_MC!AM289)</f>
        <v>-</v>
      </c>
      <c r="M354" s="118" t="str">
        <f>IF(FN_MC!AP289="","*",FN_MC!AP289)</f>
        <v>-</v>
      </c>
      <c r="N354" s="118" t="str">
        <f>IF(FN_MC!AM289="","*",FN_MC!AM289)</f>
        <v>-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 t="str">
        <f>IF(FN_MC!B293="","*",FN_MC!B293)</f>
        <v>*</v>
      </c>
      <c r="B358" s="86" t="str">
        <f>IF(FN_MC!X293="","*",FN_MC!X293)</f>
        <v>*</v>
      </c>
      <c r="C358" s="87" t="str">
        <f>IF(FN_MC!S293="","*",FN_MC!S293)</f>
        <v>-</v>
      </c>
      <c r="D358" s="87" t="str">
        <f>IF(FN_MC!T293="","*",FN_MC!T293)</f>
        <v>-</v>
      </c>
      <c r="E358" s="87" t="str">
        <f>IF(FN_MC!D293="","*",FN_MC!D293)</f>
        <v>*</v>
      </c>
      <c r="F358" s="87" t="str">
        <f>IF(FN_MC!H293="","*",FN_MC!H293)</f>
        <v>*</v>
      </c>
      <c r="G358" s="87" t="str">
        <f>IF(FN_MC!M293="","*",FN_MC!M293)</f>
        <v>-</v>
      </c>
      <c r="H358" s="125" t="str">
        <f>IF(FN_MC!K293="","*",FN_MC!K293)</f>
        <v>*</v>
      </c>
      <c r="I358" s="110" t="str">
        <f>IF(FN_MC!O293="","*",FN_MC!O293)</f>
        <v>*</v>
      </c>
      <c r="J358" s="110" t="str">
        <f>IF(FN_MC!P293="","*",FN_MC!P293)</f>
        <v>*</v>
      </c>
      <c r="K358" s="118" t="str">
        <f>IF(FN_MC!AK293="","*",FN_MC!AK293)</f>
        <v>-</v>
      </c>
      <c r="L358" s="118" t="str">
        <f>IF(FN_MC!AM293="","*",FN_MC!AM293)</f>
        <v>-</v>
      </c>
      <c r="M358" s="118" t="str">
        <f>IF(FN_MC!AP293="","*",FN_MC!AP293)</f>
        <v>-</v>
      </c>
      <c r="N358" s="118" t="str">
        <f>IF(FN_MC!AM293="","*",FN_MC!AM293)</f>
        <v>-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 t="str">
        <f>IF(FN_MC!B295="","*",FN_MC!B295)</f>
        <v>*</v>
      </c>
      <c r="B360" s="86" t="str">
        <f>IF(FN_MC!X295="","*",FN_MC!X295)</f>
        <v>*</v>
      </c>
      <c r="C360" s="87" t="str">
        <f>IF(FN_MC!S295="","*",FN_MC!S295)</f>
        <v>-</v>
      </c>
      <c r="D360" s="87" t="str">
        <f>IF(FN_MC!T295="","*",FN_MC!T295)</f>
        <v>-</v>
      </c>
      <c r="E360" s="87" t="str">
        <f>IF(FN_MC!D295="","*",FN_MC!D295)</f>
        <v>*</v>
      </c>
      <c r="F360" s="87" t="str">
        <f>IF(FN_MC!H295="","*",FN_MC!H295)</f>
        <v>*</v>
      </c>
      <c r="G360" s="87" t="str">
        <f>IF(FN_MC!M295="","*",FN_MC!M295)</f>
        <v>-</v>
      </c>
      <c r="H360" s="125" t="str">
        <f>IF(FN_MC!K295="","*",FN_MC!K295)</f>
        <v>*</v>
      </c>
      <c r="I360" s="110" t="str">
        <f>IF(FN_MC!O295="","*",FN_MC!O295)</f>
        <v>*</v>
      </c>
      <c r="J360" s="110" t="str">
        <f>IF(FN_MC!P295="","*",FN_MC!P295)</f>
        <v>*</v>
      </c>
      <c r="K360" s="118" t="str">
        <f>IF(FN_MC!AK295="","*",FN_MC!AK295)</f>
        <v>-</v>
      </c>
      <c r="L360" s="118" t="str">
        <f>IF(FN_MC!AM295="","*",FN_MC!AM295)</f>
        <v>-</v>
      </c>
      <c r="M360" s="118" t="str">
        <f>IF(FN_MC!AP295="","*",FN_MC!AP295)</f>
        <v>-</v>
      </c>
      <c r="N360" s="118" t="str">
        <f>IF(FN_MC!AM295="","*",FN_MC!AM295)</f>
        <v>-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 t="str">
        <f>IF(FN_MC!B297="","*",FN_MC!B297)</f>
        <v>*</v>
      </c>
      <c r="B362" s="86" t="str">
        <f>IF(FN_MC!X297="","*",FN_MC!X297)</f>
        <v>*</v>
      </c>
      <c r="C362" s="87" t="str">
        <f>IF(FN_MC!S297="","*",FN_MC!S297)</f>
        <v>-</v>
      </c>
      <c r="D362" s="87" t="str">
        <f>IF(FN_MC!T297="","*",FN_MC!T297)</f>
        <v>-</v>
      </c>
      <c r="E362" s="87" t="str">
        <f>IF(FN_MC!D297="","*",FN_MC!D297)</f>
        <v>*</v>
      </c>
      <c r="F362" s="87" t="str">
        <f>IF(FN_MC!H297="","*",FN_MC!H297)</f>
        <v>*</v>
      </c>
      <c r="G362" s="87" t="str">
        <f>IF(FN_MC!M297="","*",FN_MC!M297)</f>
        <v>-</v>
      </c>
      <c r="H362" s="125" t="str">
        <f>IF(FN_MC!K297="","*",FN_MC!K297)</f>
        <v>*</v>
      </c>
      <c r="I362" s="110" t="str">
        <f>IF(FN_MC!O297="","*",FN_MC!O297)</f>
        <v>*</v>
      </c>
      <c r="J362" s="110" t="str">
        <f>IF(FN_MC!P297="","*",FN_MC!P297)</f>
        <v>*</v>
      </c>
      <c r="K362" s="118" t="str">
        <f>IF(FN_MC!AK297="","*",FN_MC!AK297)</f>
        <v>-</v>
      </c>
      <c r="L362" s="118" t="str">
        <f>IF(FN_MC!AM297="","*",FN_MC!AM297)</f>
        <v>-</v>
      </c>
      <c r="M362" s="118" t="str">
        <f>IF(FN_MC!AP297="","*",FN_MC!AP297)</f>
        <v>-</v>
      </c>
      <c r="N362" s="118" t="str">
        <f>IF(FN_MC!AM297="","*",FN_MC!AM297)</f>
        <v>-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1882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2026-02-24T14:59:20Z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