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405" documentId="120_S{118792C3-22EF-5104-A093-F22BFE3913F3}" xr6:coauthVersionLast="47" xr6:coauthVersionMax="47" xr10:uidLastSave="{EB93862C-36A7-4BB0-B87D-40AC3D691B0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8" i="1" l="1" a="1"/>
  <c r="N548" i="1" s="1"/>
  <c r="M548" i="1" a="1"/>
  <c r="M548" i="1" s="1"/>
  <c r="N547" i="1" a="1"/>
  <c r="N547" i="1" s="1"/>
  <c r="M547" i="1" a="1"/>
  <c r="M547" i="1" s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<sst xmlns="http://schemas.openxmlformats.org/spreadsheetml/2006/main" count="10072" uniqueCount="1818">
  <si>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</si>
  <si>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</si>
  <si>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</si>
  <si>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</si>
  <si>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</si>
  <si>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</si>
  <si>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</si>
  <si>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</si>
  <si>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</si>
  <si>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</si>
  <si>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</si>
  <si>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</si>
  <si>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</si>
  <si>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</si>
  <si>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</si>
  <si>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</si>
  <si>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</si>
  <si>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</si>
  <si>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</si>
  <si>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</si>
  <si>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</si>
  <si>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</si>
  <si>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</si>
  <si>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</si>
  <si>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</si>
  <si>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</si>
  <si>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</si>
  <si>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</si>
  <si>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</si>
  <si>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</si>
  <si>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</si>
  <si>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</si>
  <si>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</si>
  <si>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</si>
  <si>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</si>
  <si>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</si>
  <si>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</si>
  <si>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</si>
  <si>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</si>
  <si>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</si>
  <si>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</si>
  <si>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</si>
  <si>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</si>
  <si>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</si>
  <si>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</si>
  <si>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</si>
  <si>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</si>
  <si>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</si>
  <si>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</si>
  <si>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</si>
  <si>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</si>
  <si>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</si>
  <si>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</si>
  <si>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</si>
  <si>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</si>
  <si>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</si>
  <si>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</si>
  <si>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</si>
  <si>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</si>
  <si>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</si>
  <si>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</si>
  <si>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</si>
  <si>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</si>
  <si>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</si>
  <si>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</si>
  <si>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</si>
  <si>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</si>
  <si>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</si>
  <si>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</si>
  <si>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</si>
  <si>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</si>
  <si>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</si>
  <si>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</si>
  <si>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</si>
  <si>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</si>
  <si>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</si>
  <si>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</si>
  <si>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</si>
  <si>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</si>
  <si>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</si>
  <si>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</si>
  <si>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</si>
  <si>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</si>
  <si>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</si>
  <si>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</si>
  <si>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</si>
  <si>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</si>
  <si>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</si>
  <si>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</si>
  <si>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</si>
  <si>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</si>
  <si>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</si>
  <si>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</si>
  <si>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</si>
  <si>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</si>
  <si>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</si>
  <si>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</si>
  <si>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</si>
  <si>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</si>
  <si>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</si>
  <si>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</si>
  <si>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</si>
  <si>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</si>
  <si>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</si>
  <si>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</si>
  <si>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</si>
  <si>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</si>
  <si>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</si>
  <si>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</si>
  <si>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</si>
  <si>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</si>
  <si>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</si>
  <si>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</si>
  <si>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</si>
  <si>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</si>
  <si>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</si>
  <si>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</si>
  <si>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</si>
  <si>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</si>
  <si>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</si>
  <si>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</si>
  <si>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</si>
  <si>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</si>
  <si>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</si>
  <si>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</si>
  <si>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</si>
  <si>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</si>
  <si>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</si>
  <si>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</si>
  <si>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</si>
  <si>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</si>
  <si>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</si>
  <si>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</si>
  <si>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</si>
  <si>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</si>
  <si>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</si>
  <si>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</si>
  <si>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</si>
  <si>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</si>
  <si>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</si>
  <si>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</si>
  <si>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</si>
  <si>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</si>
  <si>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</si>
  <si>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</si>
  <si>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</si>
  <si>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</si>
  <si>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</si>
  <si>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</si>
  <si>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</si>
  <si>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</si>
  <si>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</si>
  <si>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</si>
  <si>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</si>
  <si>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</si>
  <si>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</si>
  <si>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</si>
  <si>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</si>
  <si>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</si>
  <si>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</si>
  <si>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</si>
  <si>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</si>
  <si>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</si>
  <si>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</si>
  <si>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</si>
  <si>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</si>
  <si>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</si>
  <si>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</si>
  <si>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</si>
  <si>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</si>
  <si>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</si>
  <si>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</si>
  <si>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</si>
  <si>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</si>
  <si>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</si>
  <si>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</si>
  <si>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</si>
  <si>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</si>
  <si>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</si>
  <si>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</si>
  <si>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</si>
  <si>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</si>
  <si>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</si>
  <si>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</si>
  <si>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</si>
  <si>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</si>
  <si>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</si>
  <si>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</si>
  <si>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</si>
  <si>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</si>
  <si>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</si>
  <si>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</si>
  <si>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</si>
  <si>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</si>
  <si>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</si>
  <si>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</si>
  <si>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</si>
  <si>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</si>
  <si>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</si>
  <si>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</si>
  <si>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</si>
  <si>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</si>
  <si>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</si>
  <si>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</si>
  <si>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</si>
  <si>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</si>
  <si>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</si>
  <si>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</si>
  <si>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</si>
  <si>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</si>
  <si>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</si>
  <si>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</si>
  <si>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</si>
  <si>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</si>
  <si>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</si>
  <si>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</si>
  <si>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</si>
  <si>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</si>
  <si>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</si>
  <si>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</si>
  <si>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</si>
  <si>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</si>
  <si>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</si>
  <si>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</si>
  <si>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</si>
  <si>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</si>
  <si>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</si>
  <si>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</si>
  <si>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</si>
  <si>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</si>
  <si>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</si>
  <si>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</si>
  <si>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</si>
  <si>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</si>
  <si>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</si>
  <si>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</si>
  <si>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</si>
  <si>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</si>
  <si>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</si>
  <si>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</si>
  <si>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</si>
  <si>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</si>
  <si>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</si>
  <si>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</si>
  <si>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</si>
  <si>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</si>
  <si>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</si>
  <si>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</si>
  <si>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</si>
  <si>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</si>
  <si>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</si>
  <si>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</si>
  <si>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</si>
  <si>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</si>
  <si>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</si>
  <si>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</si>
  <si>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</si>
  <si>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</si>
  <si>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</si>
  <si>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</si>
  <si>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</si>
  <si>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</si>
  <si>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</si>
  <si>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</si>
  <si>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</si>
  <si>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</si>
  <si>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</si>
  <si>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</si>
  <si>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</si>
  <si>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</si>
  <si>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</si>
  <si>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</si>
  <si>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</si>
  <si>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</si>
  <si>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</si>
  <si>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</si>
  <si>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</si>
  <si>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</si>
  <si>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</si>
  <si>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</si>
  <si>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</si>
  <si>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</si>
  <si>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</si>
  <si>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</si>
  <si>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</si>
  <si>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</si>
  <si>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</si>
  <si>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</si>
  <si>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</si>
  <si>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</si>
  <si>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</si>
  <si>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</si>
  <si>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</si>
  <si>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</si>
  <si>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</si>
  <si>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</si>
  <si>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</si>
  <si>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</si>
  <si>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</si>
  <si>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</si>
  <si>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</si>
  <si>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</si>
  <si>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</si>
  <si>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</si>
  <si>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</si>
  <si>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</si>
  <si>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</si>
  <si>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</si>
  <si>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</si>
  <si>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</si>
  <si>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</si>
  <si>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</si>
  <si>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</si>
  <si>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</si>
  <si>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</si>
  <si>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</si>
  <si>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</si>
  <si>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</si>
  <si>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</si>
  <si>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</si>
  <si>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</si>
  <si>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</si>
  <si>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</si>
  <si>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</si>
  <si>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</si>
  <si>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</si>
  <si>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</si>
  <si>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</si>
  <si>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</si>
  <si>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</si>
  <si>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</si>
  <si>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</si>
  <si>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</si>
  <si>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</si>
  <si>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</si>
  <si>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</si>
  <si>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</si>
  <si>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</si>
  <si>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</si>
  <si>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</si>
  <si>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</si>
  <si>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</si>
  <si>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</si>
  <si>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</si>
  <si>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</si>
  <si>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</si>
  <si>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</si>
  <si>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</si>
  <si>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</si>
  <si>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</si>
  <si>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</si>
  <si>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</si>
  <si>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</si>
  <si>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</si>
  <si>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</si>
  <si>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</si>
  <si>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</si>
  <si>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</si>
  <si>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</si>
  <si>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</si>
  <si>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</si>
  <si>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</si>
  <si>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</si>
  <si>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</si>
  <si>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</si>
  <si>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</si>
  <si>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</si>
  <si>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</si>
  <si>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</si>
  <si>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</si>
  <si>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</si>
  <si>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</si>
  <si>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</si>
  <si>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</si>
  <si>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</si>
  <si>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</si>
  <si>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</si>
  <si>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</si>
  <si>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</si>
  <si>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</si>
  <si>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</si>
  <si>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</si>
  <si>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</si>
  <si>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</si>
  <si>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</si>
  <si>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</si>
  <si>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</si>
  <si>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</si>
  <si>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</si>
  <si>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</si>
  <si>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</si>
  <si>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</si>
  <si>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</si>
  <si>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</si>
  <si>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</si>
  <si>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</si>
  <si>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</si>
  <si>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</si>
  <si>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</si>
  <si>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</si>
  <si>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</si>
  <si>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</si>
  <si>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</si>
  <si>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</si>
  <si>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</si>
  <si>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</si>
  <si>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</si>
  <si>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</si>
  <si>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</si>
  <si>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</si>
  <si>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</si>
  <si>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</si>
  <si>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</si>
  <si>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</si>
  <si>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</si>
  <si>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</si>
  <si>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</si>
  <si>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</si>
  <si>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</si>
  <si>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</si>
  <si>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</si>
  <si>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</si>
  <si>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</si>
  <si>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</si>
  <si>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</si>
  <si>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</si>
  <si>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</si>
  <si>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</si>
  <si>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</si>
  <si>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</si>
  <si>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</si>
  <si>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</si>
  <si>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</si>
  <si>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</si>
  <si>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</si>
  <si>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</si>
  <si>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</si>
  <si>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</si>
  <si>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</si>
  <si>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</si>
  <si>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</si>
  <si>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</si>
  <si>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</si>
  <si>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</si>
  <si>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</si>
  <si>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</si>
  <si>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</si>
  <si>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</si>
  <si>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</si>
  <si>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</si>
  <si>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</si>
  <si>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</si>
  <si>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</si>
  <si>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</si>
  <si>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</si>
  <si>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</si>
  <si>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</si>
  <si>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</si>
  <si>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</si>
  <si>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</si>
  <si>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</si>
  <si>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</si>
  <si>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</si>
  <si>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</si>
  <si>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</si>
  <si>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</si>
  <si>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</si>
  <si>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</si>
  <si>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</si>
  <si>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</si>
  <si>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</si>
  <si>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</si>
  <si>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</si>
  <si>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</si>
  <si>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</si>
  <si>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</si>
  <si>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</si>
  <si>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</si>
  <si>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</si>
  <si>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</si>
  <si>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</si>
  <si>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</si>
  <si>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</si>
  <si>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</si>
  <si>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</si>
  <si>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</si>
  <si>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</si>
  <si>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</si>
  <si>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</si>
  <si>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</si>
  <si>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</si>
  <si>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</si>
  <si>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</si>
  <si>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</si>
  <si>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</si>
  <si>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</si>
  <si>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</si>
  <si>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</si>
  <si>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</si>
  <si>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</si>
  <si>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</si>
  <si>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</si>
  <si>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</si>
  <si>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</si>
  <si>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</si>
  <si>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</si>
  <si>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</si>
  <si>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</si>
  <si>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</si>
  <si>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</si>
  <si>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</si>
  <si>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</si>
  <si>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</si>
  <si>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</si>
  <si>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</si>
  <si>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</si>
  <si>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</si>
  <si>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</si>
  <si>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</si>
  <si>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</si>
  <si>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</si>
  <si>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</si>
  <si>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</si>
  <si>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</si>
  <si>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</si>
  <si>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</si>
  <si>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</si>
  <si>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</si>
  <si>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</si>
  <si>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</si>
  <si>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</si>
  <si>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</si>
  <si>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</si>
  <si>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</si>
  <si>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</si>
  <si>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</si>
  <si>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</si>
  <si>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</si>
  <si>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</si>
  <si>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</si>
  <si>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</si>
  <si>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</si>
  <si>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</si>
  <si>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</si>
  <si>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</si>
  <si>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</si>
  <si>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</si>
  <si>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</si>
  <si>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</si>
  <si>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</si>
  <si>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</si>
  <si>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</si>
  <si>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</si>
  <si>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</si>
  <si>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</si>
  <si>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</si>
  <si>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</si>
  <si>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</si>
  <si>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</si>
  <si>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</si>
  <si>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</si>
  <si>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</si>
  <si>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</si>
  <si>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</si>
  <si>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</si>
  <si>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</si>
  <si>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</si>
  <si>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</si>
  <si>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</si>
  <si>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</si>
  <si>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</si>
  <si>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</si>
  <si>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</si>
  <si>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</si>
  <si>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</si>
  <si>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</si>
  <si>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</si>
  <si>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</si>
  <si>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</si>
  <si>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</si>
  <si>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</si>
  <si>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</si>
  <si>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</si>
  <si>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</si>
  <si>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</si>
  <si>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</si>
  <si>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</si>
  <si>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</si>
  <si>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</si>
  <si>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</si>
  <si>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</si>
  <si>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</si>
  <si>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</si>
  <si>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</si>
  <si>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</si>
  <si>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</si>
  <si>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</si>
  <si>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</si>
  <si>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</si>
  <si>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</si>
  <si>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</si>
  <si>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</si>
  <si>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</si>
  <si>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</si>
  <si>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</si>
  <si>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</si>
  <si>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</si>
  <si>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</si>
  <si>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</si>
  <si>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</si>
  <si>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</si>
  <si>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</si>
  <si>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</si>
  <si>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</si>
  <si>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</si>
  <si>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</si>
  <si>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</si>
  <si>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</si>
  <si>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</si>
  <si>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</si>
  <si>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</si>
  <si>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</si>
  <si>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</si>
  <si>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</si>
  <si>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</si>
  <si>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</si>
  <si>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</si>
  <si>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</si>
  <si>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</si>
  <si>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</si>
  <si>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</si>
  <si>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</si>
  <si>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</si>
  <si>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</si>
  <si>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</si>
  <si>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</si>
  <si>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</si>
  <si>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</si>
  <si>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</si>
  <si>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</si>
  <si>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</si>
  <si>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</si>
  <si>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</si>
  <si>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</si>
  <si>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</si>
  <si>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</si>
  <si>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</si>
  <si>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</si>
  <si>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</si>
  <si>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</si>
  <si>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</si>
  <si>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</si>
  <si>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</si>
  <si>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</si>
  <si>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</si>
  <si>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</si>
  <si>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</si>
  <si>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</si>
  <si>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</si>
  <si>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</si>
  <si>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</si>
  <si>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</si>
  <si>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</si>
  <si>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</si>
  <si>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</si>
  <si>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</si>
  <si>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</si>
  <si>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</si>
  <si>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</si>
  <si>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</si>
  <si>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</si>
  <si>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</si>
  <si>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</si>
  <si>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</si>
  <si>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</si>
  <si>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</si>
  <si>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</si>
  <si>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</si>
  <si>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</si>
  <si>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</si>
  <si>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</si>
  <si>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</si>
  <si>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</si>
  <si>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</si>
  <si>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</si>
  <si>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</si>
  <si>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</si>
  <si>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</si>
  <si>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</si>
  <si>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</si>
  <si>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</si>
  <si>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</si>
  <si>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</si>
  <si>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</si>
  <si>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</si>
  <si>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</si>
  <si>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</si>
  <si>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</si>
  <si>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</si>
  <si>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</si>
  <si>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</si>
  <si>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</si>
  <si>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</si>
  <si>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</si>
  <si>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</si>
  <si>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</si>
  <si>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</si>
  <si>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</si>
  <si>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</si>
  <si>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</si>
  <si>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</si>
  <si>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</si>
  <si>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</si>
  <si>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</si>
  <si>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</si>
  <si>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</si>
  <si>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</si>
  <si>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</si>
  <si>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</si>
  <si>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</si>
  <si>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</si>
  <si>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</si>
  <si>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</si>
  <si>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</si>
  <si>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</si>
  <si>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</si>
  <si>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</si>
  <si>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</si>
  <si>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</si>
  <si>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</si>
  <si>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</si>
  <si>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</si>
  <si>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</si>
  <si>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</si>
  <si>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</si>
  <si>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</si>
  <si>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</si>
  <si>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</si>
  <si>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</si>
  <si>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</si>
  <si>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</si>
  <si>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</si>
  <si>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</si>
  <si>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</si>
  <si>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</si>
  <si>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</si>
  <si>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</si>
  <si>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</si>
  <si>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</si>
  <si>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</si>
  <si>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</si>
  <si>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</si>
  <si>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</si>
  <si>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</si>
  <si>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</si>
  <si>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</si>
  <si>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</si>
  <si>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</si>
  <si>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</si>
  <si>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</si>
  <si>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</si>
  <si>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</si>
  <si>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</si>
  <si>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</si>
  <si>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</si>
  <si>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</si>
  <si>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</si>
  <si>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</si>
  <si>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</si>
  <si>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</si>
  <si>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</si>
  <si>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</si>
  <si>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</si>
  <si>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</si>
  <si>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</si>
  <si>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</si>
  <si>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</si>
  <si>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</si>
  <si>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</si>
  <si>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</si>
  <si>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</si>
  <si>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</si>
  <si>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</si>
  <si>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</si>
  <si>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</si>
  <si>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</si>
  <si>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</si>
  <si>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</si>
  <si>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</si>
  <si>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</si>
  <si>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</si>
  <si>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</si>
  <si>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</si>
  <si>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</si>
  <si>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</si>
  <si>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</si>
  <si>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</si>
  <si>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</si>
  <si>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</si>
  <si>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</si>
  <si>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</si>
  <si>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</si>
  <si>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</si>
  <si>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</si>
  <si>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</si>
  <si>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</si>
  <si>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</si>
  <si>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</si>
  <si>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</si>
  <si>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</si>
  <si>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</si>
  <si>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</si>
  <si>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</si>
  <si>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</si>
  <si>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</si>
  <si>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</si>
  <si>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</si>
  <si>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</si>
  <si>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</si>
  <si>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</si>
  <si>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</si>
  <si>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</si>
  <si>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</si>
  <si>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</si>
  <si>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</si>
  <si>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</si>
  <si>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</si>
  <si>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</si>
  <si>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</si>
  <si>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</si>
  <si>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</si>
  <si>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</si>
  <si>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</si>
  <si>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</si>
  <si>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</si>
  <si>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</si>
  <si>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</si>
  <si>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</si>
  <si>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</si>
  <si>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</si>
  <si>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</si>
  <si>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</si>
  <si>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</si>
  <si>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</si>
  <si>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</si>
  <si>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</si>
  <si>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</si>
  <si>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</si>
  <si>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</si>
  <si>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</si>
  <si>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</si>
  <si>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</si>
  <si>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</si>
  <si>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</si>
  <si>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</si>
  <si>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</si>
  <si>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</si>
  <si>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</si>
  <si>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</si>
  <si>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</si>
  <si>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</si>
  <si>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</si>
  <si>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</si>
  <si>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</si>
  <si>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</si>
  <si>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</si>
  <si>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</si>
  <si>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</si>
  <si>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</si>
  <si>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</si>
  <si>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</si>
  <si>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</si>
  <si>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</si>
  <si>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</si>
  <si>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</si>
  <si>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</si>
  <si>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</si>
  <si>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</si>
  <si>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</si>
  <si>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</si>
  <si>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</si>
  <si>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</si>
  <si>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</si>
  <si>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</si>
  <si>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</si>
  <si>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</si>
  <si>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</si>
  <si>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</si>
  <si>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</si>
  <si>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</si>
  <si>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</si>
  <si>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</si>
  <si>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</si>
  <si>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</si>
  <si>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</si>
  <si>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</si>
  <si>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</si>
  <si>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</si>
  <si>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</si>
  <si>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</si>
  <si>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</si>
  <si>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</si>
  <si>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</si>
  <si>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</si>
  <si>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</si>
  <si>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</si>
  <si>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</si>
  <si>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</si>
  <si>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</si>
  <si>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</si>
  <si>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</si>
  <si>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</si>
  <si>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</si>
  <si>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</si>
  <si>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</si>
  <si>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</si>
  <si>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</si>
  <si>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</si>
  <si>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</si>
  <si>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</si>
  <si>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</si>
  <si>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</si>
  <si>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</si>
  <si>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</si>
  <si>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</si>
  <si>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</si>
  <si>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</si>
  <si>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</si>
  <si>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</si>
  <si>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</si>
  <si>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</si>
  <si>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</si>
  <si>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</si>
  <si>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</si>
  <si>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</si>
  <si>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</si>
  <si>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</si>
  <si>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</si>
  <si>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</si>
  <si>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</si>
  <si>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</si>
  <si>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</si>
  <si>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</si>
  <si>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</si>
  <si>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</si>
  <si>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</si>
  <si>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</si>
  <si>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</si>
  <si>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</si>
  <si>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</si>
  <si>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</si>
  <si>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</si>
  <si>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</si>
  <si>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</si>
  <si>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</si>
  <si>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</si>
  <si>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</si>
  <si>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</si>
  <si>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</si>
  <si>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</si>
  <si>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</si>
  <si>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</si>
  <si>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</si>
  <si>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</si>
  <si>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</si>
  <si>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</si>
  <si>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</si>
  <si>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</si>
  <si>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</si>
  <si>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</si>
  <si>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</si>
  <si>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</si>
  <si>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</si>
  <si>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</si>
  <si>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</si>
  <si>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</si>
  <si>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</si>
  <si>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</si>
  <si>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</si>
  <si>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</si>
  <si>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</si>
  <si>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</si>
  <si>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</si>
  <si>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</si>
  <si>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</si>
  <si>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</si>
  <si>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</si>
  <si>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</si>
  <si>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</si>
  <si>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</si>
  <si>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</si>
  <si>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</si>
  <si>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</si>
  <si>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</si>
  <si>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</si>
  <si>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</si>
  <si>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</si>
  <si>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</si>
  <si>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</si>
  <si>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</si>
  <si>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</si>
  <si>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</si>
  <si>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</si>
  <si>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</si>
  <si>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</si>
  <si>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</si>
  <si>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</si>
  <si>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</si>
  <si>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</si>
  <si>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</si>
  <si>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</si>
  <si>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</si>
  <si>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</si>
  <si>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</si>
  <si>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</si>
  <si>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</si>
  <si>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</si>
  <si>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</si>
  <si>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</si>
  <si>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</si>
  <si>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</si>
  <si>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</si>
  <si>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</si>
  <si>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</si>
  <si>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</si>
  <si>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</si>
  <si>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</si>
  <si>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</si>
  <si>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</si>
  <si>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</si>
  <si>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</si>
  <si>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</si>
  <si>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</si>
  <si>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</si>
  <si>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</si>
  <si>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</si>
  <si>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</si>
  <si>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</si>
  <si>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</si>
  <si>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</si>
  <si>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</si>
  <si>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</si>
  <si>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</si>
  <si>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</si>
  <si>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</si>
  <si>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</si>
  <si>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</si>
  <si>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</si>
  <si>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</si>
  <si>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</si>
  <si>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</si>
  <si>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</si>
  <si>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</si>
  <si>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</si>
  <si>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</si>
  <si>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</si>
  <si>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</si>
  <si>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</si>
  <si>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</si>
  <si>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</si>
  <si>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</si>
  <si>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</si>
  <si>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</si>
  <si>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</si>
  <si>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</si>
  <si>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</si>
  <si>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</si>
  <si>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</si>
  <si>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</si>
  <si>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</si>
  <si>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</si>
  <si>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</si>
  <si>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</si>
  <si>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</si>
  <si>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</si>
  <si>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</si>
  <si>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</si>
  <si>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</si>
  <si>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</si>
  <si>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</si>
  <si>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</si>
  <si>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</si>
  <si>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</si>
  <si>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</si>
  <si>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</si>
  <si>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</si>
  <si>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</si>
  <si>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</si>
  <si>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</si>
  <si>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</si>
  <si>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</si>
  <si>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</si>
  <si>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</si>
  <si>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</si>
  <si>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</si>
  <si>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</si>
  <si>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</si>
  <si>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</si>
  <si>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</si>
  <si>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</si>
  <si>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</si>
  <si>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</si>
  <si>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</si>
  <si>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</si>
  <si>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</si>
  <si>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</si>
  <si>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</si>
  <si>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</si>
  <si>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</si>
  <si>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</si>
  <si>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</si>
  <si>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</si>
  <si>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</si>
  <si>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</si>
  <si>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</si>
  <si>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</si>
  <si>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</si>
  <si>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</si>
  <si>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</si>
  <si>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</si>
  <si>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</si>
  <si>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</si>
  <si>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</si>
  <si>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</si>
  <si>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</si>
  <si>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</si>
  <si>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</si>
  <si>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</si>
  <si>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</si>
  <si>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</si>
  <si>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</si>
  <si>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</si>
  <si>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</si>
  <si>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</si>
  <si>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</si>
  <si>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</si>
  <si>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</si>
  <si>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</si>
  <si>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</si>
  <si>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</si>
  <si>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</si>
  <si>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</si>
  <si>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</si>
  <si>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</si>
  <si>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</si>
  <si>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</si>
  <si>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</si>
  <si>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</si>
  <si>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</si>
  <si>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</si>
  <si>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</si>
  <si>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</si>
  <si>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</si>
  <si>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</si>
  <si>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</si>
  <si>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</si>
  <si>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</si>
  <si>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</si>
  <si>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</si>
  <si>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</si>
  <si>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</si>
  <si>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</si>
  <si>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</si>
  <si>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</si>
  <si>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</si>
  <si>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</si>
  <si>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</si>
  <si>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</si>
  <si>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</si>
  <si>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</si>
  <si>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</si>
  <si>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</si>
  <si>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</si>
  <si>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</si>
  <si>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</si>
  <si>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</si>
  <si>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</si>
  <si>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</si>
  <si>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</si>
  <si>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</si>
  <si>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</si>
  <si>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</si>
  <si>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</si>
  <si>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</si>
  <si>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</si>
  <si>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</si>
  <si>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</si>
  <si>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</si>
  <si>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</si>
  <si>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</si>
  <si>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</si>
  <si>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</si>
  <si>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</si>
  <si>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</si>
  <si>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</si>
  <si>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</si>
  <si>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</si>
  <si>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</si>
  <si>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</si>
  <si>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</si>
  <si>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</si>
  <si>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</si>
  <si>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</si>
  <si>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</si>
  <si>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</si>
  <si>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</si>
  <si>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</si>
  <si>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</si>
  <si>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</si>
  <si>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</si>
  <si>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</si>
  <si>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</si>
  <si>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</si>
  <si>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</si>
  <si>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</si>
  <si>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</si>
  <si>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</si>
  <si>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</si>
  <si>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</si>
  <si>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</si>
  <si>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</si>
  <si>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</si>
  <si>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</si>
  <si>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</si>
  <si>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</si>
  <si>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</si>
  <si>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</si>
  <si>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</si>
  <si>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</si>
  <si>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</si>
  <si>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</si>
  <si>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</si>
  <si>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</si>
  <si>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</si>
  <si>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</si>
  <si>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</si>
  <si>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</si>
  <si>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</si>
  <si>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</si>
  <si>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</si>
  <si>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</si>
  <si>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</si>
  <si>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</si>
  <si>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</si>
  <si>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</si>
  <si>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</si>
  <si>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</si>
  <si>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</si>
  <si>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</si>
  <si>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</si>
  <si>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</si>
  <si>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</si>
  <si>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</si>
  <si>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</si>
  <si>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</si>
  <si>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</si>
  <si>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</si>
  <si>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</si>
  <si>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</si>
  <si>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</si>
  <si>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</si>
  <si>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</si>
  <si>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</si>
  <si>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</si>
  <si>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</si>
  <si>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</si>
  <si>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</si>
  <si>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</si>
  <si>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</si>
  <si>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</si>
  <si>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</si>
  <si>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</si>
  <si>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</si>
  <si>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</si>
  <si>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</si>
  <si>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</si>
  <si>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</si>
  <si>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</si>
  <si>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</si>
  <si>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</si>
  <si>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</si>
  <si>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</si>
  <si>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</si>
  <si>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</si>
  <si>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</si>
  <si>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</si>
  <si>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</si>
  <si>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</si>
  <si>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</si>
  <si>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</si>
  <si>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</si>
  <si>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</si>
  <si>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</si>
  <si>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</si>
  <si>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</si>
  <si>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</si>
  <si>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</si>
  <si>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</si>
  <si>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</si>
  <si>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</si>
  <si>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</si>
  <si>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</si>
  <si>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</si>
  <si>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</si>
  <si>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</si>
  <si>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</si>
  <si>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</si>
  <si>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</si>
  <si>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</si>
  <si>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</si>
  <si>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</si>
  <si>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</si>
  <si>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</si>
  <si>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</si>
  <si>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</si>
  <si>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</si>
  <si>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</si>
  <si>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</si>
  <si>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</si>
  <si>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</si>
  <si>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</si>
  <si>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</si>
  <si>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</si>
  <si>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</si>
  <si>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</si>
  <si>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</si>
  <si>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</si>
  <si>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</si>
  <si>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</si>
  <si>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</si>
  <si>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</si>
  <si>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</si>
  <si>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</si>
  <si>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</si>
  <si>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</si>
  <si>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</si>
  <si>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</si>
  <si>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</si>
  <si>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</si>
  <si>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</si>
  <si>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</si>
  <si>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</si>
  <si>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</si>
  <si>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</si>
  <si>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</si>
  <si>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</si>
  <si>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</si>
  <si>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</si>
  <si>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</si>
  <si>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</si>
  <si>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</si>
  <si>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</si>
  <si>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</si>
  <si>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</si>
  <si>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</si>
  <si>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</si>
  <si>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</si>
  <si>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</si>
  <si>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</si>
  <si>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</si>
  <si>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</si>
  <si>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</si>
  <si>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</si>
  <si>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</si>
  <si>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</si>
  <si>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</si>
  <si>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</si>
  <si>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</si>
  <si>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</si>
  <si>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</si>
  <si>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</si>
  <si>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</si>
  <si>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</si>
  <si>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</si>
  <si>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</si>
  <si>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</si>
  <si>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</si>
  <si>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</si>
  <si>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</si>
  <si>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</si>
  <si>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</si>
  <si>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</si>
  <si>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</si>
  <si>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</si>
  <si>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</si>
  <si>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</si>
  <si>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</si>
  <si>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</si>
  <si>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</si>
  <si>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</si>
  <si>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</si>
  <si>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</si>
  <si>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</si>
  <si>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</si>
  <si>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</si>
  <si>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</si>
  <si>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</si>
  <si>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</si>
  <si>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</si>
  <si>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</si>
  <si>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</si>
  <si>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</si>
  <si>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</si>
  <si>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</si>
  <si>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</si>
  <si>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</si>
  <si>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</si>
  <si>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</si>
  <si>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</si>
  <si>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</si>
  <si>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</si>
  <si>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</si>
  <si>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</si>
  <si>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</si>
  <si>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</si>
  <si>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</si>
  <si>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</si>
  <si>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</si>
  <si>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</si>
  <si>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</si>
  <si>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</si>
  <si>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</si>
  <si>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</si>
  <si>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</si>
  <si>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</si>
  <si>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</si>
  <si>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</si>
  <si>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</si>
  <si>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</si>
  <si>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</si>
  <si>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</si>
  <si>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</si>
  <si>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</si>
  <si>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</si>
  <si>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</si>
  <si>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</si>
  <si>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</si>
  <si>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</si>
  <si>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</si>
  <si>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</si>
  <si>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</si>
  <si>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</si>
  <si>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</si>
  <si>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</si>
  <si>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</si>
  <si>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</si>
  <si>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</si>
  <si>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</si>
  <si>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</si>
  <si>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</si>
  <si>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</si>
  <si>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</si>
  <si>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</si>
  <si>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</si>
  <si>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</si>
  <si>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</si>
  <si>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</si>
  <si>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</si>
  <si>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</si>
  <si>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</si>
  <si>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</si>
  <si>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</si>
  <si>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</si>
  <si>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</si>
  <si>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</si>
  <si>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</si>
  <si>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</si>
  <si>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</si>
  <si>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</si>
  <si>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</si>
  <si>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</si>
  <si>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</si>
  <si>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</si>
  <si>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</si>
  <si>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</si>
  <si>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</si>
  <si>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</si>
  <si>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</si>
  <si>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</si>
  <si>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</si>
  <si>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</si>
  <si>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</si>
  <si>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</si>
  <si>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</si>
  <si>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</si>
  <si>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</si>
  <si>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</si>
  <si>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</si>
  <si>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</si>
  <si>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</si>
  <si>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</si>
  <si>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</si>
  <si>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</si>
  <si>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</si>
  <si>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</si>
  <si>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</si>
  <si>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</si>
  <si>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</si>
  <si>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</si>
  <si>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</si>
  <si>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</si>
  <si>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</si>
  <si>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</si>
  <si>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</si>
  <si>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</si>
  <si>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</si>
  <si>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</si>
  <si>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</si>
  <si>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</si>
  <si>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</si>
  <si>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</si>
  <si>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</si>
  <si>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</si>
  <si>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</si>
  <si>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</si>
  <si>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</si>
  <si>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</si>
  <si>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</si>
  <si>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</si>
  <si>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</si>
  <si>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</si>
  <si>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</si>
  <si>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</si>
  <si>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</si>
  <si>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</si>
  <si>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</si>
  <si>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</si>
  <si>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</si>
  <si>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</si>
  <si>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</si>
  <si>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</si>
  <si>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</si>
  <si>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</si>
  <si>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</si>
  <si>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</si>
  <si>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</si>
  <si>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</si>
  <si>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</si>
  <si>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</si>
  <si>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</si>
  <si>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</si>
  <si>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</si>
  <si>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</si>
  <si>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</si>
  <si>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</si>
  <si>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</si>
  <si>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</si>
  <si>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</si>
  <si>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</si>
  <si>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</si>
  <si>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</si>
  <si>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</si>
  <si>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</si>
  <si>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</si>
  <si>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</si>
  <si>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</si>
  <si>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</si>
  <si>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</si>
  <si>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</si>
  <si>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</si>
  <si>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</si>
  <si>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</si>
  <si>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</si>
  <si>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</si>
  <si>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</si>
  <si>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</si>
  <si>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</si>
  <si>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</si>
  <si>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</si>
  <si>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</si>
  <si>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</si>
  <si>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</si>
  <si>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</si>
  <si>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</si>
  <si>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</si>
  <si>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</si>
  <si>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</si>
  <si>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</si>
  <si>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</si>
  <si>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</si>
  <si>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</si>
  <si>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</si>
  <si>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</si>
  <si>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</si>
  <si>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</si>
  <si>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</si>
  <si>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</si>
  <si>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</si>
  <si>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</si>
  <si>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</si>
  <si>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</si>
  <si>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</si>
  <si>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</si>
  <si>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</si>
  <si>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</si>
  <si>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</si>
  <si>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</si>
  <si>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</si>
  <si>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</si>
  <si>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</si>
  <si>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</si>
  <si>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</si>
  <si>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</si>
  <si>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</si>
  <si>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</si>
  <si>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</si>
  <si>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</si>
  <si>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</si>
  <si>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</si>
  <si>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</si>
  <si>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</si>
  <si>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</si>
  <si>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</si>
  <si>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</si>
  <si>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</si>
  <si>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</si>
  <si>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</si>
  <si>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</si>
  <si>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</si>
  <si>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</si>
  <si>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</si>
  <si>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</si>
  <si>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</si>
  <si>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</si>
  <si>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</si>
  <si>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</si>
  <si>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</si>
  <si>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</si>
  <si>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</si>
  <si>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</si>
  <si>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</si>
  <si>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</si>
  <si>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</si>
  <si>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</si>
  <si>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</si>
  <si>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</si>
  <si>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</si>
  <si>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</si>
  <si>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</si>
  <si>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</si>
  <si>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</si>
  <si>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</si>
  <si>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</si>
  <si>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</si>
  <si>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</si>
  <si>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</si>
  <si>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</si>
  <si>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</si>
  <si>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</si>
  <si>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</si>
  <si>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</si>
  <si>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</si>
  <si>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</si>
  <si>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</si>
  <si>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</si>
  <si>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</si>
  <si>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</si>
  <si>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</si>
  <si>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</si>
  <si>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</si>
  <si>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</si>
  <si>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</si>
  <si>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</si>
  <si>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</si>
  <si>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</si>
  <si>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</si>
  <si>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</si>
  <si>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</si>
  <si>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</si>
  <si>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</si>
  <si>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</si>
  <si>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</si>
  <si>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</si>
  <si>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</si>
  <si>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</si>
  <si>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</si>
  <si>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</si>
  <si>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</si>
  <si>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</si>
  <si>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</si>
  <si>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</si>
  <si>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</si>
  <si>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</si>
  <si>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</si>
  <si>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</si>
  <si>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</si>
  <si>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</si>
  <si>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</si>
  <si>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</si>
  <si>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</si>
  <si>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</si>
  <si>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</si>
  <si>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</si>
  <si>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</si>
  <si>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</si>
  <si>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</si>
  <si>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</si>
  <si>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</si>
  <si>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</si>
  <si>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</si>
  <si>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</si>
  <si>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</si>
  <si>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</si>
  <si>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</si>
  <si>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</si>
  <si>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</si>
  <si>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</si>
  <si>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</si>
  <si>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</si>
  <si>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</si>
  <si>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</si>
  <si>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</si>
  <si>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</si>
  <si>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</si>
  <si>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</si>
  <si>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</si>
  <si>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</si>
  <si>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</si>
  <si>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</si>
  <si>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</si>
  <si>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</si>
  <si>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</si>
  <si>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</si>
  <si>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</si>
  <si>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</si>
  <si>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</si>
  <si>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</si>
  <si>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</si>
  <si>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</si>
  <si>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</si>
  <si>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</si>
  <si>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</si>
  <si>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</si>
  <si>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</si>
  <si>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</si>
  <si>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</si>
  <si>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</si>
  <si>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</si>
  <si>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</si>
  <si>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</si>
  <si>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 xml:space="preserve">TP pronto 09h00 / Aguardando confirmar cauda do L46 / 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</si>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</sst>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T526" activePane="topRight" state="frozen"/>
      <selection pane="topRight" activeCell="AB549" sqref="AB5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1.9999999999999991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 t="s">
        <v>1710</v>
      </c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1711</v>
      </c>
      <c r="BK505" s="18" t="s">
        <v>1711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1711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1712</v>
      </c>
      <c r="BK506" s="18" t="s">
        <v>1712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1713</v>
      </c>
      <c r="BK509" s="18" t="s">
        <v>1713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1714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1715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1716</v>
      </c>
      <c r="BK514" s="18" t="s">
        <v>1716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1717</v>
      </c>
      <c r="BK515" s="18" t="s">
        <v>1717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1718</v>
      </c>
      <c r="BK516" s="18" t="s">
        <v>1718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1718</v>
      </c>
      <c r="BK517" s="18" t="s">
        <v>1718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1719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1720</v>
      </c>
      <c r="BK518" s="18" t="s">
        <v>1720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1718</v>
      </c>
      <c r="BK519" s="18" t="s">
        <v>1718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1722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1725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1726</v>
      </c>
      <c r="BK528" s="18" t="s">
        <v>1726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1728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1729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1730</v>
      </c>
      <c r="BK534" s="18" t="s">
        <v>1731</v>
      </c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1732</v>
      </c>
      <c r="W535" s="149" t="s">
        <v>1733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1734</v>
      </c>
      <c r="BK535" s="18" t="s">
        <v>1735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1735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1736</v>
      </c>
      <c r="N536" s="126" t="s">
        <v>1737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1738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0.54722222222222228</v>
      </c>
      <c r="AU536" s="135"/>
      <c r="AV536" s="135"/>
      <c r="AW536" s="14"/>
      <c r="AX536" s="14"/>
      <c r="AY536" s="160">
        <f t="shared" si="54"/>
        <v>8.333333333333337E-2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1739</v>
      </c>
      <c r="BK536" s="18" t="s">
        <v>1739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0.36363636363636381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1740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1741</v>
      </c>
      <c r="BK538" s="18" t="s">
        <v>1742</v>
      </c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1743</v>
      </c>
      <c r="BK539" s="18" t="s">
        <v>1744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</v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1745</v>
      </c>
      <c r="J544" s="104">
        <v>70</v>
      </c>
      <c r="K544" s="104">
        <v>82</v>
      </c>
      <c r="L544" s="104" t="s">
        <v>593</v>
      </c>
      <c r="M544" s="126" t="s">
        <v>1746</v>
      </c>
      <c r="N544" s="126" t="s">
        <v>1747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1748</v>
      </c>
      <c r="X544" s="103" t="s">
        <v>421</v>
      </c>
      <c r="Y544" s="128"/>
      <c r="Z544" s="103"/>
      <c r="AA544" s="104" t="s">
        <v>593</v>
      </c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</v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>ROGÉRIO (TP-730)</v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1749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1750</v>
      </c>
      <c r="C4" s="156" t="s">
        <v>1751</v>
      </c>
      <c r="D4" s="156" t="s">
        <v>1752</v>
      </c>
      <c r="E4" s="156" t="s">
        <v>1753</v>
      </c>
      <c r="F4" s="156" t="s">
        <v>4</v>
      </c>
      <c r="G4" s="156" t="s">
        <v>1754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1755</v>
      </c>
      <c r="C6" s="157">
        <v>407867</v>
      </c>
      <c r="D6" s="157" t="s">
        <v>1756</v>
      </c>
      <c r="E6" s="157" t="s">
        <v>826</v>
      </c>
      <c r="F6" s="157" t="s">
        <v>1757</v>
      </c>
      <c r="G6" s="158"/>
    </row>
    <row r="7" spans="2:7">
      <c r="B7" s="177" t="s">
        <v>1758</v>
      </c>
      <c r="C7" s="177">
        <v>293644</v>
      </c>
      <c r="D7" s="177" t="s">
        <v>1759</v>
      </c>
      <c r="E7" s="177" t="s">
        <v>826</v>
      </c>
      <c r="F7" s="177" t="s">
        <v>1757</v>
      </c>
      <c r="G7" s="178" t="s">
        <v>1760</v>
      </c>
    </row>
    <row r="8" spans="2:7">
      <c r="B8" s="157" t="s">
        <v>1761</v>
      </c>
      <c r="C8" s="157">
        <v>256790</v>
      </c>
      <c r="D8" s="157" t="s">
        <v>1762</v>
      </c>
      <c r="E8" s="157" t="s">
        <v>827</v>
      </c>
      <c r="F8" s="157" t="s">
        <v>1763</v>
      </c>
      <c r="G8" s="158">
        <v>46357</v>
      </c>
    </row>
    <row r="9" spans="2:7" ht="29.25">
      <c r="B9" s="157" t="s">
        <v>1764</v>
      </c>
      <c r="C9" s="157"/>
      <c r="D9" s="157"/>
      <c r="E9" s="157" t="s">
        <v>827</v>
      </c>
      <c r="F9" s="157" t="s">
        <v>1763</v>
      </c>
      <c r="G9" s="158" t="s">
        <v>1765</v>
      </c>
    </row>
    <row r="10" spans="2:7">
      <c r="B10" s="157" t="s">
        <v>1766</v>
      </c>
      <c r="C10" s="157">
        <v>265193</v>
      </c>
      <c r="D10" s="157" t="s">
        <v>1767</v>
      </c>
      <c r="E10" s="157" t="s">
        <v>828</v>
      </c>
      <c r="F10" s="157" t="s">
        <v>54</v>
      </c>
      <c r="G10" s="157" t="s">
        <v>1768</v>
      </c>
    </row>
    <row r="11" spans="2:7">
      <c r="B11" s="157" t="s">
        <v>1769</v>
      </c>
      <c r="C11" s="157">
        <v>293716</v>
      </c>
      <c r="D11" s="157" t="s">
        <v>1770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1771</v>
      </c>
      <c r="C12" s="157">
        <v>257258</v>
      </c>
      <c r="D12" s="157" t="s">
        <v>1772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1773</v>
      </c>
      <c r="C13" s="157">
        <v>371147</v>
      </c>
      <c r="D13" s="157" t="s">
        <v>1774</v>
      </c>
      <c r="E13" s="157" t="s">
        <v>829</v>
      </c>
      <c r="F13" s="157" t="s">
        <v>71</v>
      </c>
      <c r="G13" s="157" t="s">
        <v>1768</v>
      </c>
    </row>
    <row r="14" spans="2:7">
      <c r="B14" s="157" t="s">
        <v>1775</v>
      </c>
      <c r="C14" s="157">
        <v>259230</v>
      </c>
      <c r="D14" s="157" t="s">
        <v>1776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1777</v>
      </c>
      <c r="C15" s="157">
        <v>370705</v>
      </c>
      <c r="D15" s="157"/>
      <c r="E15" s="157" t="s">
        <v>829</v>
      </c>
      <c r="F15" s="157" t="s">
        <v>71</v>
      </c>
      <c r="G15" s="157" t="s">
        <v>1768</v>
      </c>
    </row>
    <row r="16" spans="2:7" ht="29.25">
      <c r="B16" s="157" t="s">
        <v>1778</v>
      </c>
      <c r="C16" s="157">
        <v>258542</v>
      </c>
      <c r="D16" s="157" t="s">
        <v>1779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1780</v>
      </c>
      <c r="C17" s="157">
        <v>257050</v>
      </c>
      <c r="D17" s="157" t="s">
        <v>1781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1782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1783</v>
      </c>
      <c r="D4" s="159" t="s">
        <v>1784</v>
      </c>
      <c r="E4" s="159" t="s">
        <v>1785</v>
      </c>
      <c r="F4" s="156" t="s">
        <v>1786</v>
      </c>
      <c r="G4" s="159" t="s">
        <v>1787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1788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1789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1788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1788</v>
      </c>
      <c r="G9" s="192" t="s">
        <v>1790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1788</v>
      </c>
      <c r="G10" s="162"/>
    </row>
    <row r="11" spans="2:7" ht="19.5" customHeight="1">
      <c r="B11" s="162" t="s">
        <v>1791</v>
      </c>
      <c r="C11" s="162">
        <v>9038</v>
      </c>
      <c r="D11" s="163">
        <v>46070</v>
      </c>
      <c r="E11" s="162">
        <v>9637</v>
      </c>
      <c r="F11" s="164" t="s">
        <v>1792</v>
      </c>
      <c r="G11" s="162"/>
    </row>
    <row r="12" spans="2:7" ht="19.5" customHeight="1">
      <c r="B12" s="162" t="s">
        <v>752</v>
      </c>
      <c r="C12" s="162" t="s">
        <v>1793</v>
      </c>
      <c r="D12" s="163">
        <v>46066</v>
      </c>
      <c r="E12" s="162">
        <v>9500</v>
      </c>
      <c r="F12" s="164" t="s">
        <v>1794</v>
      </c>
      <c r="G12" s="162"/>
    </row>
    <row r="13" spans="2:7" ht="19.5" customHeight="1">
      <c r="B13" s="162" t="s">
        <v>752</v>
      </c>
      <c r="C13" s="162" t="s">
        <v>1795</v>
      </c>
      <c r="D13" s="163">
        <v>46066</v>
      </c>
      <c r="E13" s="162">
        <v>10500</v>
      </c>
      <c r="F13" s="164" t="s">
        <v>1794</v>
      </c>
      <c r="G13" s="162"/>
    </row>
    <row r="14" spans="2:7" ht="19.5" customHeight="1">
      <c r="B14" s="162" t="s">
        <v>752</v>
      </c>
      <c r="C14" s="162" t="s">
        <v>1796</v>
      </c>
      <c r="D14" s="163">
        <v>46066</v>
      </c>
      <c r="E14" s="162">
        <v>9000</v>
      </c>
      <c r="F14" s="164" t="s">
        <v>1794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1797</v>
      </c>
      <c r="D5" s="245"/>
      <c r="E5" s="245"/>
      <c r="F5" s="245"/>
      <c r="G5" s="245"/>
      <c r="H5" s="245"/>
      <c r="I5" s="245"/>
      <c r="J5" s="246"/>
      <c r="K5" s="247" t="s">
        <v>1798</v>
      </c>
      <c r="L5" s="248"/>
      <c r="M5" s="248"/>
      <c r="N5" s="248"/>
      <c r="O5" s="249" t="s">
        <v>1799</v>
      </c>
      <c r="P5" s="250"/>
    </row>
    <row r="6" spans="1:16" s="73" customFormat="1" ht="15" customHeight="1">
      <c r="A6" s="65" t="s">
        <v>1800</v>
      </c>
      <c r="B6" s="74" t="s">
        <v>1801</v>
      </c>
      <c r="C6" s="75" t="s">
        <v>995</v>
      </c>
      <c r="D6" s="76" t="s">
        <v>996</v>
      </c>
      <c r="E6" s="75" t="s">
        <v>1802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1803</v>
      </c>
      <c r="M6" s="79" t="s">
        <v>611</v>
      </c>
      <c r="N6" s="80" t="s">
        <v>990</v>
      </c>
      <c r="O6" s="154" t="s">
        <v>1033</v>
      </c>
      <c r="P6" s="132" t="s">
        <v>1804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Em intervalo parcial das 11h08 até 13h08.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1805</v>
      </c>
      <c r="V1" s="256"/>
      <c r="W1" s="256"/>
    </row>
    <row r="2" spans="1:23" ht="15" customHeight="1">
      <c r="A2" s="86" t="s">
        <v>1806</v>
      </c>
      <c r="B2" s="86" t="s">
        <v>1801</v>
      </c>
      <c r="C2" s="86" t="s">
        <v>411</v>
      </c>
      <c r="D2" s="87" t="s">
        <v>995</v>
      </c>
      <c r="E2" s="87" t="s">
        <v>4</v>
      </c>
      <c r="F2" s="87" t="s">
        <v>1800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1807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 t="str">
        <f>IF(SP_SUL!B544="","*",SP_SUL!B544)</f>
        <v>*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 t="str">
        <f>IF(SP_SUL!B548="","*",SP_SUL!B548)</f>
        <v>*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 t="str">
        <f>IF(SP_SUL!B549="","*",SP_SUL!B549)</f>
        <v>*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1808</v>
      </c>
      <c r="C2" s="120" t="s">
        <v>1809</v>
      </c>
      <c r="D2" s="75" t="s">
        <v>982</v>
      </c>
      <c r="E2" s="75" t="s">
        <v>1810</v>
      </c>
      <c r="F2" s="98" t="s">
        <v>1811</v>
      </c>
      <c r="G2" s="75" t="s">
        <v>1812</v>
      </c>
      <c r="H2" s="75" t="s">
        <v>1813</v>
      </c>
      <c r="I2" s="75" t="s">
        <v>1814</v>
      </c>
      <c r="J2" s="75" t="s">
        <v>1815</v>
      </c>
      <c r="K2" s="77" t="s">
        <v>1816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-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1817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2026-02-20T15:47:45Z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