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08" documentId="120_S{118792C3-22EF-5104-A093-F22BFE3913F3}" xr6:coauthVersionLast="47" xr6:coauthVersionMax="47" xr10:uidLastSave="{ACBBA052-7741-4B98-9F21-100E36F76E1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<sst xmlns="http://schemas.openxmlformats.org/spreadsheetml/2006/main" count="6092" uniqueCount="1507">
  <si>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</si>
  <si>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</si>
  <si>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</si>
  <si>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</si>
  <si>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</si>
  <si>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</si>
  <si>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</si>
  <si>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</si>
  <si>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</si>
  <si>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</si>
  <si>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</si>
  <si>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</si>
  <si>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</si>
  <si>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</si>
  <si>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</si>
  <si>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</si>
  <si>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</si>
  <si>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</si>
  <si>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</si>
  <si>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</si>
  <si>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</si>
  <si>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</si>
  <si>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</si>
  <si>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</si>
  <si>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</si>
  <si>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</si>
  <si>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</si>
  <si>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</si>
  <si>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</si>
  <si>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</si>
  <si>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</si>
  <si>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</si>
  <si>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</si>
  <si>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</si>
  <si>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</si>
  <si>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</si>
  <si>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</si>
  <si>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</si>
  <si>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</si>
  <si>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</si>
  <si>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</si>
  <si>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</si>
  <si>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</si>
  <si>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</si>
  <si>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</si>
  <si>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</si>
  <si>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</si>
  <si>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</si>
  <si>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</si>
  <si>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</si>
  <si>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</si>
  <si>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</si>
  <si>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</si>
  <si>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</si>
  <si>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</si>
  <si>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</si>
  <si>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</si>
  <si>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</si>
  <si>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</si>
  <si>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</si>
  <si>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</si>
  <si>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</si>
  <si>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</si>
  <si>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</si>
  <si>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</si>
  <si>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</si>
  <si>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</si>
  <si>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</si>
  <si>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</si>
  <si>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</si>
  <si>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</si>
  <si>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</si>
  <si>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</si>
  <si>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</si>
  <si>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</si>
  <si>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</si>
  <si>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</si>
  <si>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</si>
  <si>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</si>
  <si>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</si>
  <si>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</si>
  <si>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</si>
  <si>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</si>
  <si>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</si>
  <si>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</si>
  <si>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</si>
  <si>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</si>
  <si>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</si>
  <si>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</si>
  <si>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</si>
  <si>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</si>
  <si>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</si>
  <si>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</si>
  <si>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</si>
  <si>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</si>
  <si>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</si>
  <si>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</si>
  <si>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</si>
  <si>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</si>
  <si>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</si>
  <si>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</si>
  <si>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</si>
  <si>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</si>
  <si>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</si>
  <si>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</si>
  <si>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</si>
  <si>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</si>
  <si>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</si>
  <si>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</si>
  <si>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</si>
  <si>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</si>
  <si>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</si>
  <si>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</si>
  <si>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</si>
  <si>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</si>
  <si>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</si>
  <si>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</si>
  <si>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</si>
  <si>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</si>
  <si>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</si>
  <si>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</si>
  <si>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</si>
  <si>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</si>
  <si>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</si>
  <si>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</si>
  <si>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</si>
  <si>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</si>
  <si>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</si>
  <si>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</si>
  <si>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</si>
  <si>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</si>
  <si>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</si>
  <si>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</si>
  <si>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</si>
  <si>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</si>
  <si>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</si>
  <si>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</si>
  <si>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</si>
  <si>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</si>
  <si>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</si>
  <si>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</si>
  <si>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</si>
  <si>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</si>
  <si>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</si>
  <si>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</si>
  <si>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</si>
  <si>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</si>
  <si>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</si>
  <si>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</si>
  <si>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</si>
  <si>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</si>
  <si>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</si>
  <si>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</si>
  <si>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</si>
  <si>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</si>
  <si>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</si>
  <si>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</si>
  <si>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</si>
  <si>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</si>
  <si>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</si>
  <si>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</si>
  <si>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</si>
  <si>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</si>
  <si>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</si>
  <si>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</si>
  <si>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</si>
  <si>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</si>
  <si>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</si>
  <si>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</si>
  <si>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</si>
  <si>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</si>
  <si>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</si>
  <si>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</si>
  <si>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</si>
  <si>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</si>
  <si>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</si>
  <si>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</si>
  <si>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</si>
  <si>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</si>
  <si>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</si>
  <si>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</si>
  <si>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</si>
  <si>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</si>
  <si>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</si>
  <si>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</si>
  <si>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</si>
  <si>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</si>
  <si>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</si>
  <si>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</si>
  <si>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</si>
  <si>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</si>
  <si>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</si>
  <si>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</si>
  <si>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</si>
  <si>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</si>
  <si>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</si>
  <si>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</si>
  <si>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</si>
  <si>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</si>
  <si>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</si>
  <si>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</si>
  <si>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</si>
  <si>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</si>
  <si>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</si>
  <si>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</si>
  <si>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</si>
  <si>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</si>
  <si>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</si>
  <si>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</si>
  <si>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</si>
  <si>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</si>
  <si>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</si>
  <si>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</si>
  <si>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</si>
  <si>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</si>
  <si>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</si>
  <si>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</si>
  <si>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</si>
  <si>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</si>
  <si>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</si>
  <si>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</si>
  <si>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</si>
  <si>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</si>
  <si>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</si>
  <si>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</si>
  <si>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</si>
  <si>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</si>
  <si>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</si>
  <si>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</si>
  <si>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</si>
  <si>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</si>
  <si>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</si>
  <si>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</si>
  <si>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</si>
  <si>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</si>
  <si>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</si>
  <si>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</si>
  <si>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</si>
  <si>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</si>
  <si>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</si>
  <si>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</si>
  <si>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</si>
  <si>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</si>
  <si>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</si>
  <si>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</si>
  <si>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</si>
  <si>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</si>
  <si>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</si>
  <si>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</si>
  <si>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</si>
  <si>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</si>
  <si>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</si>
  <si>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</si>
  <si>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</si>
  <si>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</si>
  <si>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</si>
  <si>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</si>
  <si>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</si>
  <si>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</si>
  <si>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</si>
  <si>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</si>
  <si>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</si>
  <si>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</si>
  <si>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</si>
  <si>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</si>
  <si>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</si>
  <si>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</si>
  <si>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</si>
  <si>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</si>
  <si>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</si>
  <si>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</si>
  <si>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</si>
  <si>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</si>
  <si>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</si>
  <si>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</si>
  <si>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</si>
  <si>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</si>
  <si>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</si>
  <si>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</si>
  <si>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</si>
  <si>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</si>
  <si>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</si>
  <si>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</si>
  <si>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</si>
  <si>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</si>
  <si>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</si>
  <si>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</si>
  <si>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</si>
  <si>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</si>
  <si>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</si>
  <si>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</si>
  <si>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</si>
  <si>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</si>
  <si>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</si>
  <si>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</si>
  <si>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</si>
  <si>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</si>
  <si>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</si>
  <si>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</si>
  <si>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</si>
  <si>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</si>
  <si>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</si>
  <si>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</si>
  <si>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</si>
  <si>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</si>
  <si>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</si>
  <si>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</si>
  <si>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</si>
  <si>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</si>
  <si>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</si>
  <si>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</si>
  <si>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</si>
  <si>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</si>
  <si>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</si>
  <si>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</si>
  <si>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</si>
  <si>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</si>
  <si>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</si>
  <si>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</si>
  <si>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</si>
  <si>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</si>
  <si>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</si>
  <si>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</si>
  <si>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</si>
  <si>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</si>
  <si>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</si>
  <si>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</si>
  <si>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</si>
  <si>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</si>
  <si>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</si>
  <si>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</si>
  <si>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</si>
  <si>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</si>
  <si>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</si>
  <si>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</si>
  <si>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</si>
  <si>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</si>
  <si>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</si>
  <si>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</si>
  <si>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</si>
  <si>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</si>
  <si>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</si>
  <si>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</si>
  <si>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</si>
  <si>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</si>
  <si>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</si>
  <si>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</si>
  <si>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</si>
  <si>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</si>
  <si>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</si>
  <si>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</si>
  <si>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</si>
  <si>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</si>
  <si>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</si>
  <si>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</si>
  <si>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</si>
  <si>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</si>
  <si>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</si>
  <si>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</si>
  <si>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</si>
  <si>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</si>
  <si>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</si>
  <si>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</si>
  <si>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</si>
  <si>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</si>
  <si>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</si>
  <si>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</si>
  <si>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</si>
  <si>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</si>
  <si>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</si>
  <si>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</si>
  <si>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</si>
  <si>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</si>
  <si>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</si>
  <si>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</si>
  <si>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</si>
  <si>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</si>
  <si>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</si>
  <si>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</si>
  <si>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</si>
  <si>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</si>
  <si>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</si>
  <si>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</si>
  <si>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</si>
  <si>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</si>
  <si>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</si>
  <si>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</si>
  <si>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</si>
  <si>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</si>
  <si>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</si>
  <si>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</si>
  <si>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</si>
  <si>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</si>
  <si>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</si>
  <si>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</si>
  <si>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</si>
  <si>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</si>
  <si>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</si>
  <si>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</si>
  <si>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</si>
  <si>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</si>
  <si>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</si>
  <si>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</si>
  <si>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</si>
  <si>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</si>
  <si>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</si>
  <si>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</si>
  <si>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</si>
  <si>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</si>
  <si>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</si>
  <si>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</si>
  <si>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</si>
  <si>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</si>
  <si>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</si>
  <si>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</si>
  <si>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</si>
  <si>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</si>
  <si>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</si>
  <si>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</si>
  <si>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</si>
  <si>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</si>
  <si>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</si>
  <si>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</si>
  <si>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</si>
  <si>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</si>
  <si>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</si>
  <si>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</si>
  <si>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</si>
  <si>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</si>
  <si>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</si>
  <si>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</si>
  <si>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</si>
  <si>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</si>
  <si>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</si>
  <si>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</si>
  <si>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</si>
  <si>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</si>
  <si>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</si>
  <si>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</si>
  <si>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</si>
  <si>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</si>
  <si>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</si>
  <si>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</si>
  <si>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</si>
  <si>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</si>
  <si>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</si>
  <si>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</si>
  <si>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</si>
  <si>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</si>
  <si>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</si>
  <si>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</si>
  <si>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</si>
  <si>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</si>
  <si>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</si>
  <si>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</si>
  <si>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</si>
  <si>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</si>
  <si>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</si>
  <si>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</si>
  <si>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</si>
  <si>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</si>
  <si>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</si>
  <si>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</si>
  <si>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</si>
  <si>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</si>
  <si>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</si>
  <si>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</si>
  <si>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</si>
  <si>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</si>
  <si>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</si>
  <si>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</si>
  <si>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</si>
  <si>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</si>
  <si>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</si>
  <si>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</si>
  <si>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</si>
  <si>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</si>
  <si>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</si>
  <si>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</si>
  <si>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</si>
  <si>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</si>
  <si>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</si>
  <si>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</si>
  <si>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</si>
  <si>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</si>
  <si>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</si>
  <si>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</si>
  <si>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</si>
  <si>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</si>
  <si>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</si>
  <si>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</si>
  <si>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</si>
  <si>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</si>
  <si>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</si>
  <si>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</si>
  <si>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</si>
  <si>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</si>
  <si>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</si>
  <si>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</si>
  <si>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</si>
  <si>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</si>
  <si>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</si>
  <si>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</si>
  <si>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</si>
  <si>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</si>
  <si>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</si>
  <si>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</si>
  <si>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</si>
  <si>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</si>
  <si>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</si>
  <si>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</si>
  <si>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</si>
  <si>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</si>
  <si>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</si>
  <si>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</si>
  <si>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</si>
  <si>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</si>
  <si>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</si>
  <si>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</si>
  <si>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</si>
  <si>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</si>
  <si>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</si>
  <si>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</si>
  <si>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</si>
  <si>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</si>
  <si>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</si>
  <si>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</si>
  <si>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</si>
  <si>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</si>
  <si>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</si>
  <si>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</si>
  <si>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</si>
  <si>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</si>
  <si>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</si>
  <si>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</si>
  <si>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</si>
  <si>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</si>
  <si>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</si>
  <si>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</si>
  <si>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</si>
  <si>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</si>
  <si>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</si>
  <si>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</si>
  <si>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</si>
  <si>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</si>
  <si>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</si>
  <si>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</si>
  <si>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</si>
  <si>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</si>
  <si>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</si>
  <si>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</si>
  <si>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</si>
  <si>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</si>
  <si>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</si>
  <si>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</si>
  <si>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</si>
  <si>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</si>
  <si>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</si>
  <si>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</si>
  <si>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</si>
  <si>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</si>
  <si>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</si>
  <si>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</si>
  <si>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</si>
  <si>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</si>
  <si>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</si>
  <si>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</si>
  <si>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</si>
  <si>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</si>
  <si>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</si>
  <si>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</si>
  <si>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</si>
  <si>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</si>
  <si>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</si>
  <si>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</si>
  <si>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</si>
  <si>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</si>
  <si>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</si>
  <si>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</si>
  <si>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</si>
  <si>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</si>
  <si>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</si>
  <si>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</si>
  <si>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</si>
  <si>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</si>
  <si>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</si>
  <si>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</si>
  <si>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</si>
  <si>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</si>
  <si>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</si>
  <si>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</si>
  <si>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</si>
  <si>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</si>
  <si>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</si>
  <si>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</si>
  <si>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</si>
  <si>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</si>
  <si>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</si>
  <si>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</si>
  <si>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</si>
  <si>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</si>
  <si>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</si>
  <si>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</si>
  <si>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</si>
  <si>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</si>
  <si>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</si>
  <si>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</si>
  <si>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</si>
  <si>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</si>
  <si>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</si>
  <si>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</si>
  <si>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</si>
  <si>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</si>
  <si>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</si>
  <si>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</si>
  <si>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</si>
  <si>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</si>
  <si>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</si>
  <si>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</si>
  <si>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</si>
  <si>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</si>
  <si>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</si>
  <si>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</si>
  <si>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</si>
  <si>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</si>
  <si>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</si>
  <si>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</si>
  <si>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</si>
  <si>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</si>
  <si>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</si>
  <si>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</si>
  <si>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</si>
  <si>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</si>
  <si>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</si>
  <si>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</si>
  <si>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</si>
  <si>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</si>
  <si>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</si>
  <si>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</si>
  <si>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</si>
  <si>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</si>
  <si>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</si>
  <si>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</si>
  <si>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</si>
  <si>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</si>
  <si>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</si>
  <si>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</si>
  <si>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</si>
  <si>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</si>
  <si>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</si>
  <si>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</si>
  <si>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</si>
  <si>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</si>
  <si>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</si>
  <si>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</si>
  <si>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</si>
  <si>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</si>
  <si>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</si>
  <si>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</si>
  <si>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</si>
  <si>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</si>
  <si>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</si>
  <si>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</si>
  <si>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</si>
  <si>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</si>
  <si>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</si>
  <si>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</si>
  <si>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</si>
  <si>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</si>
  <si>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</si>
  <si>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</si>
  <si>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</si>
  <si>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</si>
  <si>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</si>
  <si>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</si>
  <si>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</si>
  <si>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</si>
  <si>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</si>
  <si>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</si>
  <si>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</si>
  <si>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</si>
  <si>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</si>
  <si>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</si>
  <si>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</si>
  <si>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</si>
  <si>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</si>
  <si>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</si>
  <si>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</si>
  <si>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</si>
  <si>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</si>
  <si>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</si>
  <si>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</si>
  <si>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</si>
  <si>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</si>
  <si>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</si>
  <si>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</si>
  <si>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</si>
  <si>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</si>
  <si>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</si>
  <si>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</si>
  <si>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</si>
  <si>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</si>
  <si>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</si>
  <si>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</si>
  <si>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</si>
  <si>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</si>
  <si>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</si>
  <si>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</si>
  <si>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</si>
  <si>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</si>
  <si>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</si>
  <si>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</si>
  <si>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</si>
  <si>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</si>
  <si>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</si>
  <si>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</si>
  <si>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</si>
  <si>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</si>
  <si>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</si>
  <si>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</si>
  <si>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</si>
  <si>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</si>
  <si>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</si>
  <si>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</si>
  <si>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</si>
  <si>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</si>
  <si>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</si>
  <si>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</si>
  <si>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</si>
  <si>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</si>
  <si>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</si>
  <si>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</si>
  <si>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</si>
  <si>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</si>
  <si>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</si>
  <si>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</si>
  <si>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</si>
  <si>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</si>
  <si>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</si>
  <si>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</si>
  <si>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</si>
  <si>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</si>
  <si>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</si>
  <si>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</si>
  <si>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</si>
  <si>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</si>
  <si>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</si>
  <si>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</si>
  <si>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</si>
  <si>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</si>
  <si>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</si>
  <si>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</si>
  <si>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</si>
  <si>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</si>
  <si>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</si>
  <si>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</si>
  <si>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</si>
  <si>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</si>
  <si>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</si>
  <si>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</si>
  <si>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</si>
  <si>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</si>
  <si>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</si>
  <si>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</si>
  <si>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</si>
  <si>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</si>
  <si>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</si>
  <si>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</si>
  <si>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</si>
  <si>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</si>
  <si>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</si>
  <si>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</si>
  <si>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</si>
  <si>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</si>
  <si>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</si>
  <si>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</si>
  <si>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</si>
  <si>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</si>
  <si>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</si>
  <si>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</si>
  <si>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</si>
  <si>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</si>
  <si>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</si>
  <si>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</si>
  <si>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</si>
  <si>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</si>
  <si>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</si>
  <si>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</si>
  <si>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</si>
  <si>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</si>
  <si>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</si>
  <si>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</si>
  <si>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</si>
  <si>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</si>
  <si>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</si>
  <si>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</si>
  <si>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</si>
  <si>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</si>
  <si>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</si>
  <si>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</si>
  <si>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</si>
  <si>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</si>
  <si>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</si>
  <si>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</si>
  <si>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</si>
  <si>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</si>
  <si>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</si>
  <si>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</si>
  <si>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</si>
  <si>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</si>
  <si>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</si>
  <si>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</si>
  <si>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</si>
  <si>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</si>
  <si>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</si>
  <si>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</si>
  <si>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</si>
  <si>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</si>
  <si>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</si>
  <si>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</si>
  <si>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</si>
  <si>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</si>
  <si>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</si>
  <si>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</si>
  <si>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</si>
  <si>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</si>
  <si>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</si>
  <si>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</si>
  <si>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</si>
  <si>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</si>
  <si>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</si>
  <si>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</si>
  <si>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</si>
  <si>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</si>
  <si>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</si>
  <si>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</si>
  <si>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</si>
  <si>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</si>
  <si>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</si>
  <si>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</si>
  <si>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</si>
  <si>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</si>
  <si>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</si>
  <si>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</si>
  <si>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</si>
  <si>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</si>
  <si>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</si>
  <si>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</si>
  <si>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</si>
  <si>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</si>
  <si>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</si>
  <si>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</si>
  <si>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</si>
  <si>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</si>
  <si>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</si>
  <si>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</si>
  <si>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</si>
  <si>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</si>
  <si>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</si>
  <si>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</si>
  <si>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</si>
  <si>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</si>
  <si>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</si>
  <si>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</si>
  <si>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</si>
  <si>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</si>
  <si>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</si>
  <si>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</si>
  <si>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</si>
  <si>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</si>
  <si>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</si>
  <si>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</si>
  <si>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</si>
  <si>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</si>
  <si>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</si>
  <si>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</si>
  <si>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</si>
  <si>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</si>
  <si>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</si>
  <si>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</si>
  <si>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</si>
  <si>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</si>
  <si>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</si>
  <si>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</si>
  <si>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</si>
  <si>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</si>
  <si>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</si>
  <si>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</si>
  <si>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</si>
  <si>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</si>
  <si>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</si>
  <si>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</si>
  <si>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</si>
  <si>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</si>
  <si>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</si>
  <si>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</si>
  <si>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</si>
  <si>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</si>
  <si>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</si>
  <si>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</si>
  <si>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</si>
  <si>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</si>
  <si>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</si>
  <si>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</si>
  <si>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</si>
  <si>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</si>
  <si>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</si>
  <si>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</si>
  <si>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</si>
  <si>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</si>
  <si>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</si>
  <si>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</si>
  <si>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</si>
  <si>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</si>
  <si>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</si>
  <si>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</si>
  <si>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</si>
  <si>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</si>
  <si>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</si>
  <si>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</si>
  <si>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</si>
  <si>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</si>
  <si>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</si>
  <si>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</si>
  <si>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</si>
  <si>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</si>
  <si>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</si>
  <si>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</si>
  <si>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</si>
  <si>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</si>
  <si>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</si>
  <si>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</si>
  <si>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</si>
  <si>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</si>
  <si>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</si>
  <si>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</si>
  <si>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</si>
  <si>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</si>
  <si>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</si>
  <si>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</si>
  <si>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</si>
  <si>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</si>
  <si>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</si>
  <si>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</si>
  <si>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</si>
  <si>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</si>
  <si>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</si>
  <si>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</si>
  <si>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</si>
  <si>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</si>
  <si>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</si>
  <si>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</si>
  <si>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</si>
  <si>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</si>
  <si>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</si>
  <si>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</si>
  <si>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</si>
  <si>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</si>
  <si>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</si>
  <si>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</si>
  <si>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</si>
  <si>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</si>
  <si>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</si>
  <si>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</si>
  <si>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</si>
  <si>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</si>
  <si>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</si>
  <si>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</si>
  <si>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</si>
  <si>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</si>
  <si>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</si>
  <si>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</si>
  <si>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</si>
  <si>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</si>
  <si>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</si>
  <si>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</si>
  <si>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</si>
  <si>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</si>
  <si>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</si>
  <si>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</si>
  <si>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</si>
  <si>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</si>
  <si>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</si>
  <si>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</si>
  <si>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</si>
  <si>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</si>
  <si>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</si>
  <si>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</si>
  <si>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</si>
  <si>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</si>
  <si>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</si>
  <si>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</si>
  <si>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</si>
  <si>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</si>
  <si>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</si>
  <si>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</si>
  <si>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</si>
  <si>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</si>
  <si>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</si>
  <si>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</si>
  <si>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</si>
  <si>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</si>
  <si>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</si>
  <si>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</si>
  <si>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</si>
  <si>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</si>
  <si>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</si>
  <si>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</si>
  <si>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</si>
  <si>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</si>
  <si>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</si>
  <si>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</si>
  <si>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</si>
  <si>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</si>
  <si>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</si>
  <si>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</si>
  <si>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</si>
  <si>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</si>
  <si>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</si>
  <si>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</si>
  <si>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</si>
  <si>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</si>
  <si>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</si>
  <si>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</si>
  <si>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</si>
  <si>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</si>
  <si>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</si>
  <si>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</si>
  <si>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</si>
  <si>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</si>
  <si>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</si>
  <si>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</si>
  <si>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</si>
  <si>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</si>
  <si>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</si>
  <si>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</si>
  <si>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</si>
  <si>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</si>
  <si>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</si>
  <si>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</si>
  <si>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</si>
  <si>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</si>
  <si>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</si>
  <si>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</si>
  <si>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</si>
  <si>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</si>
  <si>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</si>
  <si>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</si>
  <si>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</si>
  <si>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</si>
  <si>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</si>
  <si>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</si>
  <si>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</si>
  <si>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</si>
  <si>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</si>
  <si>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</si>
  <si>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</si>
  <si>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</si>
  <si>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</si>
  <si>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</si>
  <si>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</si>
  <si>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</si>
  <si>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</si>
  <si>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</si>
  <si>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</si>
  <si>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</si>
  <si>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</si>
  <si>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</si>
  <si>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</si>
  <si>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</si>
  <si>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</si>
  <si>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</si>
  <si>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</si>
  <si>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</si>
  <si>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</si>
  <si>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</si>
  <si>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</si>
  <si>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</si>
  <si>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</si>
  <si>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</si>
  <si>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</si>
  <si>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</si>
  <si>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</si>
  <si>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</si>
  <si>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</si>
  <si>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</si>
  <si>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</si>
  <si>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</si>
  <si>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</si>
  <si>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</si>
  <si>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</si>
  <si>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</si>
  <si>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</si>
  <si>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</si>
  <si>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</si>
  <si>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</si>
  <si>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</si>
  <si>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</si>
  <si>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</si>
  <si>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</si>
  <si>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</si>
  <si>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</si>
  <si>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</si>
  <si>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</si>
  <si>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</si>
  <si>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</si>
  <si>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</si>
  <si>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</si>
  <si>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</si>
  <si>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</si>
  <si>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</si>
  <si>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</si>
  <si>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</si>
  <si>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</si>
  <si>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</si>
  <si>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</si>
  <si>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</si>
  <si>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</si>
  <si>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</si>
  <si>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</si>
  <si>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</si>
  <si>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</si>
  <si>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</si>
  <si>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</si>
  <si>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</si>
  <si>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</si>
  <si>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</si>
  <si>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</si>
  <si>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</si>
  <si>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</si>
  <si>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</si>
  <si>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</si>
  <si>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</si>
  <si>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</si>
  <si>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</si>
  <si>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</si>
  <si>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</si>
  <si>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</si>
  <si>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</si>
  <si>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</si>
  <si>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</si>
  <si>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</si>
  <si>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</si>
  <si>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</si>
  <si>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</si>
  <si>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</si>
  <si>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</si>
  <si>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</si>
  <si>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</si>
  <si>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</si>
  <si>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</si>
  <si>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</si>
  <si>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</si>
  <si>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</si>
  <si>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</si>
  <si>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</si>
  <si>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</si>
  <si>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</si>
  <si>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</si>
  <si>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</si>
  <si>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</si>
  <si>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</si>
  <si>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</si>
  <si>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</si>
  <si>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</si>
  <si>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</si>
  <si>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</si>
  <si>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</si>
  <si>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</si>
  <si>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</si>
  <si>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</si>
  <si>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</si>
  <si>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</si>
  <si>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</si>
  <si>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</si>
  <si>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</si>
  <si>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</si>
  <si>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</si>
  <si>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</si>
  <si>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</si>
  <si>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</si>
  <si>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</si>
  <si>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</si>
  <si>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</si>
  <si>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</si>
  <si>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</si>
  <si>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</si>
  <si>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</si>
  <si>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</si>
  <si>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</si>
  <si>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</si>
  <si>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</si>
  <si>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</si>
  <si>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</si>
  <si>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</si>
  <si>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</si>
  <si>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</si>
  <si>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</si>
  <si>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</si>
  <si>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</si>
  <si>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</si>
  <si>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</si>
  <si>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</si>
  <si>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</si>
  <si>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</si>
  <si>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</si>
  <si>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</si>
  <si>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</si>
  <si>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</si>
  <si>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</si>
  <si>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</si>
  <si>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</si>
  <si>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</si>
  <si>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</si>
  <si>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</si>
  <si>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</si>
  <si>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</si>
  <si>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</si>
  <si>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</si>
  <si>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</si>
  <si>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</si>
  <si>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</si>
  <si>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</si>
  <si>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</si>
  <si>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</si>
  <si>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</si>
  <si>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</si>
  <si>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</si>
  <si>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</si>
  <si>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</si>
  <si>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</si>
  <si>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</si>
  <si>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</si>
  <si>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</si>
  <si>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</si>
  <si>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</si>
  <si>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</si>
  <si>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</si>
  <si>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</si>
  <si>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</si>
  <si>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</si>
  <si>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</si>
  <si>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</si>
  <si>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</si>
  <si>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</si>
  <si>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</si>
  <si>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</si>
  <si>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</si>
  <si>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</si>
  <si>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</si>
  <si>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</si>
  <si>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</si>
  <si>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</si>
  <si>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</si>
  <si>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</si>
  <si>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</si>
  <si>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</si>
  <si>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</si>
  <si>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</si>
  <si>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</si>
  <si>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</si>
  <si>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</si>
  <si>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</si>
  <si>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</si>
  <si>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</si>
  <si>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</si>
  <si>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</si>
  <si>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</si>
  <si>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</si>
  <si>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</si>
  <si>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</si>
  <si>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</si>
  <si>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</si>
  <si>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</si>
  <si>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</si>
  <si>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</si>
  <si>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</si>
  <si>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</si>
  <si>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</si>
  <si>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</si>
  <si>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</si>
  <si>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</si>
  <si>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</si>
  <si>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</si>
  <si>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</si>
  <si>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</si>
  <si>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</si>
  <si>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</si>
  <si>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</si>
  <si>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</si>
  <si>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</si>
  <si>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</si>
  <si>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</si>
  <si>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</si>
  <si>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</si>
  <si>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</si>
  <si>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</si>
  <si>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</si>
  <si>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</si>
  <si>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</si>
  <si>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</si>
  <si>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</si>
  <si>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</si>
  <si>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</si>
  <si>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</si>
  <si>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</si>
  <si>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</si>
  <si>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</si>
  <si>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</si>
  <si>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</si>
  <si>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</si>
  <si>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</si>
  <si>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</si>
  <si>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</si>
  <si>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</si>
  <si>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</si>
  <si>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</si>
  <si>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</si>
  <si>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</si>
  <si>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</si>
  <si>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</si>
  <si>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</si>
  <si>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</si>
  <si>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</si>
  <si>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</si>
  <si>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</si>
  <si>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</si>
  <si>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</si>
  <si>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</si>
  <si>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</si>
  <si>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</si>
  <si>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</si>
  <si>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</si>
  <si>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</si>
  <si>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</si>
  <si>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</si>
  <si>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</si>
  <si>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</si>
  <si>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</si>
  <si>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</si>
  <si>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</si>
  <si>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</si>
  <si>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</si>
  <si>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</si>
  <si>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</si>
  <si>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</si>
  <si>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</si>
  <si>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</si>
  <si>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</si>
  <si>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</si>
  <si>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</si>
  <si>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</si>
  <si>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</si>
  <si>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</si>
  <si>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</si>
  <si>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</si>
  <si>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</si>
  <si>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</si>
  <si>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</si>
  <si>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</si>
  <si>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</si>
  <si>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</si>
  <si>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</si>
  <si>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</si>
  <si>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</si>
  <si>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</si>
  <si>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</si>
  <si>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</si>
  <si>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</si>
  <si>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</si>
  <si>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</si>
  <si>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</si>
  <si>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</si>
  <si>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</si>
  <si>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</si>
  <si>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</si>
  <si>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</si>
  <si>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</si>
  <si>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</si>
  <si>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</si>
  <si>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</si>
  <si>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</si>
  <si>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</si>
  <si>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</si>
  <si>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</si>
  <si>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</si>
  <si>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</si>
  <si>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</si>
  <si>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</si>
  <si>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</si>
  <si>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</si>
  <si>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</si>
  <si>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</si>
  <si>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</si>
  <si>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</si>
  <si>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</si>
  <si>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</si>
  <si>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</si>
  <si>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</si>
  <si>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</si>
  <si>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</si>
  <si>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</si>
  <si>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</si>
  <si>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</si>
  <si>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</si>
  <si>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</si>
  <si>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</si>
  <si>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</si>
  <si>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</si>
  <si>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</si>
  <si>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</si>
  <si>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</si>
  <si>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</si>
  <si>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</si>
  <si>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</si>
  <si>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</si>
  <si>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</si>
  <si>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</si>
  <si>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</si>
  <si>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</si>
  <si>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</si>
  <si>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</si>
  <si>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</si>
  <si>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</si>
  <si>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</si>
  <si>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</si>
  <si>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</si>
  <si>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</si>
  <si>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</si>
  <si>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</si>
  <si>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</si>
  <si>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</si>
  <si>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</si>
  <si>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</si>
  <si>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</si>
  <si>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</si>
  <si>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</si>
  <si>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</si>
  <si>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</si>
  <si>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</si>
  <si>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</si>
  <si>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08:08, autorizado 09:53, em deslocamento para intervalo </t>
  </si>
  <si>
    <t xml:space="preserve">Varrição </t>
  </si>
  <si>
    <t>MC1 07:47, sem oportunidade</t>
  </si>
  <si>
    <t>MC1 07:59, cancelado intervalo CCO</t>
  </si>
  <si>
    <t>Equipe pronta 09:32, em intervalo 10:30</t>
  </si>
  <si>
    <t>Aguarda chegada do V40 para abertura de intervalo - intervalo aberto 10:25 até 12:25</t>
  </si>
  <si>
    <t xml:space="preserve">Mauro   </t>
  </si>
  <si>
    <t>Igor</t>
  </si>
  <si>
    <t>Em intervalo 10:26 até 12:26</t>
  </si>
  <si>
    <t>Antonio</t>
  </si>
  <si>
    <t xml:space="preserve">Equipe pronta 08:30, aguarda oportunidade </t>
  </si>
  <si>
    <t xml:space="preserve">Aguarda informar pronto para alinhar intervalo </t>
  </si>
  <si>
    <t>ZRQ1/ZRQ1381</t>
  </si>
  <si>
    <t>MC1 08:27, cancelado intervalo CCO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</si>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</sst>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C4" activePane="bottomRight" state="frozen"/>
      <selection pane="bottomRight" activeCell="BI237" sqref="BI23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1440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1</v>
      </c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1443</v>
      </c>
      <c r="BJ230" s="16" t="s">
        <v>1443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6" t="s">
        <v>1444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1</v>
      </c>
      <c r="BH232" s="16"/>
      <c r="BI232" s="16" t="s">
        <v>1445</v>
      </c>
      <c r="BJ232" s="16" t="s">
        <v>1445</v>
      </c>
      <c r="BK232" s="15"/>
      <c r="BL232" s="130"/>
      <c r="BM232" s="130"/>
      <c r="BN232" s="130"/>
      <c r="BO232" s="17"/>
      <c r="BP232" s="11" t="str">
        <f t="shared" si="12"/>
        <v>Produção</v>
      </c>
      <c r="BQ232" s="18">
        <f>IF(OR(B232="",E232=""),"*",AX232/O232)</f>
        <v>1.3333333333333339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1446</v>
      </c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1446</v>
      </c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1447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1446</v>
      </c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1448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1449</v>
      </c>
      <c r="BJ238" s="17"/>
      <c r="BK238" s="15"/>
      <c r="BL238" s="130"/>
      <c r="BM238" s="130"/>
      <c r="BN238" s="130"/>
      <c r="BO238" s="17"/>
      <c r="BP238" s="11" t="str">
        <f t="shared" si="12"/>
        <v>Produção</v>
      </c>
      <c r="BQ238" s="18">
        <f>IF(OR(B238="",E238=""),"*",AX238/O238)</f>
        <v>1.0000000000000004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1450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 t="s">
        <v>1451</v>
      </c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1452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1453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1454</v>
      </c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5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1" operator="equal">
      <formula>"NÃO"</formula>
    </cfRule>
    <cfRule type="cellIs" dxfId="187" priority="12032" operator="equal">
      <formula>"SIM"</formula>
    </cfRule>
  </conditionalFormatting>
  <conditionalFormatting sqref="AY6:AY1056">
    <cfRule type="expression" dxfId="186" priority="54487">
      <formula>#REF!=1</formula>
    </cfRule>
  </conditionalFormatting>
  <conditionalFormatting sqref="BD6:BD1056 AX6:AX1056 T6:T1056">
    <cfRule type="cellIs" dxfId="185" priority="54471" operator="equal">
      <formula>"ERRO"</formula>
    </cfRule>
  </conditionalFormatting>
  <conditionalFormatting sqref="BP6:BP1056">
    <cfRule type="cellIs" dxfId="184" priority="54466" operator="equal">
      <formula>"Produção e Intervalo"</formula>
    </cfRule>
    <cfRule type="cellIs" dxfId="183" priority="54467" operator="equal">
      <formula>"Aderente"</formula>
    </cfRule>
    <cfRule type="cellIs" dxfId="182" priority="54468" operator="equal">
      <formula>"Intervalo"</formula>
    </cfRule>
    <cfRule type="cellIs" dxfId="181" priority="54469" operator="equal">
      <formula>"Produção"</formula>
    </cfRule>
    <cfRule type="cellIs" dxfId="180" priority="54470" operator="equal">
      <formula>"ERRO"</formula>
    </cfRule>
  </conditionalFormatting>
  <conditionalFormatting sqref="BQ6:BR1056">
    <cfRule type="cellIs" dxfId="179" priority="54448" operator="equal">
      <formula>"*"</formula>
    </cfRule>
    <cfRule type="cellIs" dxfId="178" priority="54449" operator="greaterThanOrEqual">
      <formula>1</formula>
    </cfRule>
    <cfRule type="cellIs" dxfId="177" priority="54450" operator="lessThan">
      <formula>1</formula>
    </cfRule>
  </conditionalFormatting>
  <conditionalFormatting sqref="BJ2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8" operator="equal">
      <formula>"OPORTUNIDADE"</formula>
    </cfRule>
  </conditionalFormatting>
  <conditionalFormatting sqref="X28:Y29">
    <cfRule type="cellIs" dxfId="175" priority="346" operator="equal">
      <formula>"NÃO"</formula>
    </cfRule>
    <cfRule type="cellIs" dxfId="174" priority="347" operator="equal">
      <formula>"SIM"</formula>
    </cfRule>
  </conditionalFormatting>
  <conditionalFormatting sqref="BJ1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5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4" operator="equal">
      <formula>"OPORTUNIDADE"</formula>
    </cfRule>
  </conditionalFormatting>
  <conditionalFormatting sqref="Y39">
    <cfRule type="cellIs" dxfId="172" priority="322" operator="equal">
      <formula>"NÃO"</formula>
    </cfRule>
    <cfRule type="cellIs" dxfId="171" priority="323" operator="equal">
      <formula>"SIM"</formula>
    </cfRule>
  </conditionalFormatting>
  <conditionalFormatting sqref="X42:X43">
    <cfRule type="cellIs" dxfId="170" priority="321" operator="equal">
      <formula>"OPORTUNIDADE"</formula>
    </cfRule>
  </conditionalFormatting>
  <conditionalFormatting sqref="X42:X43">
    <cfRule type="cellIs" dxfId="169" priority="319" operator="equal">
      <formula>"NÃO"</formula>
    </cfRule>
    <cfRule type="cellIs" dxfId="168" priority="320" operator="equal">
      <formula>"SIM"</formula>
    </cfRule>
  </conditionalFormatting>
  <conditionalFormatting sqref="BJ4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2" operator="equal">
      <formula>"OPORTUNIDADE"</formula>
    </cfRule>
  </conditionalFormatting>
  <conditionalFormatting sqref="X46:Y46 Y47:Y48 X47:X50">
    <cfRule type="cellIs" dxfId="166" priority="290" operator="equal">
      <formula>"NÃO"</formula>
    </cfRule>
    <cfRule type="cellIs" dxfId="165" priority="291" operator="equal">
      <formula>"SIM"</formula>
    </cfRule>
  </conditionalFormatting>
  <conditionalFormatting sqref="BJ3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4" operator="equal">
      <formula>"OPORTUNIDADE"</formula>
    </cfRule>
  </conditionalFormatting>
  <conditionalFormatting sqref="Y57">
    <cfRule type="cellIs" dxfId="163" priority="262" operator="equal">
      <formula>"NÃO"</formula>
    </cfRule>
    <cfRule type="cellIs" dxfId="162" priority="263" operator="equal">
      <formula>"SIM"</formula>
    </cfRule>
  </conditionalFormatting>
  <conditionalFormatting sqref="BJ3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8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1" operator="equal">
      <formula>"OPORTUNIDADE"</formula>
    </cfRule>
  </conditionalFormatting>
  <conditionalFormatting sqref="X52:X61">
    <cfRule type="cellIs" dxfId="160" priority="249" operator="equal">
      <formula>"NÃO"</formula>
    </cfRule>
    <cfRule type="cellIs" dxfId="159" priority="250" operator="equal">
      <formula>"SIM"</formula>
    </cfRule>
  </conditionalFormatting>
  <conditionalFormatting sqref="BJ5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5" operator="equal">
      <formula>"OPORTUNIDADE"</formula>
    </cfRule>
  </conditionalFormatting>
  <conditionalFormatting sqref="Y73">
    <cfRule type="cellIs" dxfId="157" priority="213" operator="equal">
      <formula>"NÃO"</formula>
    </cfRule>
    <cfRule type="cellIs" dxfId="156" priority="214" operator="equal">
      <formula>"SIM"</formula>
    </cfRule>
  </conditionalFormatting>
  <conditionalFormatting sqref="X75">
    <cfRule type="cellIs" dxfId="155" priority="209" operator="equal">
      <formula>"OPORTUNIDADE"</formula>
    </cfRule>
  </conditionalFormatting>
  <conditionalFormatting sqref="X75">
    <cfRule type="cellIs" dxfId="154" priority="207" operator="equal">
      <formula>"NÃO"</formula>
    </cfRule>
    <cfRule type="cellIs" dxfId="153" priority="208" operator="equal">
      <formula>"SIM"</formula>
    </cfRule>
  </conditionalFormatting>
  <conditionalFormatting sqref="BJ6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2" operator="equal">
      <formula>"OPORTUNIDADE"</formula>
    </cfRule>
  </conditionalFormatting>
  <conditionalFormatting sqref="X76:X77">
    <cfRule type="cellIs" dxfId="151" priority="200" operator="equal">
      <formula>"NÃO"</formula>
    </cfRule>
    <cfRule type="cellIs" dxfId="150" priority="201" operator="equal">
      <formula>"SIM"</formula>
    </cfRule>
  </conditionalFormatting>
  <conditionalFormatting sqref="BO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7">
      <iconSet showValue="0">
        <cfvo type="percent" val="0"/>
        <cfvo type="num" val="1"/>
        <cfvo type="num" val="1" gte="0"/>
      </iconSet>
    </cfRule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4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6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8:BJ229 BJ233:BJ1056">
    <cfRule type="iconSet" priority="63212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6">
      <iconSet showValue="0">
        <cfvo type="percent" val="0"/>
        <cfvo type="num" val="1"/>
        <cfvo type="num" val="1" gte="0"/>
      </iconSet>
    </cfRule>
    <cfRule type="iconSet" priority="63237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6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1455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1456</v>
      </c>
      <c r="C4" s="159" t="s">
        <v>1457</v>
      </c>
      <c r="D4" s="159" t="s">
        <v>1458</v>
      </c>
      <c r="E4" s="159" t="s">
        <v>1459</v>
      </c>
      <c r="F4" s="159" t="s">
        <v>4</v>
      </c>
      <c r="G4" s="159" t="s">
        <v>1460</v>
      </c>
    </row>
    <row r="5" spans="2:7">
      <c r="B5" s="160" t="s">
        <v>1461</v>
      </c>
      <c r="C5" s="160">
        <v>257068</v>
      </c>
      <c r="D5" s="160" t="s">
        <v>1462</v>
      </c>
      <c r="E5" s="160" t="s">
        <v>1463</v>
      </c>
      <c r="F5" s="160" t="s">
        <v>1463</v>
      </c>
      <c r="G5" s="161">
        <v>46296</v>
      </c>
    </row>
    <row r="6" spans="2:7">
      <c r="B6" s="160" t="s">
        <v>1464</v>
      </c>
      <c r="C6" s="160" t="s">
        <v>624</v>
      </c>
      <c r="D6" s="160" t="s">
        <v>624</v>
      </c>
      <c r="E6" s="160" t="s">
        <v>624</v>
      </c>
      <c r="F6" s="160" t="s">
        <v>1465</v>
      </c>
      <c r="G6" s="161" t="s">
        <v>624</v>
      </c>
    </row>
    <row r="7" spans="2:7">
      <c r="B7" s="160" t="s">
        <v>1466</v>
      </c>
      <c r="C7" s="160">
        <v>257472</v>
      </c>
      <c r="D7" s="160" t="s">
        <v>1467</v>
      </c>
      <c r="E7" s="160" t="s">
        <v>1468</v>
      </c>
      <c r="F7" s="160" t="s">
        <v>1468</v>
      </c>
      <c r="G7" s="161">
        <v>45992</v>
      </c>
    </row>
    <row r="8" spans="2:7">
      <c r="B8" s="160" t="s">
        <v>1469</v>
      </c>
      <c r="C8" s="160">
        <v>260307</v>
      </c>
      <c r="D8" s="160" t="s">
        <v>1470</v>
      </c>
      <c r="E8" s="160" t="s">
        <v>1471</v>
      </c>
      <c r="F8" s="160" t="s">
        <v>1468</v>
      </c>
      <c r="G8" s="161">
        <v>46082</v>
      </c>
    </row>
    <row r="9" spans="2:7">
      <c r="B9" s="160" t="s">
        <v>1472</v>
      </c>
      <c r="C9" s="160">
        <v>333033</v>
      </c>
      <c r="D9" s="160" t="s">
        <v>1473</v>
      </c>
      <c r="E9" s="160" t="s">
        <v>1465</v>
      </c>
      <c r="F9" s="160" t="s">
        <v>1474</v>
      </c>
      <c r="G9" s="160" t="s">
        <v>624</v>
      </c>
    </row>
    <row r="10" spans="2:7">
      <c r="B10" s="160" t="s">
        <v>1475</v>
      </c>
      <c r="C10" s="160">
        <v>263576</v>
      </c>
      <c r="D10" s="160" t="s">
        <v>1476</v>
      </c>
      <c r="E10" s="160" t="s">
        <v>1465</v>
      </c>
      <c r="F10" s="160" t="s">
        <v>1465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1477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1478</v>
      </c>
      <c r="E3" s="198" t="s">
        <v>1479</v>
      </c>
      <c r="F3" s="198" t="s">
        <v>1480</v>
      </c>
      <c r="G3" s="198" t="s">
        <v>1481</v>
      </c>
      <c r="H3" s="198" t="s">
        <v>1482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1483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1484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1485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1486</v>
      </c>
      <c r="V1" s="264"/>
      <c r="W1" s="264"/>
    </row>
    <row r="2" spans="1:23" ht="15" customHeight="1">
      <c r="A2" s="87" t="s">
        <v>1487</v>
      </c>
      <c r="B2" s="87" t="s">
        <v>1488</v>
      </c>
      <c r="C2" s="87" t="s">
        <v>442</v>
      </c>
      <c r="D2" s="88" t="s">
        <v>1012</v>
      </c>
      <c r="E2" s="88" t="s">
        <v>4</v>
      </c>
      <c r="F2" s="88" t="s">
        <v>1489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1490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998</v>
      </c>
      <c r="D2" s="76" t="s">
        <v>1000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1499</v>
      </c>
    </row>
    <row r="8" spans="1:73">
      <c r="BT8" s="215"/>
    </row>
    <row r="9" spans="1:73" ht="117.75">
      <c r="BS9" s="213"/>
      <c r="BT9" s="222" t="s">
        <v>1500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1501</v>
      </c>
      <c r="D5" s="266"/>
      <c r="E5" s="266"/>
      <c r="F5" s="266"/>
      <c r="G5" s="266"/>
      <c r="H5" s="266"/>
      <c r="I5" s="266"/>
      <c r="J5" s="267"/>
      <c r="K5" s="268" t="s">
        <v>1502</v>
      </c>
      <c r="L5" s="269"/>
      <c r="M5" s="269"/>
      <c r="N5" s="269"/>
      <c r="O5" s="270" t="s">
        <v>1503</v>
      </c>
      <c r="P5" s="271"/>
    </row>
    <row r="6" spans="1:16" s="74" customFormat="1" ht="15" customHeight="1">
      <c r="A6" s="66" t="s">
        <v>1489</v>
      </c>
      <c r="B6" s="75" t="s">
        <v>1488</v>
      </c>
      <c r="C6" s="76" t="s">
        <v>1012</v>
      </c>
      <c r="D6" s="77" t="s">
        <v>1013</v>
      </c>
      <c r="E6" s="76" t="s">
        <v>1504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1505</v>
      </c>
      <c r="M6" s="80" t="s">
        <v>642</v>
      </c>
      <c r="N6" s="81" t="s">
        <v>1007</v>
      </c>
      <c r="O6" s="156" t="s">
        <v>1050</v>
      </c>
      <c r="P6" s="132" t="s">
        <v>1506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Equipe em deslocamento pata ZSF, previsão de MC1 14h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1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1</v>
      </c>
      <c r="P177" s="147" t="str">
        <f>IF($A$2=1,IF(SP_NORTE!BI232="","*",SP_NORTE!BI232),IF(SP_NORTE!BJ232="","*",SP_NORTE!BJ232))</f>
        <v>Equipe pronta 09:32, em intervalo 10:30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2026-02-17T14:06:40Z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