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70" documentId="8_{B6337239-1A00-434D-AAD0-422EA1FEB5AE}" xr6:coauthVersionLast="47" xr6:coauthVersionMax="47" xr10:uidLastSave="{F84A3F54-6733-4726-A467-3ADBD02310A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8" i="1" l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<sst xmlns="http://schemas.openxmlformats.org/spreadsheetml/2006/main" count="5339" uniqueCount="1454">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</sst>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Y110" activePane="bottomRight" state="frozen"/>
      <selection pane="bottomRight" activeCell="BH135" sqref="BH1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</v>
      </c>
      <c r="BR119" s="18">
        <f t="shared" si="18"/>
        <v>1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1390</v>
      </c>
      <c r="BK135" s="16" t="s">
        <v>1391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1395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1369</v>
      </c>
      <c r="N147" s="203" t="s">
        <v>1370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1396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1397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1398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1399</v>
      </c>
      <c r="X164" s="217" t="s">
        <v>965</v>
      </c>
      <c r="Y164" s="157"/>
      <c r="Z164" s="157"/>
      <c r="AA164" s="83" t="s">
        <v>1400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1401</v>
      </c>
      <c r="J166" s="216">
        <v>78</v>
      </c>
      <c r="K166" s="216">
        <v>334</v>
      </c>
      <c r="L166" s="83">
        <v>158</v>
      </c>
      <c r="M166" s="203" t="s">
        <v>1402</v>
      </c>
      <c r="N166" s="203" t="s">
        <v>1403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1404</v>
      </c>
      <c r="X166" s="217" t="s">
        <v>965</v>
      </c>
      <c r="Y166" s="157"/>
      <c r="Z166" s="157"/>
      <c r="AA166" s="83" t="s">
        <v>1405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1406</v>
      </c>
      <c r="W1" s="386"/>
      <c r="X1" s="386"/>
      <c r="Y1" s="103"/>
    </row>
    <row r="2" spans="1:25" s="100" customFormat="1" ht="11.25" customHeight="1">
      <c r="A2" s="104" t="s">
        <v>1407</v>
      </c>
      <c r="B2" s="104" t="s">
        <v>1408</v>
      </c>
      <c r="C2" s="104" t="s">
        <v>7</v>
      </c>
      <c r="D2" s="105" t="s">
        <v>1171</v>
      </c>
      <c r="E2" s="105" t="s">
        <v>1172</v>
      </c>
      <c r="F2" s="105" t="s">
        <v>1409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1410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1411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1412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1413</v>
      </c>
      <c r="E3" s="321" t="s">
        <v>1414</v>
      </c>
      <c r="F3" s="321" t="s">
        <v>1415</v>
      </c>
      <c r="G3" s="321" t="s">
        <v>1416</v>
      </c>
      <c r="H3" s="321" t="s">
        <v>1417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1418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1419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1420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1421</v>
      </c>
      <c r="C4" s="326" t="s">
        <v>1422</v>
      </c>
      <c r="D4" s="326" t="s">
        <v>1423</v>
      </c>
      <c r="E4" s="326" t="s">
        <v>1424</v>
      </c>
      <c r="F4" s="326" t="s">
        <v>360</v>
      </c>
      <c r="G4" s="326" t="s">
        <v>1425</v>
      </c>
      <c r="H4" s="191"/>
    </row>
    <row r="5" spans="1:8" ht="43.5">
      <c r="A5" s="191"/>
      <c r="B5" s="327" t="s">
        <v>1426</v>
      </c>
      <c r="C5" s="327">
        <v>309525</v>
      </c>
      <c r="D5" s="327" t="s">
        <v>1427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1428</v>
      </c>
      <c r="C6" s="327">
        <v>256875</v>
      </c>
      <c r="D6" s="327" t="s">
        <v>1429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1430</v>
      </c>
      <c r="C7" s="327">
        <v>257278</v>
      </c>
      <c r="D7" s="327" t="s">
        <v>1431</v>
      </c>
      <c r="E7" s="327" t="s">
        <v>238</v>
      </c>
      <c r="F7" s="327" t="s">
        <v>1432</v>
      </c>
      <c r="G7" s="328">
        <v>46235</v>
      </c>
      <c r="H7" s="191"/>
    </row>
    <row r="8" spans="1:8" ht="43.5">
      <c r="A8" s="191"/>
      <c r="B8" s="327" t="s">
        <v>1433</v>
      </c>
      <c r="C8" s="327">
        <v>261794</v>
      </c>
      <c r="D8" s="327" t="s">
        <v>1434</v>
      </c>
      <c r="E8" s="327" t="s">
        <v>238</v>
      </c>
      <c r="F8" s="327" t="s">
        <v>1432</v>
      </c>
      <c r="G8" s="328">
        <v>46082</v>
      </c>
      <c r="H8" s="191"/>
    </row>
    <row r="9" spans="1:8" ht="43.5">
      <c r="A9" s="191"/>
      <c r="B9" s="327" t="s">
        <v>1435</v>
      </c>
      <c r="C9" s="327">
        <v>257033</v>
      </c>
      <c r="D9" s="327" t="s">
        <v>1436</v>
      </c>
      <c r="E9" s="327" t="s">
        <v>238</v>
      </c>
      <c r="F9" s="327" t="s">
        <v>547</v>
      </c>
      <c r="G9" s="327" t="s">
        <v>1437</v>
      </c>
      <c r="H9" s="191"/>
    </row>
    <row r="10" spans="1:8" ht="43.5">
      <c r="A10" s="191"/>
      <c r="B10" s="327" t="s">
        <v>1438</v>
      </c>
      <c r="C10" s="327">
        <v>396578</v>
      </c>
      <c r="D10" s="327" t="s">
        <v>1439</v>
      </c>
      <c r="E10" s="327" t="s">
        <v>238</v>
      </c>
      <c r="F10" s="327" t="s">
        <v>547</v>
      </c>
      <c r="G10" s="327" t="s">
        <v>1437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1440</v>
      </c>
      <c r="C2" s="95" t="s">
        <v>1156</v>
      </c>
      <c r="D2" s="95" t="s">
        <v>1158</v>
      </c>
      <c r="E2" s="95" t="s">
        <v>1441</v>
      </c>
      <c r="F2" s="95" t="s">
        <v>1442</v>
      </c>
      <c r="G2" s="95" t="s">
        <v>1443</v>
      </c>
      <c r="H2" s="95" t="s">
        <v>1444</v>
      </c>
      <c r="I2" s="95" t="s">
        <v>1445</v>
      </c>
      <c r="J2" s="95" t="s">
        <v>1446</v>
      </c>
      <c r="K2" s="130" t="s">
        <v>1447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>
        <f>IF(FN_MC!AD138="","*",FN_MC!AD138)</f>
        <v>0.29166666666666669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>
        <f>IF(FN_MC!AD140="","*",FN_MC!AD140)</f>
        <v>0.29166666666666669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>
        <f>IF(FN_MC!AD147="","*",FN_MC!AD147)</f>
        <v>0.29166666666666669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>
        <f>IF(FN_MC!AD152="","*",FN_MC!AD152)</f>
        <v>0.29166666666666669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>
        <f>IF(FN_MC!AD155="","*",FN_MC!AD155)</f>
        <v>0.29166666666666669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>
        <f>IF(FN_MC!AD164="","*",FN_MC!AD164)</f>
        <v>0.29166666666666669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>
        <f>IF(FN_MC!AD166="","*",FN_MC!AD166)</f>
        <v>0.29166666666666669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1448</v>
      </c>
      <c r="D5" s="391"/>
      <c r="E5" s="391"/>
      <c r="F5" s="391"/>
      <c r="G5" s="391"/>
      <c r="H5" s="391"/>
      <c r="I5" s="391"/>
      <c r="J5" s="392"/>
      <c r="K5" s="393" t="s">
        <v>1449</v>
      </c>
      <c r="L5" s="394"/>
      <c r="M5" s="394"/>
      <c r="N5" s="394"/>
      <c r="O5" s="395" t="s">
        <v>1450</v>
      </c>
      <c r="P5" s="396"/>
      <c r="Q5" s="397"/>
    </row>
    <row r="6" spans="1:17" s="93" customFormat="1" ht="15.75" customHeight="1">
      <c r="A6" s="87" t="s">
        <v>1409</v>
      </c>
      <c r="B6" s="94" t="s">
        <v>1408</v>
      </c>
      <c r="C6" s="95" t="s">
        <v>1171</v>
      </c>
      <c r="D6" s="96" t="s">
        <v>1172</v>
      </c>
      <c r="E6" s="95" t="s">
        <v>1451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1452</v>
      </c>
      <c r="M6" s="138" t="s">
        <v>30</v>
      </c>
      <c r="N6" s="139" t="s">
        <v>1166</v>
      </c>
      <c r="O6" s="245" t="s">
        <v>1209</v>
      </c>
      <c r="P6" s="156"/>
      <c r="Q6" s="192" t="s">
        <v>1453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Turma não se apresentou no horário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2026-01-08T19:36:09Z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