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386" documentId="120_S{118792C3-22EF-5104-A093-F22BFE3913F3}" xr6:coauthVersionLast="47" xr6:coauthVersionMax="47" xr10:uidLastSave="{36BA03DE-D43E-4D96-8965-13A65226D2BE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<sst xmlns="http://schemas.openxmlformats.org/spreadsheetml/2006/main" count="10045" uniqueCount="1719">
  <si>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</si>
  <si>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</si>
  <si>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</si>
  <si>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</si>
  <si>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</si>
  <si>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</si>
  <si>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</si>
  <si>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</si>
  <si>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</si>
  <si>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</si>
  <si>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</si>
  <si>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</si>
  <si>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</si>
  <si>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</si>
  <si>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</si>
  <si>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</si>
  <si>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</si>
  <si>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</si>
  <si>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</si>
  <si>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</si>
  <si>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</si>
  <si>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</si>
  <si>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</si>
  <si>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</si>
  <si>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</si>
  <si>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</si>
  <si>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</si>
  <si>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</si>
  <si>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</si>
  <si>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</si>
  <si>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</si>
  <si>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</si>
  <si>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</si>
  <si>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</si>
  <si>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</si>
  <si>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</si>
  <si>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</si>
  <si>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</si>
  <si>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</si>
  <si>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</si>
  <si>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</si>
  <si>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</si>
  <si>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</si>
  <si>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</si>
  <si>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</si>
  <si>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</si>
  <si>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</si>
  <si>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</si>
  <si>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</si>
  <si>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</si>
  <si>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</si>
  <si>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</si>
  <si>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</si>
  <si>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</si>
  <si>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</si>
  <si>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</si>
  <si>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</si>
  <si>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</si>
  <si>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</si>
  <si>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</si>
  <si>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</si>
  <si>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</si>
  <si>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</si>
  <si>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</si>
  <si>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</si>
  <si>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</si>
  <si>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</si>
  <si>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</si>
  <si>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</si>
  <si>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</si>
  <si>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</si>
  <si>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</si>
  <si>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</si>
  <si>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</si>
  <si>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</si>
  <si>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</si>
  <si>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</si>
  <si>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</si>
  <si>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</si>
  <si>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</si>
  <si>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</si>
  <si>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</si>
  <si>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</si>
  <si>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</si>
  <si>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</si>
  <si>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</si>
  <si>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</si>
  <si>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</si>
  <si>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</si>
  <si>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</si>
  <si>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</si>
  <si>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</si>
  <si>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</si>
  <si>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</si>
  <si>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</si>
  <si>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</si>
  <si>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</si>
  <si>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</si>
  <si>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</si>
  <si>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</si>
  <si>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</si>
  <si>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</si>
  <si>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</si>
  <si>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</si>
  <si>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</si>
  <si>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</si>
  <si>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</si>
  <si>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</si>
  <si>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</si>
  <si>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</si>
  <si>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</si>
  <si>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</si>
  <si>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</si>
  <si>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</si>
  <si>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</si>
  <si>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</si>
  <si>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</si>
  <si>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</si>
  <si>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</si>
  <si>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</si>
  <si>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</si>
  <si>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</si>
  <si>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</si>
  <si>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</si>
  <si>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</si>
  <si>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</si>
  <si>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</si>
  <si>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</si>
  <si>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</si>
  <si>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</si>
  <si>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</si>
  <si>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</si>
  <si>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</si>
  <si>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</si>
  <si>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</si>
  <si>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</si>
  <si>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</si>
  <si>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</si>
  <si>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</si>
  <si>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</si>
  <si>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</si>
  <si>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</si>
  <si>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</si>
  <si>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</si>
  <si>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</si>
  <si>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</si>
  <si>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</si>
  <si>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</si>
  <si>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</si>
  <si>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</si>
  <si>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</si>
  <si>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</si>
  <si>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</si>
  <si>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</si>
  <si>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</si>
  <si>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</si>
  <si>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</si>
  <si>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</si>
  <si>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</si>
  <si>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</si>
  <si>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</si>
  <si>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</si>
  <si>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</si>
  <si>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</si>
  <si>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</si>
  <si>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</si>
  <si>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</si>
  <si>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</si>
  <si>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</si>
  <si>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</si>
  <si>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</si>
  <si>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</si>
  <si>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</si>
  <si>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</si>
  <si>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</si>
  <si>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</si>
  <si>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</si>
  <si>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</si>
  <si>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</si>
  <si>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</si>
  <si>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</si>
  <si>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</si>
  <si>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</si>
  <si>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</si>
  <si>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</si>
  <si>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</si>
  <si>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</si>
  <si>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</si>
  <si>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</si>
  <si>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</si>
  <si>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</si>
  <si>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</si>
  <si>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</si>
  <si>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</si>
  <si>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</si>
  <si>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</si>
  <si>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</si>
  <si>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</si>
  <si>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</si>
  <si>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</si>
  <si>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</si>
  <si>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</si>
  <si>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</si>
  <si>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</si>
  <si>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</si>
  <si>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</si>
  <si>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</si>
  <si>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</si>
  <si>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</si>
  <si>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</si>
  <si>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</si>
  <si>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</si>
  <si>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</si>
  <si>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</si>
  <si>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</si>
  <si>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</si>
  <si>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</si>
  <si>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</si>
  <si>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</si>
  <si>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</si>
  <si>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</si>
  <si>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</si>
  <si>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</si>
  <si>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</si>
  <si>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</si>
  <si>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</si>
  <si>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</si>
  <si>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</si>
  <si>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</si>
  <si>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</si>
  <si>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</si>
  <si>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</si>
  <si>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</si>
  <si>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</si>
  <si>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</si>
  <si>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</si>
  <si>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</si>
  <si>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</si>
  <si>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</si>
  <si>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</si>
  <si>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</si>
  <si>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</si>
  <si>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</si>
  <si>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</si>
  <si>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</si>
  <si>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</si>
  <si>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</si>
  <si>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</si>
  <si>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</si>
  <si>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</si>
  <si>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</si>
  <si>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</si>
  <si>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</si>
  <si>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</si>
  <si>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</si>
  <si>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</si>
  <si>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</si>
  <si>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</si>
  <si>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</si>
  <si>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</si>
  <si>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</si>
  <si>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</si>
  <si>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</si>
  <si>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</si>
  <si>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</si>
  <si>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</si>
  <si>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</si>
  <si>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</si>
  <si>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</si>
  <si>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</si>
  <si>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</si>
  <si>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</si>
  <si>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</si>
  <si>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</si>
  <si>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</si>
  <si>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</si>
  <si>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</si>
  <si>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</si>
  <si>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</si>
  <si>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</si>
  <si>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</si>
  <si>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</si>
  <si>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</si>
  <si>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</si>
  <si>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</si>
  <si>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</si>
  <si>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</si>
  <si>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</si>
  <si>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</si>
  <si>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</si>
  <si>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</si>
  <si>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</si>
  <si>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</si>
  <si>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</si>
  <si>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</si>
  <si>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</si>
  <si>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</si>
  <si>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</si>
  <si>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</si>
  <si>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</si>
  <si>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</si>
  <si>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</si>
  <si>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</si>
  <si>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</si>
  <si>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</si>
  <si>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</si>
  <si>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</si>
  <si>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</si>
  <si>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</si>
  <si>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</si>
  <si>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</si>
  <si>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</si>
  <si>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</si>
  <si>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</si>
  <si>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</si>
  <si>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</si>
  <si>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</si>
  <si>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</si>
  <si>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</si>
  <si>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</si>
  <si>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</si>
  <si>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</si>
  <si>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</si>
  <si>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</si>
  <si>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</si>
  <si>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</si>
  <si>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</si>
  <si>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</si>
  <si>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</si>
  <si>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</si>
  <si>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</si>
  <si>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</si>
  <si>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</si>
  <si>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</si>
  <si>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</si>
  <si>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</si>
  <si>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</si>
  <si>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</si>
  <si>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</si>
  <si>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</si>
  <si>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</si>
  <si>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</si>
  <si>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</si>
  <si>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</si>
  <si>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</si>
  <si>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</si>
  <si>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</si>
  <si>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</si>
  <si>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</si>
  <si>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</si>
  <si>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</si>
  <si>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</si>
  <si>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</si>
  <si>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</si>
  <si>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</si>
  <si>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</si>
  <si>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</si>
  <si>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</si>
  <si>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</si>
  <si>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</si>
  <si>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</si>
  <si>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</si>
  <si>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</si>
  <si>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</si>
  <si>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</si>
  <si>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</si>
  <si>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</si>
  <si>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</si>
  <si>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</si>
  <si>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</si>
  <si>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</si>
  <si>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</si>
  <si>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</si>
  <si>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</si>
  <si>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</si>
  <si>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</si>
  <si>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</si>
  <si>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</si>
  <si>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</si>
  <si>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</si>
  <si>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</si>
  <si>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</si>
  <si>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</si>
  <si>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</si>
  <si>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</si>
  <si>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</si>
  <si>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</si>
  <si>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</si>
  <si>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</si>
  <si>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</si>
  <si>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</si>
  <si>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</si>
  <si>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</si>
  <si>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</si>
  <si>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</si>
  <si>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</si>
  <si>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</si>
  <si>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</si>
  <si>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</si>
  <si>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</si>
  <si>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</si>
  <si>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</si>
  <si>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</si>
  <si>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</si>
  <si>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</si>
  <si>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</si>
  <si>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</si>
  <si>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</si>
  <si>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</si>
  <si>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</si>
  <si>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</si>
  <si>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</si>
  <si>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</si>
  <si>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</si>
  <si>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</si>
  <si>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</si>
  <si>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</si>
  <si>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</si>
  <si>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</si>
  <si>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</si>
  <si>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</si>
  <si>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</si>
  <si>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</si>
  <si>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</si>
  <si>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</si>
  <si>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</si>
  <si>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</si>
  <si>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</si>
  <si>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</si>
  <si>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</si>
  <si>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</si>
  <si>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</si>
  <si>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</si>
  <si>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</si>
  <si>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</si>
  <si>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</si>
  <si>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</si>
  <si>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</si>
  <si>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</si>
  <si>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</si>
  <si>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</si>
  <si>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</si>
  <si>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</si>
  <si>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</si>
  <si>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</si>
  <si>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</si>
  <si>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</si>
  <si>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</si>
  <si>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</si>
  <si>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</si>
  <si>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</si>
  <si>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</si>
  <si>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</si>
  <si>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</si>
  <si>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</si>
  <si>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</si>
  <si>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</si>
  <si>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</si>
  <si>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</si>
  <si>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</si>
  <si>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</si>
  <si>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</si>
  <si>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</si>
  <si>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</si>
  <si>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</si>
  <si>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</si>
  <si>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</si>
  <si>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</si>
  <si>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</si>
  <si>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</si>
  <si>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</si>
  <si>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</si>
  <si>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</si>
  <si>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</si>
  <si>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</si>
  <si>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</si>
  <si>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</si>
  <si>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</si>
  <si>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</si>
  <si>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</si>
  <si>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</si>
  <si>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</si>
  <si>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</si>
  <si>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</si>
  <si>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</si>
  <si>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</si>
  <si>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</si>
  <si>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</si>
  <si>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</si>
  <si>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</si>
  <si>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</si>
  <si>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</si>
  <si>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</si>
  <si>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</si>
  <si>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</si>
  <si>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</si>
  <si>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</si>
  <si>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</si>
  <si>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</si>
  <si>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</si>
  <si>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</si>
  <si>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</si>
  <si>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</si>
  <si>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</si>
  <si>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</si>
  <si>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</si>
  <si>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</si>
  <si>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</si>
  <si>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</si>
  <si>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</si>
  <si>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</si>
  <si>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</si>
  <si>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</si>
  <si>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</si>
  <si>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</si>
  <si>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</si>
  <si>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</si>
  <si>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</si>
  <si>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</si>
  <si>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</si>
  <si>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</si>
  <si>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</si>
  <si>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</si>
  <si>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</si>
  <si>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</si>
  <si>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</si>
  <si>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</si>
  <si>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</si>
  <si>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</si>
  <si>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</si>
  <si>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</si>
  <si>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</si>
  <si>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</si>
  <si>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</si>
  <si>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</si>
  <si>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</si>
  <si>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</si>
  <si>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</si>
  <si>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</si>
  <si>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</si>
  <si>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</si>
  <si>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</si>
  <si>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</si>
  <si>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</si>
  <si>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</si>
  <si>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</si>
  <si>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</si>
  <si>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</si>
  <si>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</si>
  <si>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</si>
  <si>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</si>
  <si>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</si>
  <si>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</si>
  <si>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</si>
  <si>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</si>
  <si>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</si>
  <si>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</si>
  <si>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</si>
  <si>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</si>
  <si>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</si>
  <si>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</si>
  <si>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</si>
  <si>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</si>
  <si>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</si>
  <si>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</si>
  <si>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</si>
  <si>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</si>
  <si>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</si>
  <si>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</si>
  <si>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</si>
  <si>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</si>
  <si>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</si>
  <si>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</si>
  <si>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</si>
  <si>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</si>
  <si>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</si>
  <si>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</si>
  <si>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</si>
  <si>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</si>
  <si>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</si>
  <si>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</si>
  <si>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</si>
  <si>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</si>
  <si>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</si>
  <si>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</si>
  <si>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</si>
  <si>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</si>
  <si>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</si>
  <si>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</si>
  <si>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</si>
  <si>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</si>
  <si>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</si>
  <si>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</si>
  <si>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</si>
  <si>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</si>
  <si>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</si>
  <si>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</si>
  <si>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</si>
  <si>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</si>
  <si>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</si>
  <si>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</si>
  <si>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</si>
  <si>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</si>
  <si>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</si>
  <si>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</si>
  <si>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</si>
  <si>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</si>
  <si>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</si>
  <si>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</si>
  <si>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</si>
  <si>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</si>
  <si>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</si>
  <si>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</si>
  <si>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</si>
  <si>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</si>
  <si>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</si>
  <si>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</si>
  <si>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</si>
  <si>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</si>
  <si>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</si>
  <si>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</si>
  <si>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</si>
  <si>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</si>
  <si>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</si>
  <si>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</si>
  <si>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</si>
  <si>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</si>
  <si>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</si>
  <si>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</si>
  <si>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</si>
  <si>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</si>
  <si>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</si>
  <si>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</si>
  <si>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</si>
  <si>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</si>
  <si>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</si>
  <si>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</si>
  <si>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</si>
  <si>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</si>
  <si>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</si>
  <si>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</si>
  <si>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</si>
  <si>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</si>
  <si>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</si>
  <si>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</si>
  <si>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</si>
  <si>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</si>
  <si>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</si>
  <si>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</si>
  <si>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</si>
  <si>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</si>
  <si>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</si>
  <si>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</si>
  <si>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</si>
  <si>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</si>
  <si>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</si>
  <si>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</si>
  <si>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</si>
  <si>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</si>
  <si>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</si>
  <si>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</si>
  <si>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</si>
  <si>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</si>
  <si>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</si>
  <si>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</si>
  <si>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</si>
  <si>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</si>
  <si>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</si>
  <si>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</si>
  <si>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</si>
  <si>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</si>
  <si>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</si>
  <si>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</si>
  <si>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</si>
  <si>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</si>
  <si>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</si>
  <si>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</si>
  <si>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</si>
  <si>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</si>
  <si>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</si>
  <si>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</si>
  <si>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</si>
  <si>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</si>
  <si>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</si>
  <si>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</si>
  <si>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</si>
  <si>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</si>
  <si>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</si>
  <si>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</si>
  <si>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</si>
  <si>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</si>
  <si>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</si>
  <si>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</si>
  <si>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</si>
  <si>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</si>
  <si>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</si>
  <si>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</si>
  <si>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</si>
  <si>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</si>
  <si>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</si>
  <si>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</si>
  <si>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</si>
  <si>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</si>
  <si>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</si>
  <si>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</si>
  <si>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</si>
  <si>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</si>
  <si>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</si>
  <si>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</si>
  <si>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</si>
  <si>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</si>
  <si>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</si>
  <si>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</si>
  <si>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</si>
  <si>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</si>
  <si>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</si>
  <si>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</si>
  <si>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</si>
  <si>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</si>
  <si>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</si>
  <si>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</si>
  <si>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</si>
  <si>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</si>
  <si>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</si>
  <si>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</si>
  <si>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</si>
  <si>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</si>
  <si>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</si>
  <si>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</si>
  <si>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</si>
  <si>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</si>
  <si>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</si>
  <si>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</si>
  <si>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</si>
  <si>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</si>
  <si>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</si>
  <si>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</si>
  <si>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</si>
  <si>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</si>
  <si>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</si>
  <si>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</si>
  <si>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</si>
  <si>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</si>
  <si>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</si>
  <si>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</si>
  <si>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</si>
  <si>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</si>
  <si>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</si>
  <si>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</si>
  <si>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</si>
  <si>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</si>
  <si>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</si>
  <si>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</si>
  <si>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</si>
  <si>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</si>
  <si>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</si>
  <si>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</si>
  <si>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</si>
  <si>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</si>
  <si>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</si>
  <si>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</si>
  <si>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</si>
  <si>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</si>
  <si>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</si>
  <si>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</si>
  <si>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</si>
  <si>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</si>
  <si>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</si>
  <si>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</si>
  <si>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</si>
  <si>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</si>
  <si>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</si>
  <si>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</si>
  <si>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</si>
  <si>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</si>
  <si>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</si>
  <si>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</si>
  <si>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</si>
  <si>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</si>
  <si>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</si>
  <si>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</si>
  <si>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</si>
  <si>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</si>
  <si>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</si>
  <si>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</si>
  <si>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</si>
  <si>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</si>
  <si>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</si>
  <si>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</si>
  <si>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</si>
  <si>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</si>
  <si>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</si>
  <si>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</si>
  <si>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</si>
  <si>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</si>
  <si>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</si>
  <si>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</si>
  <si>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</si>
  <si>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</si>
  <si>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</si>
  <si>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</si>
  <si>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</si>
  <si>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</si>
  <si>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</si>
  <si>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</si>
  <si>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</si>
  <si>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</si>
  <si>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</si>
  <si>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</si>
  <si>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</si>
  <si>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</si>
  <si>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</si>
  <si>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</si>
  <si>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</si>
  <si>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</si>
  <si>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</si>
  <si>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</si>
  <si>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</si>
  <si>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</si>
  <si>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</si>
  <si>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</si>
  <si>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</si>
  <si>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</si>
  <si>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</si>
  <si>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</si>
  <si>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</si>
  <si>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</si>
  <si>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</si>
  <si>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</si>
  <si>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</si>
  <si>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</si>
  <si>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</si>
  <si>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</si>
  <si>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</si>
  <si>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</si>
  <si>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</si>
  <si>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</si>
  <si>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</si>
  <si>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</si>
  <si>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</si>
  <si>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</si>
  <si>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</si>
  <si>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</si>
  <si>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</si>
  <si>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</si>
  <si>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</si>
  <si>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</si>
  <si>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</si>
  <si>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</si>
  <si>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</si>
  <si>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</si>
  <si>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</si>
  <si>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</si>
  <si>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</si>
  <si>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</si>
  <si>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</si>
  <si>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</si>
  <si>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</si>
  <si>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</si>
  <si>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</si>
  <si>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</si>
  <si>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</si>
  <si>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</si>
  <si>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</si>
  <si>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</si>
  <si>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</si>
  <si>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</si>
  <si>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</si>
  <si>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</si>
  <si>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</si>
  <si>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</si>
  <si>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</si>
  <si>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</si>
  <si>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</si>
  <si>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</si>
  <si>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</si>
  <si>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</si>
  <si>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</si>
  <si>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</si>
  <si>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</si>
  <si>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</si>
  <si>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</si>
  <si>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</si>
  <si>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</si>
  <si>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</si>
  <si>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</si>
  <si>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</si>
  <si>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</si>
  <si>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</si>
  <si>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</si>
  <si>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</si>
  <si>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</si>
  <si>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</si>
  <si>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</si>
  <si>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</si>
  <si>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</si>
  <si>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</si>
  <si>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</si>
  <si>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</si>
  <si>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</si>
  <si>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</si>
  <si>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</si>
  <si>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</si>
  <si>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</si>
  <si>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</si>
  <si>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</si>
  <si>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</si>
  <si>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</si>
  <si>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</si>
  <si>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</si>
  <si>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</si>
  <si>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</si>
  <si>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</si>
  <si>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</si>
  <si>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</si>
  <si>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</si>
  <si>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</si>
  <si>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</si>
  <si>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</si>
  <si>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</si>
  <si>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</si>
  <si>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</si>
  <si>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</si>
  <si>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</si>
  <si>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</si>
  <si>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</si>
  <si>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</si>
  <si>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</si>
  <si>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</si>
  <si>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</si>
  <si>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</si>
  <si>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</si>
  <si>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</si>
  <si>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</si>
  <si>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</si>
  <si>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</si>
  <si>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</si>
  <si>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</si>
  <si>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</si>
  <si>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</si>
  <si>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</si>
  <si>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</si>
  <si>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</si>
  <si>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</si>
  <si>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</si>
  <si>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</si>
  <si>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</si>
  <si>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</si>
  <si>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</si>
  <si>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</si>
  <si>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</si>
  <si>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</si>
  <si>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</si>
  <si>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</si>
  <si>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</si>
  <si>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</si>
  <si>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</si>
  <si>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</si>
  <si>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</si>
  <si>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</si>
  <si>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</si>
  <si>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</si>
  <si>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</si>
  <si>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</si>
  <si>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</si>
  <si>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</si>
  <si>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</si>
  <si>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</si>
  <si>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</si>
  <si>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</si>
  <si>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</si>
  <si>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</si>
  <si>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</si>
  <si>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</si>
  <si>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</si>
  <si>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</si>
  <si>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</si>
  <si>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</si>
  <si>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</si>
  <si>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</si>
  <si>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</si>
  <si>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</si>
  <si>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</si>
  <si>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</si>
  <si>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</si>
  <si>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</si>
  <si>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</si>
  <si>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</si>
  <si>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</si>
  <si>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</si>
  <si>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</si>
  <si>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</si>
  <si>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</si>
  <si>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</si>
  <si>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</si>
  <si>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</si>
  <si>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</si>
  <si>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</si>
  <si>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</si>
  <si>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</si>
  <si>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</si>
  <si>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</si>
  <si>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</si>
  <si>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</si>
  <si>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</si>
  <si>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</si>
  <si>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</si>
  <si>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</si>
  <si>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</si>
  <si>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</si>
  <si>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</si>
  <si>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</si>
  <si>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</si>
  <si>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</si>
  <si>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</si>
  <si>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</si>
  <si>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</si>
  <si>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</si>
  <si>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</si>
  <si>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</si>
  <si>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</si>
  <si>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</si>
  <si>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</si>
  <si>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</si>
  <si>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</si>
  <si>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</si>
  <si>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</si>
  <si>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</si>
  <si>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</si>
  <si>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</si>
  <si>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</si>
  <si>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</si>
  <si>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</si>
  <si>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</si>
  <si>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</si>
  <si>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</si>
  <si>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</si>
  <si>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</si>
  <si>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</si>
  <si>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</si>
  <si>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</si>
  <si>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</si>
  <si>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</si>
  <si>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</si>
  <si>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</si>
  <si>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</si>
  <si>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</si>
  <si>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</si>
  <si>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</si>
  <si>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</si>
  <si>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</si>
  <si>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</si>
  <si>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</si>
  <si>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</si>
  <si>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</si>
  <si>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</si>
  <si>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</si>
  <si>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</si>
  <si>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</si>
  <si>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</si>
  <si>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</si>
  <si>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</si>
  <si>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</si>
  <si>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</si>
  <si>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</si>
  <si>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</si>
  <si>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</si>
  <si>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</si>
  <si>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</si>
  <si>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</si>
  <si>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</si>
  <si>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</si>
  <si>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</si>
  <si>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</si>
  <si>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</si>
  <si>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</si>
  <si>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</si>
  <si>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</si>
  <si>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</si>
  <si>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</si>
  <si>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</si>
  <si>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</si>
  <si>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</si>
  <si>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</si>
  <si>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</si>
  <si>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</si>
  <si>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</si>
  <si>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</si>
  <si>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</si>
  <si>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</si>
  <si>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</si>
  <si>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</si>
  <si>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</si>
  <si>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</si>
  <si>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</si>
  <si>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</si>
  <si>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</si>
  <si>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</si>
  <si>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</si>
  <si>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</si>
  <si>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</si>
  <si>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</si>
  <si>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</si>
  <si>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</si>
  <si>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</si>
  <si>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</si>
  <si>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</si>
  <si>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</si>
  <si>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</si>
  <si>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</si>
  <si>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</si>
  <si>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</si>
  <si>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</si>
  <si>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</si>
  <si>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</si>
  <si>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</si>
  <si>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</si>
  <si>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</si>
  <si>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</si>
  <si>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</si>
  <si>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</si>
  <si>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</si>
  <si>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</si>
  <si>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</si>
  <si>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</si>
  <si>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</si>
  <si>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</si>
  <si>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</si>
  <si>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</si>
  <si>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</si>
  <si>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</si>
  <si>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</si>
  <si>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</si>
  <si>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</si>
  <si>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</si>
  <si>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</si>
  <si>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</si>
  <si>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</si>
  <si>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</si>
  <si>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</si>
  <si>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</si>
  <si>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</si>
  <si>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</si>
  <si>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</si>
  <si>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</si>
  <si>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</si>
  <si>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</si>
  <si>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</si>
  <si>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</si>
  <si>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</si>
  <si>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</si>
  <si>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</si>
  <si>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</si>
  <si>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</si>
  <si>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</si>
  <si>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</si>
  <si>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</si>
  <si>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</si>
  <si>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</si>
  <si>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</si>
  <si>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</si>
  <si>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</si>
  <si>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</si>
  <si>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</si>
  <si>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</si>
  <si>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</si>
  <si>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</si>
  <si>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</si>
  <si>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</si>
  <si>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</si>
  <si>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</si>
  <si>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</si>
  <si>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</si>
  <si>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</si>
  <si>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</si>
  <si>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</si>
  <si>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</si>
  <si>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</si>
  <si>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</si>
  <si>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</si>
  <si>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</si>
  <si>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</si>
  <si>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</si>
  <si>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</si>
  <si>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</si>
  <si>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</si>
  <si>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</si>
  <si>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</si>
  <si>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</si>
  <si>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</si>
  <si>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</si>
  <si>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</si>
  <si>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</si>
  <si>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</si>
  <si>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</si>
  <si>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</si>
  <si>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</si>
  <si>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</si>
  <si>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</si>
  <si>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</si>
  <si>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</si>
  <si>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</si>
  <si>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</si>
  <si>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</si>
  <si>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</si>
  <si>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</si>
  <si>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</si>
  <si>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</si>
  <si>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</si>
  <si>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</si>
  <si>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</si>
  <si>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</si>
  <si>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</si>
  <si>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</si>
  <si>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</si>
  <si>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</si>
  <si>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</si>
  <si>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</si>
  <si>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</si>
  <si>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</si>
  <si>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</si>
  <si>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</si>
  <si>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</si>
  <si>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</si>
  <si>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</si>
  <si>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</si>
  <si>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</si>
  <si>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</si>
  <si>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</si>
  <si>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</si>
  <si>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</si>
  <si>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</si>
  <si>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</si>
  <si>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</si>
  <si>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</si>
  <si>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</si>
  <si>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</si>
  <si>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</si>
  <si>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</si>
  <si>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</si>
  <si>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</si>
  <si>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</si>
  <si>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</si>
  <si>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</si>
  <si>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</si>
  <si>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</si>
  <si>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</si>
  <si>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</si>
  <si>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</si>
  <si>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</si>
  <si>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</si>
  <si>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</si>
  <si>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</si>
  <si>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</si>
  <si>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</si>
  <si>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</si>
  <si>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</si>
  <si>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</si>
  <si>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</si>
  <si>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</si>
  <si>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</si>
  <si>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</si>
  <si>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</si>
  <si>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</si>
  <si>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</si>
  <si>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</si>
  <si>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</si>
  <si>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</si>
  <si>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</si>
  <si>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</si>
  <si>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</si>
  <si>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</si>
  <si>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</si>
  <si>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</si>
  <si>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</si>
  <si>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</si>
  <si>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</si>
  <si>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</si>
  <si>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</si>
  <si>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</si>
  <si>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</si>
  <si>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</si>
  <si>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</si>
  <si>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</si>
  <si>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</si>
  <si>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</si>
  <si>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</si>
  <si>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</si>
  <si>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</si>
  <si>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</si>
  <si>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</si>
  <si>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</si>
  <si>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</si>
  <si>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</si>
  <si>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</si>
  <si>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</si>
  <si>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</si>
  <si>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</si>
  <si>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</si>
  <si>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</si>
  <si>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</si>
  <si>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</si>
  <si>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</si>
  <si>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</si>
  <si>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</si>
  <si>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</si>
  <si>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</si>
  <si>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</si>
  <si>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</si>
  <si>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</si>
  <si>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</si>
  <si>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</si>
  <si>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</si>
  <si>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</si>
  <si>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</si>
  <si>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</si>
  <si>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</si>
  <si>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</si>
  <si>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</si>
  <si>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</si>
  <si>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</si>
  <si>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</si>
  <si>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</si>
  <si>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</si>
  <si>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</si>
  <si>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</si>
  <si>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</si>
  <si>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</si>
  <si>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</si>
  <si>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</si>
  <si>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</si>
  <si>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</si>
  <si>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</si>
  <si>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</si>
  <si>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</si>
  <si>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</si>
  <si>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</si>
  <si>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</si>
  <si>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</si>
  <si>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</si>
  <si>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</si>
  <si>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</si>
  <si>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</si>
  <si>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</si>
  <si>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</si>
  <si>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</si>
  <si>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</si>
  <si>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</si>
  <si>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</si>
  <si>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</si>
  <si>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</si>
  <si>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</si>
  <si>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</si>
  <si>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</si>
  <si>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</si>
  <si>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</si>
  <si>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</si>
  <si>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</si>
  <si>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</si>
  <si>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</si>
  <si>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</si>
  <si>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</si>
  <si>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</si>
  <si>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</si>
  <si>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</si>
  <si>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</si>
  <si>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</si>
  <si>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</si>
  <si>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</si>
  <si>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</si>
  <si>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</si>
  <si>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</si>
  <si>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</si>
  <si>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</si>
  <si>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</si>
  <si>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</si>
  <si>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</si>
  <si>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</si>
  <si>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</si>
  <si>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</si>
  <si>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</si>
  <si>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</si>
  <si>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</si>
  <si>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</si>
  <si>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</si>
  <si>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</si>
  <si>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</si>
  <si>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</si>
  <si>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</si>
  <si>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</si>
  <si>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</si>
  <si>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</si>
  <si>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</si>
  <si>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</si>
  <si>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</si>
  <si>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</si>
  <si>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</si>
  <si>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</si>
  <si>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</si>
  <si>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</si>
  <si>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</si>
  <si>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</si>
  <si>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</si>
  <si>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</si>
  <si>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</si>
  <si>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</si>
  <si>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</si>
  <si>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</si>
  <si>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</si>
  <si>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</si>
  <si>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</si>
  <si>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</si>
  <si>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</si>
  <si>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</si>
  <si>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</si>
  <si>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</si>
  <si>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</si>
  <si>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</si>
  <si>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</si>
  <si>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</si>
  <si>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</si>
  <si>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</si>
  <si>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</si>
  <si>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</si>
  <si>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</si>
  <si>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</si>
  <si>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</si>
  <si>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</si>
  <si>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</si>
  <si>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</si>
  <si>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</si>
  <si>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</si>
  <si>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</si>
  <si>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</si>
  <si>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</si>
  <si>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</si>
  <si>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</si>
  <si>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</si>
  <si>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</si>
  <si>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</si>
  <si>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</si>
  <si>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</si>
  <si>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</si>
  <si>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</si>
  <si>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</si>
  <si>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</si>
  <si>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</si>
  <si>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</si>
  <si>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</si>
  <si>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</si>
  <si>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</si>
  <si>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</si>
  <si>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</si>
  <si>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</si>
  <si>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</si>
  <si>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</si>
  <si>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</si>
  <si>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</si>
  <si>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</si>
  <si>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</si>
  <si>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</si>
  <si>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</si>
  <si>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</si>
  <si>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</si>
  <si>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</si>
  <si>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</si>
  <si>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</si>
  <si>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</si>
  <si>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</si>
  <si>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</si>
  <si>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</si>
  <si>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</si>
  <si>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</si>
  <si>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</si>
  <si>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</si>
  <si>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</si>
  <si>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</si>
  <si>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</si>
  <si>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</si>
  <si>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</si>
  <si>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</si>
  <si>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</si>
  <si>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</si>
  <si>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</si>
  <si>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</si>
  <si>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</si>
  <si>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</si>
  <si>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</si>
  <si>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</si>
  <si>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</si>
  <si>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</si>
  <si>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</si>
  <si>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</si>
  <si>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</si>
  <si>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</si>
  <si>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</si>
  <si>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</si>
  <si>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</si>
  <si>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</si>
  <si>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</si>
  <si>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</si>
  <si>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</si>
  <si>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</si>
  <si>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</si>
  <si>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</si>
  <si>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</si>
  <si>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</si>
  <si>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</si>
  <si>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</si>
  <si>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</si>
  <si>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</si>
  <si>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</si>
  <si>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</si>
  <si>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</si>
  <si>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</si>
  <si>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</si>
  <si>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</si>
  <si>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</si>
  <si>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</si>
  <si>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</si>
  <si>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</si>
  <si>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</si>
  <si>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</si>
  <si>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</si>
  <si>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</si>
  <si>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</si>
  <si>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</si>
  <si>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</si>
  <si>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</si>
  <si>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</si>
  <si>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</si>
  <si>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</si>
  <si>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</si>
  <si>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</si>
  <si>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</si>
  <si>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</si>
  <si>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</si>
  <si>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</si>
  <si>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</si>
  <si>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</si>
  <si>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</si>
  <si>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</si>
  <si>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</si>
  <si>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</si>
  <si>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</si>
  <si>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</si>
  <si>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</si>
  <si>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</si>
  <si>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</si>
  <si>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</si>
  <si>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</si>
  <si>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</si>
  <si>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</si>
  <si>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</si>
  <si>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</si>
  <si>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</si>
  <si>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</si>
  <si>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</si>
  <si>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</si>
  <si>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</si>
  <si>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</si>
  <si>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</si>
  <si>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</si>
  <si>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</si>
  <si>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</si>
  <si>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</si>
  <si>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</si>
  <si>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</si>
  <si>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</si>
  <si>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</si>
  <si>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</si>
  <si>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</si>
  <si>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</si>
  <si>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</si>
  <si>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</si>
  <si>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</si>
  <si>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</si>
  <si>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</si>
  <si>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</si>
  <si>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</si>
  <si>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</si>
  <si>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</si>
  <si>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</si>
  <si>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</si>
  <si>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</si>
  <si>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</si>
  <si>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</si>
  <si>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</si>
  <si>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</si>
  <si>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</si>
  <si>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</si>
  <si>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</si>
  <si>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</si>
  <si>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</si>
  <si>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</si>
  <si>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</si>
  <si>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</si>
  <si>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</si>
  <si>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</si>
  <si>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</si>
  <si>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</si>
  <si>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</si>
  <si>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</si>
  <si>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</si>
  <si>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</si>
  <si>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</si>
  <si>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</si>
  <si>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</si>
  <si>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</si>
  <si>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</si>
  <si>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</si>
  <si>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</si>
  <si>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</si>
  <si>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</si>
  <si>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</si>
  <si>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</si>
  <si>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</si>
  <si>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</si>
  <si>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</si>
  <si>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</si>
  <si>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</si>
  <si>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</si>
  <si>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</si>
  <si>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</si>
  <si>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</si>
  <si>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</si>
  <si>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</si>
  <si>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</si>
  <si>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</si>
  <si>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</si>
  <si>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</si>
  <si>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</si>
  <si>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</si>
  <si>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</si>
  <si>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</si>
  <si>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</si>
  <si>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</si>
  <si>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</si>
  <si>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</si>
  <si>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</si>
  <si>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</si>
  <si>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</si>
  <si>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</si>
  <si>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</si>
  <si>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</si>
  <si>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</si>
  <si>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</si>
  <si>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</si>
  <si>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</si>
  <si>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</si>
  <si>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</si>
  <si>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</si>
  <si>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</si>
  <si>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</si>
  <si>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</si>
  <si>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</si>
  <si>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</si>
  <si>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</si>
  <si>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</si>
  <si>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</si>
  <si>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</si>
  <si>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</si>
  <si>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</si>
  <si>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</si>
  <si>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</si>
  <si>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</si>
  <si>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</si>
  <si>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</si>
  <si>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</si>
  <si>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</si>
  <si>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</si>
  <si>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</si>
  <si>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</si>
  <si>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</si>
  <si>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</si>
  <si>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</si>
  <si>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</si>
  <si>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</si>
  <si>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</si>
  <si>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</si>
  <si>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</si>
  <si>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</si>
  <si>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</si>
  <si>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</si>
  <si>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</si>
  <si>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</si>
  <si>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</si>
  <si>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</si>
  <si>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10:52/Prev. intervalo após I07 12:40</t>
  </si>
  <si>
    <t>ZSF-1</t>
  </si>
  <si>
    <t>Solda - Condicionado à temperatura (ZSF-1)</t>
  </si>
  <si>
    <t>Turma pronta 10:45/Prev. intervalo após I07 13h</t>
  </si>
  <si>
    <t>ZGB-ZEH</t>
  </si>
  <si>
    <t>Turma pronta 09:02/Sem oportunidade</t>
  </si>
  <si>
    <t>Macro 1 07:19/Aguardando oportunidade</t>
  </si>
  <si>
    <t>Turma pronta 08:27/Prev. intervalo após Y86 12h</t>
  </si>
  <si>
    <t>Turma realizando outra atividade/Erro de programação</t>
  </si>
  <si>
    <t>Solda - Condicionado à temperatura - (ZIQ-1)</t>
  </si>
  <si>
    <t>Colaborador de atestado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</si>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</sst>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/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zoomScaleNormal="100" workbookViewId="0">
      <pane xSplit="6" topLeftCell="BJ1" activePane="topRight" state="frozen"/>
      <selection pane="topRight" activeCell="B259" sqref="B259:B27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1687</v>
      </c>
      <c r="BK259" s="19" t="s">
        <v>1688</v>
      </c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 t="s">
        <v>1691</v>
      </c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 t="s">
        <v>1647</v>
      </c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1692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1693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1694</v>
      </c>
      <c r="BK264" s="19" t="s">
        <v>1694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 t="s">
        <v>1695</v>
      </c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1696</v>
      </c>
      <c r="BK268" s="19" t="s">
        <v>1696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1697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1698</v>
      </c>
      <c r="BK270" s="19" t="s">
        <v>1698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7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37">
    <cfRule type="expression" dxfId="219" priority="42769">
      <formula>#REF!=1</formula>
    </cfRule>
  </conditionalFormatting>
  <conditionalFormatting sqref="BF60 U6:U59 V60 AY6:AY741 U61:U739 BE6:BE741">
    <cfRule type="cellIs" dxfId="218" priority="42753" operator="equal">
      <formula>"ERRO"</formula>
    </cfRule>
  </conditionalFormatting>
  <conditionalFormatting sqref="BQ6:BQ155 BQ157:BQ741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41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40 BH6:BH27 BH28:BI31 BH32:BH737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36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1699</v>
      </c>
      <c r="D5" s="263"/>
      <c r="E5" s="263"/>
      <c r="F5" s="263"/>
      <c r="G5" s="263"/>
      <c r="H5" s="263"/>
      <c r="I5" s="263"/>
      <c r="J5" s="264"/>
      <c r="K5" s="265" t="s">
        <v>1700</v>
      </c>
      <c r="L5" s="266"/>
      <c r="M5" s="266"/>
      <c r="N5" s="266"/>
      <c r="O5" s="267" t="s">
        <v>1701</v>
      </c>
      <c r="P5" s="268"/>
    </row>
    <row r="6" spans="1:16" s="82" customFormat="1" ht="15" customHeight="1">
      <c r="A6" s="74" t="s">
        <v>1702</v>
      </c>
      <c r="B6" s="83" t="s">
        <v>1703</v>
      </c>
      <c r="C6" s="84" t="s">
        <v>1061</v>
      </c>
      <c r="D6" s="85" t="s">
        <v>1062</v>
      </c>
      <c r="E6" s="84" t="s">
        <v>1704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1705</v>
      </c>
      <c r="M6" s="88" t="s">
        <v>710</v>
      </c>
      <c r="N6" s="89" t="s">
        <v>1056</v>
      </c>
      <c r="O6" s="230" t="s">
        <v>1099</v>
      </c>
      <c r="P6" s="150" t="s">
        <v>1706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pronta 10:52/Prev. intervalo após I07 12:40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pronta 10:45/Prev. intervalo após I07 13h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pronta 08:27/Prev. intervalo após Y86 12h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1707</v>
      </c>
      <c r="V1" s="274"/>
      <c r="W1" s="274"/>
    </row>
    <row r="2" spans="1:23" s="92" customFormat="1">
      <c r="A2" s="95" t="s">
        <v>1708</v>
      </c>
      <c r="B2" s="95" t="s">
        <v>1703</v>
      </c>
      <c r="C2" s="95" t="s">
        <v>511</v>
      </c>
      <c r="D2" s="96" t="s">
        <v>1061</v>
      </c>
      <c r="E2" s="96" t="s">
        <v>1062</v>
      </c>
      <c r="F2" s="96" t="s">
        <v>1702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1709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JOVÂNIO (TP-850)</v>
      </c>
      <c r="H253" s="184" t="str">
        <f>IF(SP_NORTE!F259="","*",SP_NORTE!F259)</f>
        <v>PDM - SOLDA</v>
      </c>
      <c r="I253" s="184" t="str">
        <f>IF(SP_NORTE!H259="","*",SP_NORTE!H259)</f>
        <v>ZRW1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>
        <f ca="1">_xlfn.XLOOKUP(G253&amp;$W$2,BS_CONTROLE[CHAVE],BS_CONTROLE[Quantidade_11],"-")</f>
        <v>2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ZSF1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ZCV146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2003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ZTO1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ZIQ1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1711</v>
      </c>
      <c r="C2" s="135" t="s">
        <v>1046</v>
      </c>
      <c r="D2" s="84" t="s">
        <v>1048</v>
      </c>
      <c r="E2" s="84" t="s">
        <v>1712</v>
      </c>
      <c r="F2" s="112" t="s">
        <v>1713</v>
      </c>
      <c r="G2" s="84" t="s">
        <v>1714</v>
      </c>
      <c r="H2" s="84" t="s">
        <v>1715</v>
      </c>
      <c r="I2" s="84" t="s">
        <v>1716</v>
      </c>
      <c r="J2" s="84" t="s">
        <v>1717</v>
      </c>
      <c r="K2" s="86" t="s">
        <v>1718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2025-10-20T14:35:04Z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