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001" documentId="120_S{118792C3-22EF-5104-A093-F22BFE3913F3}" xr6:coauthVersionLast="47" xr6:coauthVersionMax="47" xr10:uidLastSave="{606B713B-431D-40CA-8587-652F149A4D01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Intervalo nao Porgramado " sheetId="16" r:id="rId4"/>
    <sheet name="Maquinista" sheetId="13" r:id="rId5"/>
    <sheet name="Diesel" sheetId="14" r:id="rId6"/>
    <sheet name="SELEÇÕES" sheetId="9" r:id="rId7"/>
    <sheet name="CONTROLE D+1" sheetId="15" r:id="rId8"/>
    <sheet name="CONTROLE D" sheetId="10" r:id="rId9"/>
    <sheet name="CONTROLE - MAQUINISTAS" sheetId="12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8" hidden="1">'CONTROLE D'!$A$6:$P$8</definedName>
    <definedName name="_xlnm._FilterDatabase" localSheetId="9" hidden="1">'CONTROLE - MAQUINISTAS'!$B$2:$K$1050</definedName>
    <definedName name="_xlnm._FilterDatabase" localSheetId="7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15" l="1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K50" i="15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K59" i="15" s="1"/>
  <c r="G22" i="1"/>
  <c r="G58" i="1"/>
  <c r="A58" i="1"/>
  <c r="C58" i="1"/>
  <c r="M58" i="1" a="1"/>
  <c r="M58" i="1"/>
  <c r="K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K49" i="15" s="1"/>
  <c r="N52" i="1" a="1"/>
  <c r="N52" i="1" s="1"/>
  <c r="L48" i="15" s="1"/>
  <c r="M52" i="1" a="1"/>
  <c r="M52" i="1" s="1"/>
  <c r="K48" i="15" s="1"/>
  <c r="N62" i="1" a="1"/>
  <c r="N62" i="1" s="1"/>
  <c r="L58" i="15" s="1"/>
  <c r="M62" i="1" a="1"/>
  <c r="M62" i="1" s="1"/>
  <c r="K58" i="15" s="1"/>
  <c r="M49" i="1" a="1"/>
  <c r="M49" i="1" s="1"/>
  <c r="K45" i="15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1" i="1"/>
  <c r="BT52" i="1"/>
  <c r="BT53" i="1"/>
  <c r="BT57" i="1"/>
  <c r="BT59" i="1"/>
  <c r="BT60" i="1"/>
  <c r="BT61" i="1"/>
  <c r="BT62" i="1"/>
  <c r="BT63" i="1"/>
  <c r="BT64" i="1"/>
  <c r="BT65" i="1"/>
  <c r="BT66" i="1"/>
  <c r="BT67" i="1"/>
  <c r="BT68" i="1"/>
  <c r="BT69" i="1"/>
  <c r="A35" i="1"/>
  <c r="C35" i="1"/>
  <c r="G35" i="1"/>
  <c r="M35" i="1" a="1"/>
  <c r="M35" i="1"/>
  <c r="K31" i="15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K57" i="15" s="1"/>
  <c r="R61" i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K60" i="15" s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K61" i="15" s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K62" i="15" s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M67" i="1" a="1"/>
  <c r="M67" i="1"/>
  <c r="K63" i="15" s="1"/>
  <c r="N67" i="1" a="1"/>
  <c r="N67" i="1"/>
  <c r="L63" i="15" s="1"/>
  <c r="R67" i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K64" i="15" s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K65" i="15" s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K66" i="15" s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K67" i="15" s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K68" i="15" s="1"/>
  <c r="N72" i="1" a="1"/>
  <c r="N72" i="1"/>
  <c r="L68" i="15" s="1"/>
  <c r="R72" i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K69" i="15" s="1"/>
  <c r="N73" i="1" a="1"/>
  <c r="N73" i="1"/>
  <c r="L69" i="15" s="1"/>
  <c r="R73" i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K70" i="15" s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K71" i="15" s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K72" i="15" s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K73" i="15" s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BT77" i="1"/>
  <c r="A78" i="1"/>
  <c r="C78" i="1"/>
  <c r="G78" i="1"/>
  <c r="M78" i="1" a="1"/>
  <c r="M78" i="1"/>
  <c r="K74" i="15" s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BT78" i="1"/>
  <c r="A79" i="1"/>
  <c r="C79" i="1"/>
  <c r="G79" i="1"/>
  <c r="M79" i="1" a="1"/>
  <c r="M79" i="1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BT79" i="1"/>
  <c r="A80" i="1"/>
  <c r="C80" i="1"/>
  <c r="G80" i="1"/>
  <c r="M80" i="1" a="1"/>
  <c r="M80" i="1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BT80" i="1"/>
  <c r="A81" i="1"/>
  <c r="C81" i="1"/>
  <c r="G81" i="1"/>
  <c r="M81" i="1" a="1"/>
  <c r="M81" i="1" s="1"/>
  <c r="A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BT81" i="1"/>
  <c r="A82" i="1"/>
  <c r="C82" i="1"/>
  <c r="G82" i="1"/>
  <c r="M82" i="1" a="1"/>
  <c r="M82" i="1" s="1"/>
  <c r="A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BT82" i="1"/>
  <c r="A83" i="1"/>
  <c r="C83" i="1"/>
  <c r="G83" i="1"/>
  <c r="M83" i="1" a="1"/>
  <c r="M83" i="1" s="1"/>
  <c r="A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BT83" i="1"/>
  <c r="A84" i="1"/>
  <c r="C84" i="1"/>
  <c r="G84" i="1"/>
  <c r="M84" i="1" a="1"/>
  <c r="M84" i="1" s="1"/>
  <c r="A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BT84" i="1"/>
  <c r="A85" i="1"/>
  <c r="C85" i="1"/>
  <c r="G85" i="1"/>
  <c r="M85" i="1" a="1"/>
  <c r="M85" i="1" s="1"/>
  <c r="A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BT86" i="1"/>
  <c r="A87" i="1"/>
  <c r="C87" i="1"/>
  <c r="G87" i="1"/>
  <c r="M87" i="1" a="1"/>
  <c r="M87" i="1" s="1"/>
  <c r="A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BT89" i="1"/>
  <c r="A90" i="1"/>
  <c r="C90" i="1"/>
  <c r="G90" i="1"/>
  <c r="M90" i="1" a="1"/>
  <c r="M90" i="1"/>
  <c r="AM90" i="1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AP94" i="1"/>
  <c r="M82" i="10" s="1"/>
  <c r="AQ94" i="1"/>
  <c r="AY94" i="1"/>
  <c r="BB94" i="1"/>
  <c r="BE94" i="1" a="1"/>
  <c r="BE94" i="1" s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D99" i="1" a="1"/>
  <c r="BD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AJ100" i="1"/>
  <c r="AK100" i="1"/>
  <c r="K88" i="10" s="1"/>
  <c r="AL100" i="1"/>
  <c r="AO100" i="1"/>
  <c r="AP100" i="1"/>
  <c r="M88" i="10" s="1"/>
  <c r="AQ100" i="1"/>
  <c r="AY100" i="1"/>
  <c r="BB100" i="1"/>
  <c r="BE100" i="1" a="1"/>
  <c r="BE100" i="1" s="1"/>
  <c r="BR100" i="1"/>
  <c r="BS100" i="1"/>
  <c r="BT100" i="1"/>
  <c r="A101" i="1"/>
  <c r="C101" i="1"/>
  <c r="G101" i="1"/>
  <c r="M101" i="1" a="1"/>
  <c r="M101" i="1"/>
  <c r="A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AJ620" i="1"/>
  <c r="AK620" i="1"/>
  <c r="K608" i="10" s="1"/>
  <c r="AL620" i="1"/>
  <c r="AN620" i="1"/>
  <c r="AO620" i="1"/>
  <c r="BE620" i="1" s="1" a="1"/>
  <c r="BE620" i="1" s="1"/>
  <c r="AP620" i="1"/>
  <c r="M608" i="10" s="1"/>
  <c r="AQ620" i="1"/>
  <c r="AY620" i="1"/>
  <c r="BB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AN696" i="1" l="1"/>
  <c r="AM80" i="1"/>
  <c r="K76" i="15"/>
  <c r="AM79" i="1"/>
  <c r="K75" i="15"/>
  <c r="BQ55" i="1"/>
  <c r="BQ58" i="1"/>
  <c r="BQ56" i="1"/>
  <c r="BQ54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C82" i="10"/>
  <c r="F78" i="12"/>
  <c r="G82" i="10"/>
  <c r="L81" i="10"/>
  <c r="N81" i="10"/>
  <c r="D81" i="10"/>
  <c r="C81" i="10"/>
  <c r="F77" i="12"/>
  <c r="G81" i="10"/>
  <c r="L80" i="10"/>
  <c r="N80" i="10"/>
  <c r="D80" i="10"/>
  <c r="C80" i="10"/>
  <c r="F76" i="12"/>
  <c r="G80" i="10"/>
  <c r="L79" i="10"/>
  <c r="N79" i="10"/>
  <c r="D79" i="10"/>
  <c r="C79" i="10"/>
  <c r="F75" i="12"/>
  <c r="G79" i="10"/>
  <c r="L78" i="10"/>
  <c r="N78" i="10"/>
  <c r="D78" i="10"/>
  <c r="C78" i="10"/>
  <c r="F74" i="12"/>
  <c r="G78" i="10"/>
  <c r="L77" i="10"/>
  <c r="N77" i="10"/>
  <c r="D77" i="10"/>
  <c r="C77" i="10"/>
  <c r="F73" i="12"/>
  <c r="G77" i="10"/>
  <c r="L76" i="10"/>
  <c r="N76" i="10"/>
  <c r="D76" i="10"/>
  <c r="C76" i="10"/>
  <c r="F72" i="12"/>
  <c r="G76" i="10"/>
  <c r="L75" i="10"/>
  <c r="N75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L72" i="10"/>
  <c r="N72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L66" i="10"/>
  <c r="N66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<sst xmlns="http://schemas.openxmlformats.org/spreadsheetml/2006/main" count="3321" uniqueCount="1154">
  <si>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</si>
  <si>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</si>
  <si>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</si>
  <si>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</si>
  <si>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</si>
  <si>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</si>
  <si>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</si>
  <si>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</si>
  <si>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</si>
  <si>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</si>
  <si>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</si>
  <si>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</si>
  <si>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</si>
  <si>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</si>
  <si>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</si>
  <si>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</si>
  <si>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</si>
  <si>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</si>
  <si>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</si>
  <si>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</si>
  <si>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</si>
  <si>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</si>
  <si>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</si>
  <si>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</si>
  <si>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</si>
  <si>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</si>
  <si>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</si>
  <si>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</si>
  <si>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</si>
  <si>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</si>
  <si>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</si>
  <si>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</si>
  <si>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</si>
  <si>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</si>
  <si>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</si>
  <si>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</si>
  <si>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</si>
  <si>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</si>
  <si>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</si>
  <si>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</si>
  <si>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</si>
  <si>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</si>
  <si>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</si>
  <si>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</si>
  <si>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</si>
  <si>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</si>
  <si>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</si>
  <si>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</si>
  <si>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</si>
  <si>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</si>
  <si>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</si>
  <si>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</si>
  <si>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</si>
  <si>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</si>
  <si>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</si>
  <si>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</si>
  <si>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</si>
  <si>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</si>
  <si>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</si>
  <si>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</si>
  <si>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</si>
  <si>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</si>
  <si>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</si>
  <si>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</si>
  <si>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</si>
  <si>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</si>
  <si>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</si>
  <si>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</si>
  <si>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</si>
  <si>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</si>
  <si>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</si>
  <si>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</si>
  <si>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</si>
  <si>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</si>
  <si>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</si>
  <si>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</si>
  <si>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</si>
  <si>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</si>
  <si>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</si>
  <si>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</si>
  <si>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</si>
  <si>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</si>
  <si>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</si>
  <si>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</si>
  <si>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</si>
  <si>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</si>
  <si>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</si>
  <si>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</si>
  <si>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</si>
  <si>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</si>
  <si>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</si>
  <si>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</si>
  <si>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</si>
  <si>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</si>
  <si>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</si>
  <si>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</si>
  <si>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</si>
  <si>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</si>
  <si>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</si>
  <si>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</si>
  <si>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</si>
  <si>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</si>
  <si>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</si>
  <si>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</si>
  <si>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</si>
  <si>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</si>
  <si>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</si>
  <si>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</si>
  <si>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</si>
  <si>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</si>
  <si>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</si>
  <si>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</si>
  <si>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</si>
  <si>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</si>
  <si>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</si>
  <si>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</si>
  <si>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</si>
  <si>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</si>
  <si>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</si>
  <si>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</si>
  <si>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</si>
  <si>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</si>
  <si>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</si>
  <si>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</si>
  <si>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</si>
  <si>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</si>
  <si>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</si>
  <si>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</si>
  <si>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</si>
  <si>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</si>
  <si>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</si>
  <si>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</si>
  <si>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</si>
  <si>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</si>
  <si>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</si>
  <si>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</si>
  <si>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</si>
  <si>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</si>
  <si>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</si>
  <si>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</si>
  <si>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</si>
  <si>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</si>
  <si>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</si>
  <si>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</si>
  <si>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</si>
  <si>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</si>
  <si>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</si>
  <si>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</si>
  <si>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</si>
  <si>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</si>
  <si>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</si>
  <si>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</si>
  <si>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</si>
  <si>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</si>
  <si>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</si>
  <si>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</si>
  <si>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</si>
  <si>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</si>
  <si>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</si>
  <si>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</si>
  <si>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</si>
  <si>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</si>
  <si>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</si>
  <si>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</si>
  <si>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</si>
  <si>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</si>
  <si>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</si>
  <si>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</si>
  <si>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</si>
  <si>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</si>
  <si>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</si>
  <si>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</si>
  <si>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</si>
  <si>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</si>
  <si>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</si>
  <si>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</si>
  <si>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</si>
  <si>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</si>
  <si>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</si>
  <si>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</si>
  <si>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</si>
  <si>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</si>
  <si>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</si>
  <si>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</si>
  <si>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</si>
  <si>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</si>
  <si>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</si>
  <si>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</si>
  <si>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</si>
  <si>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</si>
  <si>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</si>
  <si>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</si>
  <si>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</si>
  <si>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</si>
  <si>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</si>
  <si>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</si>
  <si>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</si>
  <si>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</si>
  <si>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</si>
  <si>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</si>
  <si>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</si>
  <si>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</si>
  <si>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</si>
  <si>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</si>
  <si>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</si>
  <si>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</si>
  <si>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</si>
  <si>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</si>
  <si>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</si>
  <si>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</si>
  <si>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</si>
  <si>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</si>
  <si>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</si>
  <si>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</si>
  <si>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</si>
  <si>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</si>
  <si>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</si>
  <si>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</si>
  <si>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</si>
  <si>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</si>
  <si>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</si>
  <si>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</si>
  <si>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</si>
  <si>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</si>
  <si>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</si>
  <si>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</si>
  <si>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</si>
  <si>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</si>
  <si>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</si>
  <si>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</si>
  <si>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</si>
  <si>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</si>
  <si>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</si>
  <si>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</si>
  <si>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</si>
  <si>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</si>
  <si>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</si>
  <si>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</si>
  <si>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</si>
  <si>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</si>
  <si>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</si>
  <si>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</si>
  <si>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</si>
  <si>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</si>
  <si>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</si>
  <si>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</si>
  <si>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</si>
  <si>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</si>
  <si>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</si>
  <si>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</si>
  <si>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</si>
  <si>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</si>
  <si>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</si>
  <si>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</si>
  <si>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</si>
  <si>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</si>
  <si>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</si>
  <si>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</si>
  <si>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</si>
  <si>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</si>
  <si>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</si>
  <si>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</si>
  <si>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</si>
  <si>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</si>
  <si>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</si>
  <si>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</si>
  <si>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</si>
  <si>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</si>
  <si>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</si>
  <si>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</si>
  <si>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</si>
  <si>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</si>
  <si>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</si>
  <si>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</si>
  <si>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</si>
  <si>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</si>
  <si>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</si>
  <si>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</si>
  <si>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</si>
  <si>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</si>
  <si>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</si>
  <si>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</si>
  <si>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</si>
  <si>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</si>
  <si>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</si>
  <si>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</si>
  <si>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</si>
  <si>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</si>
  <si>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</si>
  <si>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</si>
  <si>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</si>
  <si>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</si>
  <si>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</si>
  <si>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</si>
  <si>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</si>
  <si>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</si>
  <si>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</si>
  <si>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</si>
  <si>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</si>
  <si>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</si>
  <si>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</si>
  <si>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</si>
  <si>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</si>
  <si>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</si>
  <si>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</si>
  <si>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</si>
  <si>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</si>
  <si>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</si>
  <si>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</si>
  <si>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</si>
  <si>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</si>
  <si>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</si>
  <si>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</si>
  <si>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</si>
  <si>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</si>
  <si>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</si>
  <si>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</si>
  <si>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</si>
  <si>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</si>
  <si>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</si>
  <si>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</si>
  <si>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</si>
  <si>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</si>
  <si>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</si>
  <si>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</si>
  <si>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</si>
  <si>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</si>
  <si>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</si>
  <si>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</si>
  <si>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</si>
  <si>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</si>
  <si>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</si>
  <si>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</si>
  <si>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</si>
  <si>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</si>
  <si>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</si>
  <si>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</si>
  <si>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</si>
  <si>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</si>
  <si>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</si>
  <si>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</si>
  <si>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</si>
  <si>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</si>
  <si>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</si>
  <si>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</si>
  <si>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</si>
  <si>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</si>
  <si>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</si>
  <si>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</si>
  <si>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</si>
  <si>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</si>
  <si>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</si>
  <si>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</si>
  <si>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</si>
  <si>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</si>
  <si>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</si>
  <si>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</si>
  <si>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</si>
  <si>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</si>
  <si>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</si>
  <si>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</si>
  <si>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</si>
  <si>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</si>
  <si>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</si>
  <si>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</si>
  <si>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</si>
  <si>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</si>
  <si>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</si>
  <si>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</si>
  <si>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</si>
  <si>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</si>
  <si>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</si>
  <si>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</si>
  <si>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</si>
  <si>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</si>
  <si>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</si>
  <si>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</si>
  <si>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</si>
  <si>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</si>
  <si>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</si>
  <si>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</si>
  <si>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</si>
  <si>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</si>
  <si>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</si>
  <si>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</si>
  <si>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</si>
  <si>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</si>
  <si>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</si>
  <si>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</si>
  <si>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</si>
  <si>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</si>
  <si>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</si>
  <si>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</si>
  <si>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</si>
  <si>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</si>
  <si>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</si>
  <si>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</si>
  <si>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</si>
  <si>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</si>
  <si>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</si>
  <si>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</si>
  <si>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</si>
  <si>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</si>
  <si>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</si>
  <si>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</si>
  <si>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</si>
  <si>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</si>
  <si>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</si>
  <si>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</si>
  <si>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</si>
  <si>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</si>
  <si>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</si>
  <si>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</si>
  <si>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</si>
  <si>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</si>
  <si>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</si>
  <si>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</si>
  <si>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</si>
  <si>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</si>
  <si>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</si>
  <si>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</si>
  <si>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</si>
  <si>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</si>
  <si>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</si>
  <si>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</si>
  <si>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</si>
  <si>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</si>
  <si>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</si>
  <si>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</si>
  <si>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</si>
  <si>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</si>
  <si>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</si>
  <si>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</si>
  <si>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</si>
  <si>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</si>
  <si>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</si>
  <si>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</si>
  <si>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</si>
  <si>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</si>
  <si>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</si>
  <si>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</si>
  <si>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</si>
  <si>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</si>
  <si>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</si>
  <si>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</si>
  <si>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</si>
  <si>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</si>
  <si>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</si>
  <si>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</si>
  <si>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</si>
  <si>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</si>
  <si>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</si>
  <si>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</si>
  <si>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</si>
  <si>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</si>
  <si>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</si>
  <si>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</si>
  <si>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</si>
  <si>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</si>
  <si>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</si>
  <si>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</si>
  <si>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</si>
  <si>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</si>
  <si>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</si>
  <si>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</si>
  <si>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</si>
  <si>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</si>
  <si>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</si>
  <si>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</si>
  <si>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</si>
  <si>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</si>
  <si>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</si>
  <si>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</si>
  <si>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</si>
  <si>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</si>
  <si>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</si>
  <si>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</si>
  <si>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</si>
  <si>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</si>
  <si>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</si>
  <si>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</si>
  <si>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</si>
  <si>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</si>
  <si>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</si>
  <si>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</si>
  <si>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</si>
  <si>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</si>
  <si>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</si>
  <si>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</si>
  <si>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</si>
  <si>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</si>
  <si>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</si>
  <si>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</si>
  <si>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</si>
  <si>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</si>
  <si>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</si>
  <si>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</si>
  <si>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</si>
  <si>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</si>
  <si>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</si>
  <si>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</si>
  <si>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</si>
  <si>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</si>
  <si>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</si>
  <si>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</si>
  <si>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</si>
  <si>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</si>
  <si>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</si>
  <si>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</si>
  <si>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</si>
  <si>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</si>
  <si>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</si>
  <si>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</si>
  <si>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</si>
  <si>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</si>
  <si>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</si>
  <si>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</si>
  <si>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</si>
  <si>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</si>
  <si>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</si>
  <si>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</si>
  <si>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</si>
  <si>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</si>
  <si>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</si>
  <si>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</si>
  <si>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</si>
  <si>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</si>
  <si>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</si>
  <si>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</si>
  <si>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</si>
  <si>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</si>
  <si>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</si>
  <si>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</si>
  <si>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</si>
  <si>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</si>
  <si>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</si>
  <si>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</si>
  <si>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</si>
  <si>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</si>
  <si>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</si>
  <si>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</si>
  <si>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</si>
  <si>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</si>
  <si>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</si>
  <si>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</si>
  <si>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</si>
  <si>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</si>
  <si>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</si>
  <si>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</si>
  <si>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</si>
  <si>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</si>
  <si>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</si>
  <si>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</si>
  <si>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</si>
  <si>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</si>
  <si>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</si>
  <si>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</si>
  <si>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</si>
  <si>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</si>
  <si>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</si>
  <si>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</si>
  <si>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</si>
  <si>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</si>
  <si>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</si>
  <si>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</si>
  <si>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</si>
  <si>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</si>
  <si>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</si>
  <si>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</si>
  <si>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</si>
  <si>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</si>
  <si>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</si>
  <si>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</si>
  <si>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</si>
  <si>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</si>
  <si>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</si>
  <si>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</si>
  <si>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</si>
  <si>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</si>
  <si>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</si>
  <si>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</si>
  <si>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</si>
  <si>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</si>
  <si>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</si>
  <si>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</si>
  <si>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</si>
  <si>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</si>
  <si>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</si>
  <si>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</si>
  <si>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</si>
  <si>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</si>
  <si>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</si>
  <si>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</si>
  <si>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</si>
  <si>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</si>
  <si>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</si>
  <si>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</si>
  <si>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</si>
  <si>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</si>
  <si>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</si>
  <si>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</si>
  <si>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</si>
  <si>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</si>
  <si>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</si>
  <si>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</si>
  <si>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</si>
  <si>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</si>
  <si>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</si>
  <si>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</si>
  <si>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</si>
  <si>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</si>
  <si>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</si>
  <si>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</si>
  <si>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</si>
  <si>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</si>
  <si>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</si>
  <si>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</si>
  <si>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</si>
  <si>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</si>
  <si>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</si>
  <si>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</si>
  <si>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</si>
  <si>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</si>
  <si>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</si>
  <si>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</si>
  <si>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</si>
  <si>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</si>
  <si>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</si>
  <si>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</si>
  <si>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</si>
  <si>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</si>
  <si>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</si>
  <si>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</si>
  <si>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</si>
  <si>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</si>
  <si>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</si>
  <si>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</si>
  <si>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</si>
  <si>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</si>
  <si>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</si>
  <si>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</si>
  <si>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</si>
  <si>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</si>
  <si>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</si>
  <si>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</si>
  <si>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</si>
  <si>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</si>
  <si>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</si>
  <si>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</si>
  <si>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</si>
  <si>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</si>
  <si>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</si>
  <si>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</si>
  <si>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</si>
  <si>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</si>
  <si>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</si>
  <si>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</si>
  <si>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</si>
  <si>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</si>
  <si>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</si>
  <si>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</si>
  <si>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</si>
  <si>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</si>
  <si>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</si>
  <si>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</si>
  <si>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</si>
  <si>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</si>
  <si>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</si>
  <si>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</si>
  <si>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</si>
  <si>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</si>
  <si>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</si>
  <si>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</si>
  <si>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</si>
  <si>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</si>
  <si>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</si>
  <si>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</si>
  <si>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</si>
  <si>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</si>
  <si>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</si>
  <si>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</si>
  <si>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</si>
  <si>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</si>
  <si>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</si>
  <si>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</si>
  <si>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</si>
  <si>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</si>
  <si>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</si>
  <si>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</si>
  <si>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</si>
  <si>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</si>
  <si>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</si>
  <si>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</si>
  <si>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</si>
  <si>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</si>
  <si>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</si>
  <si>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</si>
  <si>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</si>
  <si>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</si>
  <si>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</si>
  <si>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</si>
  <si>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</si>
  <si>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</si>
  <si>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</si>
  <si>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</si>
  <si>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</si>
  <si>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</si>
  <si>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</si>
  <si>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</si>
  <si>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</si>
  <si>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</si>
  <si>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</si>
  <si>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</si>
  <si>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</si>
  <si>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</si>
  <si>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</si>
  <si>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</si>
  <si>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</si>
  <si>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</si>
  <si>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</si>
  <si>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</si>
  <si>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</si>
  <si>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</si>
  <si>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</si>
  <si>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</si>
  <si>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</si>
  <si>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</si>
  <si>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</si>
  <si>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</si>
  <si>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</si>
  <si>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</si>
  <si>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</si>
  <si>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</si>
  <si>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</si>
  <si>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</si>
  <si>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</si>
  <si>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</si>
  <si>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</si>
  <si>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</si>
  <si>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</si>
  <si>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</si>
  <si>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</si>
  <si>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</si>
  <si>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</si>
  <si>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</si>
  <si>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</si>
  <si>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</si>
  <si>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</si>
  <si>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</si>
  <si>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</si>
  <si>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</si>
  <si>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</si>
  <si>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</si>
  <si>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</si>
  <si>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</si>
  <si>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</si>
  <si>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</si>
  <si>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</si>
  <si>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</si>
  <si>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</si>
  <si>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</si>
  <si>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</si>
  <si>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</si>
  <si>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</si>
  <si>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</si>
  <si>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</si>
  <si>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</si>
  <si>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</si>
  <si>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</si>
  <si>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</si>
  <si>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</si>
  <si>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</si>
  <si>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</si>
  <si>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</si>
  <si>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</si>
  <si>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</si>
  <si>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</si>
  <si>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</si>
  <si>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</si>
  <si>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</si>
  <si>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</si>
  <si>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</si>
  <si>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</si>
  <si>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</si>
  <si>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</si>
  <si>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</si>
  <si>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</si>
  <si>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</si>
  <si>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</si>
  <si>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</si>
  <si>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</si>
  <si>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</si>
  <si>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</si>
  <si>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</si>
  <si>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</si>
  <si>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</si>
  <si>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</si>
  <si>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</si>
  <si>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</si>
  <si>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</si>
  <si>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</si>
  <si>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</si>
  <si>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</si>
  <si>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</si>
  <si>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</si>
  <si>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</si>
  <si>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</si>
  <si>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</si>
  <si>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</si>
  <si>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</si>
  <si>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</si>
  <si>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</si>
  <si>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</si>
  <si>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</si>
  <si>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</si>
  <si>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</si>
  <si>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</si>
  <si>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</si>
  <si>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</si>
  <si>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</si>
  <si>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</si>
  <si>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</si>
  <si>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</si>
  <si>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</si>
  <si>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</si>
  <si>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</si>
  <si>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</si>
  <si>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</si>
  <si>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</si>
  <si>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</si>
  <si>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</si>
  <si>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</si>
  <si>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</si>
  <si>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</si>
  <si>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</si>
  <si>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</si>
  <si>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</si>
  <si>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</si>
  <si>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</si>
  <si>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</si>
  <si>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</si>
  <si>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</si>
  <si>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</si>
  <si>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</si>
  <si>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</si>
  <si>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</si>
  <si>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</si>
  <si>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</si>
  <si>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</si>
  <si>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</si>
  <si>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</si>
  <si>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</si>
  <si>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</si>
  <si>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</si>
  <si>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</si>
  <si>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</si>
  <si>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</si>
  <si>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</si>
  <si>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</si>
  <si>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</si>
  <si>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</si>
  <si>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</si>
  <si>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</si>
  <si>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</si>
  <si>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</si>
  <si>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</si>
  <si>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</si>
  <si>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</si>
  <si>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</si>
  <si>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</si>
  <si>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</si>
  <si>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</si>
  <si>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</si>
  <si>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</si>
  <si>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</si>
  <si>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</si>
  <si>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</si>
  <si>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</si>
  <si>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</si>
  <si>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</si>
  <si>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</si>
  <si>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</si>
  <si>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</si>
  <si>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</si>
  <si>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</si>
  <si>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</si>
  <si>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</si>
  <si>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</si>
  <si>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</si>
  <si>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</si>
  <si>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</si>
  <si>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</si>
  <si>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</si>
  <si>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</si>
  <si>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</si>
  <si>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</si>
  <si>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</si>
  <si>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</si>
  <si>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</si>
  <si>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</si>
  <si>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</si>
  <si>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</si>
  <si>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</si>
  <si>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</si>
  <si>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</si>
  <si>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</si>
  <si>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</si>
  <si>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</si>
  <si>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</si>
  <si>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</si>
  <si>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</si>
  <si>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</si>
  <si>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</si>
  <si>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</si>
  <si>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</si>
  <si>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</si>
  <si>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</si>
  <si>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</si>
  <si>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</si>
  <si>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</si>
  <si>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</si>
  <si>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</si>
  <si>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</si>
  <si>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</si>
  <si>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</si>
  <si>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</si>
  <si>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</si>
  <si>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</si>
  <si>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</si>
  <si>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</si>
  <si>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</si>
  <si>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</si>
  <si>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</si>
  <si>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</si>
  <si>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</si>
  <si>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</si>
  <si>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</si>
  <si>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</si>
  <si>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</si>
  <si>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</si>
  <si>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</si>
  <si>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</si>
  <si>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</si>
  <si>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</si>
  <si>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</si>
  <si>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</si>
  <si>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</si>
  <si>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</si>
  <si>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</si>
  <si>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Jose Carlos + 1 Maq. Escala </t>
  </si>
  <si>
    <t>ZFN-ZVP</t>
  </si>
  <si>
    <t>ZFNZVP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</si>
  <si>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</si>
  <si>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</si>
  <si>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</si>
  <si>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</si>
  <si>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</si>
  <si>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ZDGPATN</t>
  </si>
  <si>
    <t>Carlos</t>
  </si>
  <si>
    <t>Substuição meia chave (AMVN)</t>
  </si>
  <si>
    <t>ZSK-ZRX</t>
  </si>
  <si>
    <t>ZSKZRX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</si>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</sst>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42" headerRowBorderDxfId="240" tableBorderDxfId="241" totalsRowBorderDxfId="23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8"/>
    <tableColumn id="4" xr3:uid="{062C67FE-0D06-4582-BA9C-B087681F34EC}" name="SUB" dataDxfId="237"/>
    <tableColumn id="5" xr3:uid="{1DF130D1-4D15-4DFF-8266-F1B81CAA897E}" name="KM Inicio" dataDxfId="236"/>
    <tableColumn id="6" xr3:uid="{A344A0E9-F964-4FE5-9EB0-2661309404E9}" name="KM Fim" dataDxfId="235"/>
    <tableColumn id="7" xr3:uid="{B0ED4DF3-274E-46B6-A2D1-0985F47224C1}" name="Trecho" dataDxfId="234"/>
    <tableColumn id="8" xr3:uid="{1DE44FFC-B2F5-4DE5-A7E5-915DA69A16F8}" name="SB" dataDxfId="233"/>
    <tableColumn id="9" xr3:uid="{7841069B-E29E-4A5E-B561-931B24D14782}" name="NOME SUB" dataDxfId="232"/>
    <tableColumn id="10" xr3:uid="{01B251F8-5EA1-4C87-81E3-9BD14100B544}" name="Trecho Coordenação" dataDxfId="23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0"/>
    <tableColumn id="8" xr3:uid="{98E82858-1ECA-4DB3-8AE4-BBB972FC487D}" name="CORRELATO" dataDxfId="22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3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G30" activePane="topRight" state="frozen"/>
      <selection pane="topRight" activeCell="J44" sqref="F41:J4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11" t="s">
        <v>728</v>
      </c>
      <c r="C1" s="212"/>
      <c r="D1" s="212"/>
      <c r="E1" s="3"/>
      <c r="F1" s="211" t="s">
        <v>729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221" t="s">
        <v>730</v>
      </c>
      <c r="AJ1" s="222"/>
      <c r="AK1" s="222"/>
      <c r="AL1" s="222"/>
      <c r="AM1" s="223"/>
      <c r="AN1" s="224"/>
      <c r="AO1" s="222"/>
      <c r="AP1" s="222"/>
      <c r="AQ1" s="222"/>
      <c r="AR1" s="222"/>
      <c r="AS1" s="222"/>
      <c r="AT1" s="222"/>
      <c r="AU1" s="222"/>
      <c r="AV1" s="222"/>
      <c r="AW1" s="222"/>
      <c r="AX1" s="222"/>
      <c r="AY1" s="222"/>
      <c r="AZ1" s="222"/>
      <c r="BA1" s="222"/>
      <c r="BB1" s="222"/>
      <c r="BC1" s="222"/>
      <c r="BD1" s="222"/>
      <c r="BE1" s="222"/>
      <c r="BF1" s="225"/>
      <c r="BG1" s="5"/>
      <c r="BH1" s="226" t="s">
        <v>731</v>
      </c>
      <c r="BI1" s="227"/>
      <c r="BJ1" s="227"/>
      <c r="BK1" s="228"/>
      <c r="BL1" s="5"/>
      <c r="BM1" s="218" t="s">
        <v>732</v>
      </c>
      <c r="BN1" s="219"/>
      <c r="BO1" s="219"/>
      <c r="BP1" s="219"/>
      <c r="BQ1" s="219"/>
      <c r="BR1" s="219"/>
      <c r="BS1" s="220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1" t="s">
        <v>733</v>
      </c>
      <c r="AJ2" s="222"/>
      <c r="AK2" s="222"/>
      <c r="AL2" s="222"/>
      <c r="AM2" s="223"/>
      <c r="AN2" s="224"/>
      <c r="AO2" s="222"/>
      <c r="AP2" s="222"/>
      <c r="AQ2" s="225"/>
      <c r="AR2" s="6"/>
      <c r="AS2" s="221" t="s">
        <v>736</v>
      </c>
      <c r="AT2" s="222"/>
      <c r="AU2" s="222"/>
      <c r="AV2" s="222"/>
      <c r="AW2" s="222"/>
      <c r="AX2" s="222"/>
      <c r="AY2" s="225"/>
      <c r="AZ2" s="6"/>
      <c r="BA2" s="215" t="s">
        <v>737</v>
      </c>
      <c r="BB2" s="217"/>
      <c r="BC2" s="221" t="s">
        <v>734</v>
      </c>
      <c r="BD2" s="222"/>
      <c r="BE2" s="222"/>
      <c r="BF2" s="225"/>
      <c r="BG2" s="5"/>
      <c r="BH2" s="229"/>
      <c r="BI2" s="230"/>
      <c r="BJ2" s="230"/>
      <c r="BK2" s="231"/>
      <c r="BL2" s="5"/>
      <c r="BM2" s="232"/>
      <c r="BN2" s="233"/>
      <c r="BO2" s="233"/>
      <c r="BP2" s="233"/>
      <c r="BQ2" s="233"/>
      <c r="BR2" s="233"/>
      <c r="BS2" s="234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5" t="s">
        <v>738</v>
      </c>
      <c r="AJ3" s="217"/>
      <c r="AK3" s="215" t="s">
        <v>739</v>
      </c>
      <c r="AL3" s="216"/>
      <c r="AM3" s="239"/>
      <c r="AN3" s="240"/>
      <c r="AO3" s="216"/>
      <c r="AP3" s="216"/>
      <c r="AQ3" s="217"/>
      <c r="AR3" s="63"/>
      <c r="AS3" s="237" t="s">
        <v>745</v>
      </c>
      <c r="AT3" s="238"/>
      <c r="AU3" s="237" t="s">
        <v>746</v>
      </c>
      <c r="AV3" s="238"/>
      <c r="AW3" s="237" t="s">
        <v>747</v>
      </c>
      <c r="AX3" s="238"/>
      <c r="AY3" s="63" t="s">
        <v>748</v>
      </c>
      <c r="AZ3" s="63"/>
      <c r="BA3" s="235"/>
      <c r="BB3" s="236"/>
      <c r="BC3" s="215" t="s">
        <v>741</v>
      </c>
      <c r="BD3" s="216"/>
      <c r="BE3" s="216"/>
      <c r="BF3" s="217"/>
      <c r="BG3" s="62"/>
      <c r="BH3" s="229"/>
      <c r="BI3" s="230"/>
      <c r="BJ3" s="230"/>
      <c r="BK3" s="231"/>
      <c r="BL3" s="62"/>
      <c r="BM3" s="218" t="s">
        <v>749</v>
      </c>
      <c r="BN3" s="219"/>
      <c r="BO3" s="219"/>
      <c r="BP3" s="220"/>
      <c r="BQ3" s="218" t="s">
        <v>533</v>
      </c>
      <c r="BR3" s="219"/>
      <c r="BS3" s="220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8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8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8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8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8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8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8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8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8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8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875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5"/>
        <v>SuperExecução</v>
      </c>
    </row>
    <row r="21" spans="1:72" hidden="1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10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IF(D21="","*",IFERROR(IF(ISODD(COUNT(AS21:AX1028)),"ERRO",SUM((AT21-AS21),(AV21-AU21),(AX21-AW21))),"ERRO"))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5"/>
        <v>OKOK</v>
      </c>
    </row>
    <row r="22" spans="1:72" hidden="1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10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8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8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6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8" t="str">
        <f t="shared" si="5"/>
        <v>CCOEscalaEquipagem</v>
      </c>
    </row>
    <row r="33" spans="1:72" hidden="1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913</v>
      </c>
      <c r="E33" s="203"/>
      <c r="F33" s="210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6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8" t="str">
        <f t="shared" si="5"/>
        <v>OKOK</v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875</v>
      </c>
      <c r="E35" s="203"/>
      <c r="F35" s="210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6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5"/>
        <v>SuperExecução</v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6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5"/>
        <v>CCOCirculaçãoIntervaloOportunidade</v>
      </c>
    </row>
    <row r="37" spans="1:72">
      <c r="A37" s="47" t="str">
        <f>D37&amp;B37</f>
        <v>V1946084</v>
      </c>
      <c r="B37" s="201">
        <v>46084</v>
      </c>
      <c r="C37" s="138">
        <f>IF(BS_CONTROLE[[#This Row],[DATA]]="","",WEEKNUM(BS_CONTROLE[[#This Row],[DATA]]))</f>
        <v>10</v>
      </c>
      <c r="D37" s="202" t="s">
        <v>926</v>
      </c>
      <c r="E37" s="203"/>
      <c r="F37" s="210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6">
        <f>IF(D37="","*",IFERROR(IF(ISODD(COUNT(AS37:AX1042)),"ERRO",SUM((AT37-AS37),(AV37-AU37),(AX37-AW37))),"ERRO"))</f>
        <v>6.5277777777777823E-2</v>
      </c>
      <c r="AZ37" s="157"/>
      <c r="BA37" s="112">
        <v>730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7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1.0428571428571429</v>
      </c>
      <c r="BT37" s="8" t="str">
        <f t="shared" si="5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6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8" t="str">
        <f t="shared" si="5"/>
        <v>MecanizaçãoAtivos</v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6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6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8" t="str">
        <f t="shared" si="5"/>
        <v>OKOK</v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10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6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7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8" t="str">
        <f t="shared" si="5"/>
        <v>OKOK</v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6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7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8" t="str">
        <f t="shared" si="5"/>
        <v>OKOK</v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6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7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8" t="str">
        <f t="shared" si="5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6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8" t="str">
        <f t="shared" si="5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6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8" t="str">
        <f t="shared" si="5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6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8" t="str">
        <f t="shared" si="5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5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5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8" t="s">
        <v>528</v>
      </c>
      <c r="E49" s="189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/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/>
      <c r="AS49" s="111"/>
      <c r="AT49" s="111"/>
      <c r="AU49" s="139"/>
      <c r="AV49" s="139"/>
      <c r="AW49" s="14"/>
      <c r="AX49" s="14"/>
      <c r="AY49" s="186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8" t="str">
        <f t="shared" si="5"/>
        <v/>
      </c>
    </row>
    <row r="50" spans="1:72" hidden="1">
      <c r="A50" s="47" t="str">
        <f>D50&amp;B50</f>
        <v>W5746085</v>
      </c>
      <c r="B50" s="201">
        <v>46085</v>
      </c>
      <c r="C50" s="138">
        <f>IF(BS_CONTROLE[[#This Row],[DATA]]="","",WEEKNUM(BS_CONTROLE[[#This Row],[DATA]]))</f>
        <v>10</v>
      </c>
      <c r="D50" s="202" t="s">
        <v>913</v>
      </c>
      <c r="E50" s="203"/>
      <c r="F50" s="129" t="s">
        <v>398</v>
      </c>
      <c r="G50" s="146" t="str">
        <f>IF(D50="","*",VLOOKUP(F50,BS_ATIVIDADE[],3,FALSE))</f>
        <v>OUTROS</v>
      </c>
      <c r="H50" s="205" t="s">
        <v>80</v>
      </c>
      <c r="I50" s="205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/>
      <c r="Z50" s="107"/>
      <c r="AA50" s="198" t="s">
        <v>949</v>
      </c>
      <c r="AB50" s="199" t="s">
        <v>906</v>
      </c>
      <c r="AC50" s="199" t="s">
        <v>907</v>
      </c>
      <c r="AD50" s="200"/>
      <c r="AE50" s="198"/>
      <c r="AF50" s="198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6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7"/>
      <c r="BQ50" s="12" t="str">
        <f>IF(AND(BR50&lt;1,BS50&lt;1),"Produção e Intervalo",IF(BR50&lt;1,"Intervalo",IF(BS50&lt;1,"Produção","Aderente")))</f>
        <v>Produção e Intervalo</v>
      </c>
      <c r="BR50" s="19">
        <f>IF(OR(B50="",F50=""),"*",AY50/P50)</f>
        <v>0</v>
      </c>
      <c r="BS50" s="19">
        <f>IF(OR(B50="",F50=""),"*",BA50/Q50)</f>
        <v>0</v>
      </c>
      <c r="BT50" s="8"/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8" t="s">
        <v>606</v>
      </c>
      <c r="E51" s="189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950</v>
      </c>
      <c r="N51" s="130" t="s">
        <v>951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/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/>
      <c r="AS51" s="111"/>
      <c r="AT51" s="111"/>
      <c r="AU51" s="139"/>
      <c r="AV51" s="139"/>
      <c r="AW51" s="14"/>
      <c r="AX51" s="14"/>
      <c r="AY51" s="186">
        <f>IF(D51="","*",IFERROR(IF(ISODD(COUNT(AS51:AX1049)),"ERRO",SUM((AT51-AS51),(AV51-AU51),(AX51-AW51))),"ERRO"))</f>
        <v>0</v>
      </c>
      <c r="AZ51" s="157"/>
      <c r="BA51" s="112"/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8" t="str">
        <f t="shared" si="5"/>
        <v/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2" t="s">
        <v>875</v>
      </c>
      <c r="E52" s="203"/>
      <c r="F52" s="129" t="s">
        <v>566</v>
      </c>
      <c r="G52" s="146" t="str">
        <f>IF(D52="","*",VLOOKUP(F52,BS_ATIVIDADE[],3,FALSE))</f>
        <v>SOLDA</v>
      </c>
      <c r="H52" s="205" t="s">
        <v>384</v>
      </c>
      <c r="I52" s="205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/>
      <c r="AS52" s="111"/>
      <c r="AT52" s="111"/>
      <c r="AU52" s="139"/>
      <c r="AV52" s="139"/>
      <c r="AW52" s="14"/>
      <c r="AX52" s="14"/>
      <c r="AY52" s="186">
        <f>IF(D52="","*",IFERROR(IF(ISODD(COUNT(AS52:AX1050)),"ERRO",SUM((AT52-AS52),(AV52-AU52),(AX52-AW52))),"ERRO"))</f>
        <v>0</v>
      </c>
      <c r="AZ52" s="157"/>
      <c r="BA52" s="112"/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Produção e Intervalo</v>
      </c>
      <c r="BR52" s="19">
        <f>IF(OR(B52="",F52=""),"*",AY52/P52)</f>
        <v>0</v>
      </c>
      <c r="BS52" s="19">
        <f>IF(OR(B52="",F52=""),"*",BA52/Q52)</f>
        <v>0</v>
      </c>
      <c r="BT52" s="8" t="str">
        <f t="shared" si="5"/>
        <v/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8" t="s">
        <v>590</v>
      </c>
      <c r="E53" s="189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/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/>
      <c r="AS53" s="111"/>
      <c r="AT53" s="111"/>
      <c r="AU53" s="139"/>
      <c r="AV53" s="139"/>
      <c r="AW53" s="14"/>
      <c r="AX53" s="14"/>
      <c r="AY53" s="186">
        <f>IF(D53="","*",IFERROR(IF(ISODD(COUNT(AS53:AX1051)),"ERRO",SUM((AT53-AS53),(AV53-AU53),(AX53-AW53))),"ERRO"))</f>
        <v>0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</v>
      </c>
      <c r="BS53" s="19">
        <f>IF(OR(B53="",F53=""),"*",BA53/Q53)</f>
        <v>0</v>
      </c>
      <c r="BT53" s="8" t="str">
        <f t="shared" si="5"/>
        <v/>
      </c>
    </row>
    <row r="54" spans="1:72" hidden="1">
      <c r="A54" s="47" t="str">
        <f>D54&amp;B54</f>
        <v>V1946085</v>
      </c>
      <c r="B54" s="201">
        <v>46085</v>
      </c>
      <c r="C54" s="138">
        <f>IF(BS_CONTROLE[[#This Row],[DATA]]="","",WEEKNUM(BS_CONTROLE[[#This Row],[DATA]]))</f>
        <v>10</v>
      </c>
      <c r="D54" s="202" t="s">
        <v>926</v>
      </c>
      <c r="E54" s="203"/>
      <c r="F54" s="129" t="s">
        <v>597</v>
      </c>
      <c r="G54" s="146" t="str">
        <f>IF(D54="","*",VLOOKUP(F54,BS_ATIVIDADE[],3,FALSE))</f>
        <v>OUTROS</v>
      </c>
      <c r="H54" s="205" t="s">
        <v>21</v>
      </c>
      <c r="I54" s="205" t="s">
        <v>46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/>
      <c r="Z54" s="107"/>
      <c r="AA54" s="198"/>
      <c r="AB54" s="199"/>
      <c r="AC54" s="199"/>
      <c r="AD54" s="200"/>
      <c r="AE54" s="198"/>
      <c r="AF54" s="198"/>
      <c r="AG54" s="130"/>
      <c r="AH54" s="15"/>
      <c r="AI54" s="129" t="str">
        <f>IF(BS_CONTROLE[[#This Row],[Atividade]]=0, "-", BS_CONTROLE[[#This Row],[Atividade]])</f>
        <v>VARRIÇÃO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ZVP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/>
      <c r="AS54" s="111"/>
      <c r="AT54" s="111"/>
      <c r="AU54" s="139"/>
      <c r="AV54" s="139"/>
      <c r="AW54" s="14"/>
      <c r="AX54" s="14"/>
      <c r="AY54" s="206">
        <f>IF(D54="","*",IFERROR(IF(ISODD(COUNT(AS54:AX1061)),"ERRO",SUM((AT54-AS54),(AV54-AU54),(AX54-AW54))),"ERRO"))</f>
        <v>0</v>
      </c>
      <c r="AZ54" s="157"/>
      <c r="BA54" s="112"/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/>
      <c r="BI54" s="17"/>
      <c r="BJ54" s="17"/>
      <c r="BK54" s="18"/>
      <c r="BL54" s="16"/>
      <c r="BM54" s="133"/>
      <c r="BN54" s="133"/>
      <c r="BO54" s="133"/>
      <c r="BP54" s="207"/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</v>
      </c>
      <c r="BS54" s="19">
        <f>IF(OR(B54="",F54=""),"*",BA54/Q54)</f>
        <v>0</v>
      </c>
      <c r="BT54" s="8"/>
    </row>
    <row r="55" spans="1:72" hidden="1">
      <c r="A55" s="47" t="str">
        <f>D55&amp;B55</f>
        <v>W7546085</v>
      </c>
      <c r="B55" s="201">
        <v>46085</v>
      </c>
      <c r="C55" s="138">
        <f>IF(BS_CONTROLE[[#This Row],[DATA]]="","",WEEKNUM(BS_CONTROLE[[#This Row],[DATA]]))</f>
        <v>10</v>
      </c>
      <c r="D55" s="202" t="s">
        <v>621</v>
      </c>
      <c r="E55" s="203"/>
      <c r="F55" s="204" t="s">
        <v>465</v>
      </c>
      <c r="G55" s="146" t="str">
        <f>IF(D55="","*",VLOOKUP(F55,BS_ATIVIDADE[],3,FALSE))</f>
        <v>OUTROS - MECANIZAÇÃO</v>
      </c>
      <c r="H55" s="205" t="s">
        <v>126</v>
      </c>
      <c r="I55" s="205" t="s">
        <v>180</v>
      </c>
      <c r="J55" s="130">
        <v>73</v>
      </c>
      <c r="K55" s="130">
        <v>131</v>
      </c>
      <c r="L55" s="108" t="s">
        <v>384</v>
      </c>
      <c r="M55" s="130" t="s">
        <v>952</v>
      </c>
      <c r="N55" s="130" t="s">
        <v>953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954</v>
      </c>
      <c r="W55" s="108" t="s">
        <v>955</v>
      </c>
      <c r="X55" s="107" t="s">
        <v>825</v>
      </c>
      <c r="Y55" s="132"/>
      <c r="Z55" s="107"/>
      <c r="AA55" s="198" t="s">
        <v>956</v>
      </c>
      <c r="AB55" s="199" t="s">
        <v>906</v>
      </c>
      <c r="AC55" s="199" t="s">
        <v>907</v>
      </c>
      <c r="AD55" s="200">
        <v>0.875</v>
      </c>
      <c r="AE55" s="198">
        <v>9272</v>
      </c>
      <c r="AF55" s="198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6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/>
      <c r="BK55" s="18"/>
      <c r="BL55" s="16"/>
      <c r="BM55" s="133"/>
      <c r="BN55" s="133"/>
      <c r="BO55" s="133"/>
      <c r="BP55" s="207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8"/>
    </row>
    <row r="56" spans="1:72" hidden="1">
      <c r="A56" s="47" t="str">
        <f>D56&amp;B56</f>
        <v>V4046085</v>
      </c>
      <c r="B56" s="201">
        <v>46085</v>
      </c>
      <c r="C56" s="138">
        <f>IF(BS_CONTROLE[[#This Row],[DATA]]="","",WEEKNUM(BS_CONTROLE[[#This Row],[DATA]]))</f>
        <v>10</v>
      </c>
      <c r="D56" s="188" t="s">
        <v>552</v>
      </c>
      <c r="E56" s="189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/>
      <c r="Z56" s="107"/>
      <c r="AA56" s="193"/>
      <c r="AB56" s="194"/>
      <c r="AC56" s="194"/>
      <c r="AD56" s="195"/>
      <c r="AE56" s="193"/>
      <c r="AF56" s="193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/>
      <c r="AS56" s="111"/>
      <c r="AT56" s="111"/>
      <c r="AU56" s="139"/>
      <c r="AV56" s="139"/>
      <c r="AW56" s="14"/>
      <c r="AX56" s="14"/>
      <c r="AY56" s="206">
        <f>IF(D56="","*",IFERROR(IF(ISODD(COUNT(AS56:AX1062)),"ERRO",SUM((AT56-AS56),(AV56-AU56),(AX56-AW56))),"ERRO"))</f>
        <v>0</v>
      </c>
      <c r="AZ56" s="157"/>
      <c r="BA56" s="112"/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/>
      <c r="BI56" s="17"/>
      <c r="BJ56" s="17"/>
      <c r="BK56" s="18"/>
      <c r="BL56" s="16"/>
      <c r="BM56" s="133"/>
      <c r="BN56" s="133"/>
      <c r="BO56" s="133"/>
      <c r="BP56" s="207"/>
      <c r="BQ56" s="12" t="str">
        <f>IF(AND(BR56&lt;1,BS56&lt;1),"Produção e Intervalo",IF(BR56&lt;1,"Intervalo",IF(BS56&lt;1,"Produção","Aderente")))</f>
        <v>Produção e Intervalo</v>
      </c>
      <c r="BR56" s="19">
        <f>IF(OR(B56="",F56=""),"*",AY56/P56)</f>
        <v>0</v>
      </c>
      <c r="BS56" s="19">
        <f>IF(OR(B56="",F56=""),"*",BA56/Q56)</f>
        <v>0</v>
      </c>
      <c r="BT56" s="8"/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5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/>
      <c r="AS57" s="111"/>
      <c r="AT57" s="111"/>
      <c r="AU57" s="139"/>
      <c r="AV57" s="139"/>
      <c r="AW57" s="14"/>
      <c r="AX57" s="14"/>
      <c r="AY57" s="186">
        <f>IF(D57="","*",IFERROR(IF(ISODD(COUNT(AS57:AX1052)),"ERRO",SUM((AT57-AS57),(AV57-AU57),(AX57-AW57))),"ERRO"))</f>
        <v>0</v>
      </c>
      <c r="AZ57" s="157"/>
      <c r="BA57" s="112"/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Produção e Intervalo</v>
      </c>
      <c r="BR57" s="19">
        <f>IF(OR(B57="",F57=""),"*",AY57/P57)</f>
        <v>0</v>
      </c>
      <c r="BS57" s="19">
        <f>IF(OR(B57="",F57=""),"*",BA57/Q57)</f>
        <v>0</v>
      </c>
      <c r="BT57" s="8" t="str">
        <f t="shared" si="5"/>
        <v/>
      </c>
    </row>
    <row r="58" spans="1:72" hidden="1">
      <c r="A58" s="47" t="str">
        <f>D58&amp;B58</f>
        <v>ANTONIO (TF-681)46085</v>
      </c>
      <c r="B58" s="201">
        <v>46085</v>
      </c>
      <c r="C58" s="138">
        <f>IF(BS_CONTROLE[[#This Row],[DATA]]="","",WEEKNUM(BS_CONTROLE[[#This Row],[DATA]]))</f>
        <v>10</v>
      </c>
      <c r="D58" s="188" t="s">
        <v>642</v>
      </c>
      <c r="E58" s="189">
        <v>405</v>
      </c>
      <c r="F58" s="129" t="s">
        <v>566</v>
      </c>
      <c r="G58" s="146" t="str">
        <f>IF(D58="","*",VLOOKUP(F58,BS_ATIVIDADE[],3,FALSE))</f>
        <v>SOLDA</v>
      </c>
      <c r="H58" s="205" t="s">
        <v>384</v>
      </c>
      <c r="I58" s="205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957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SOLDA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958</v>
      </c>
      <c r="W58" s="108" t="s">
        <v>959</v>
      </c>
      <c r="X58" s="107" t="s">
        <v>862</v>
      </c>
      <c r="Y58" s="132"/>
      <c r="Z58" s="107"/>
      <c r="AA58" s="198"/>
      <c r="AB58" s="199"/>
      <c r="AC58" s="199"/>
      <c r="AD58" s="200"/>
      <c r="AE58" s="198"/>
      <c r="AF58" s="198"/>
      <c r="AG58" s="130"/>
      <c r="AH58" s="15"/>
      <c r="AI58" s="129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/>
      <c r="AS58" s="111"/>
      <c r="AT58" s="111"/>
      <c r="AU58" s="139"/>
      <c r="AV58" s="139"/>
      <c r="AW58" s="14"/>
      <c r="AX58" s="14"/>
      <c r="AY58" s="206">
        <f>IF(D58="","*",IFERROR(IF(ISODD(COUNT(AS58:AX1064)),"ERRO",SUM((AT58-AS58),(AV58-AU58),(AX58-AW58))),"ERRO"))</f>
        <v>0</v>
      </c>
      <c r="AZ58" s="157"/>
      <c r="BA58" s="112"/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/>
      <c r="BI58" s="17"/>
      <c r="BJ58" s="17"/>
      <c r="BK58" s="18"/>
      <c r="BL58" s="16"/>
      <c r="BM58" s="133"/>
      <c r="BN58" s="133"/>
      <c r="BO58" s="133"/>
      <c r="BP58" s="207"/>
      <c r="BQ58" s="12" t="str">
        <f>IF(AND(BR58&lt;1,BS58&lt;1),"Produção e Intervalo",IF(BR58&lt;1,"Intervalo",IF(BS58&lt;1,"Produção","Aderente")))</f>
        <v>Produção e Intervalo</v>
      </c>
      <c r="BR58" s="19">
        <f>IF(OR(B58="",F58=""),"*",AY58/P58)</f>
        <v>0</v>
      </c>
      <c r="BS58" s="19">
        <f>IF(OR(B58="",F58=""),"*",BA58/Q58)</f>
        <v>0</v>
      </c>
      <c r="BT58" s="8"/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2" t="s">
        <v>587</v>
      </c>
      <c r="E59" s="203"/>
      <c r="F59" s="129" t="s">
        <v>398</v>
      </c>
      <c r="G59" s="146" t="str">
        <f>IF(D59="","*",VLOOKUP(F59,BS_ATIVIDADE[],3,FALSE))</f>
        <v>OUTROS</v>
      </c>
      <c r="H59" s="205" t="s">
        <v>360</v>
      </c>
      <c r="I59" s="205" t="s">
        <v>125</v>
      </c>
      <c r="J59" s="130">
        <v>73</v>
      </c>
      <c r="K59" s="130">
        <v>42</v>
      </c>
      <c r="L59" s="108" t="s">
        <v>384</v>
      </c>
      <c r="M59" s="130" t="s">
        <v>960</v>
      </c>
      <c r="N59" s="130" t="s">
        <v>961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/>
      <c r="Z59" s="107"/>
      <c r="AA59" s="198"/>
      <c r="AB59" s="199"/>
      <c r="AC59" s="199"/>
      <c r="AD59" s="200"/>
      <c r="AE59" s="198"/>
      <c r="AF59" s="198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6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8" t="str">
        <f t="shared" si="5"/>
        <v/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91" t="s">
        <v>702</v>
      </c>
      <c r="E60" s="189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/>
      <c r="AS60" s="111"/>
      <c r="AT60" s="111"/>
      <c r="AU60" s="139"/>
      <c r="AV60" s="139"/>
      <c r="AW60" s="14"/>
      <c r="AX60" s="14"/>
      <c r="AY60" s="186">
        <f>IF(D60="","*",IFERROR(IF(ISODD(COUNT(AS60:AX1054)),"ERRO",SUM((AT60-AS60),(AV60-AU60),(AX60-AW60))),"ERRO"))</f>
        <v>0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</v>
      </c>
      <c r="BS60" s="19">
        <f>IF(OR(B60="",F60=""),"*",BA60/Q60)</f>
        <v>0</v>
      </c>
      <c r="BT60" s="8" t="str">
        <f t="shared" si="5"/>
        <v/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91" t="s">
        <v>721</v>
      </c>
      <c r="E61" s="189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/>
      <c r="AS61" s="111"/>
      <c r="AT61" s="111"/>
      <c r="AU61" s="139"/>
      <c r="AV61" s="139"/>
      <c r="AW61" s="14"/>
      <c r="AX61" s="14"/>
      <c r="AY61" s="186">
        <f>IF(D61="","*",IFERROR(IF(ISODD(COUNT(AS61:AX1055)),"ERRO",SUM((AT61-AS61),(AV61-AU61),(AX61-AW61))),"ERRO"))</f>
        <v>0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</v>
      </c>
      <c r="BS61" s="19">
        <f>IF(OR(B61="",F61=""),"*",BA61/Q61)</f>
        <v>0</v>
      </c>
      <c r="BT61" s="8" t="str">
        <f t="shared" si="5"/>
        <v/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6" t="s">
        <v>648</v>
      </c>
      <c r="E62" s="189">
        <v>282</v>
      </c>
      <c r="F62" s="129" t="s">
        <v>517</v>
      </c>
      <c r="G62" s="146" t="str">
        <f>IF(D62="","*",VLOOKUP(F62,BS_ATIVIDADE[],3,FALSE))</f>
        <v>MODERNIZAÇÃO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/>
      <c r="AS62" s="111"/>
      <c r="AT62" s="111"/>
      <c r="AU62" s="139"/>
      <c r="AV62" s="139"/>
      <c r="AW62" s="14"/>
      <c r="AX62" s="14"/>
      <c r="AY62" s="186">
        <f>IF(D62="","*",IFERROR(IF(ISODD(COUNT(AS62:AX1056)),"ERRO",SUM((AT62-AS62),(AV62-AU62),(AX62-AW62))),"ERRO"))</f>
        <v>0</v>
      </c>
      <c r="AZ62" s="157"/>
      <c r="BA62" s="112"/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8" t="str">
        <f t="shared" si="5"/>
        <v/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8" t="s">
        <v>580</v>
      </c>
      <c r="E63" s="189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/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6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8" t="str">
        <f t="shared" si="5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5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5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5"/>
        <v/>
      </c>
    </row>
    <row r="67" spans="1:72" hidden="1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49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>IF(D67="","*",IFERROR(IF(ISODD(COUNT(AS67:AX1061)),"ERRO",SUM((AT67-AS67),(AV67-AU67),(AX67-AW67))),"ERRO"))</f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>IF(OR(B67="",F67=""),"*",AY67/P67)</f>
        <v>*</v>
      </c>
      <c r="BS67" s="19" t="str">
        <f>IF(OR(B67="",F67=""),"*",BA67/Q67)</f>
        <v>*</v>
      </c>
      <c r="BT67" s="8" t="str">
        <f t="shared" si="5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8" t="str">
        <f t="shared" si="5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8" t="str">
        <f t="shared" si="5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8" t="str">
        <f t="shared" si="4"/>
        <v/>
      </c>
    </row>
    <row r="71" spans="1:72" hidden="1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53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>IF(D71="","*",IFERROR(IF(ISODD(COUNT(AS71:AX1065)),"ERRO",SUM((AT71-AS71),(AV71-AU71),(AX71-AW71))),"ERRO"))</f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>IF(OR(B71="",F71=""),"*",AY71/P71)</f>
        <v>*</v>
      </c>
      <c r="BS71" s="19" t="str">
        <f>IF(OR(B71="",F71=""),"*",BA71/Q71)</f>
        <v>*</v>
      </c>
      <c r="BT71" s="8" t="str">
        <f t="shared" si="4"/>
        <v/>
      </c>
    </row>
    <row r="72" spans="1:72" hidden="1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54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>IF(D72="","*",IFERROR(IF(ISODD(COUNT(AS72:AX1066)),"ERRO",SUM((AT72-AS72),(AV72-AU72),(AX72-AW72))),"ERRO"))</f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>IF(OR(B72="",F72=""),"*",AY72/P72)</f>
        <v>*</v>
      </c>
      <c r="BS72" s="19" t="str">
        <f>IF(OR(B72="",F72=""),"*",BA72/Q72)</f>
        <v>*</v>
      </c>
      <c r="BT72" s="8" t="str">
        <f t="shared" si="4"/>
        <v/>
      </c>
    </row>
    <row r="73" spans="1:72" hidden="1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55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>IF(D73="","*",IFERROR(IF(ISODD(COUNT(AS73:AX1067)),"ERRO",SUM((AT73-AS73),(AV73-AU73),(AX73-AW73))),"ERRO"))</f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>IF(OR(B73="",F73=""),"*",AY73/P73)</f>
        <v>*</v>
      </c>
      <c r="BS73" s="19" t="str">
        <f>IF(OR(B73="",F73=""),"*",BA73/Q73)</f>
        <v>*</v>
      </c>
      <c r="BT73" s="8" t="str">
        <f t="shared" si="4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4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8" t="str">
        <f t="shared" si="4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8" t="str">
        <f t="shared" si="4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8" t="str">
        <f t="shared" si="4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8" t="str">
        <f t="shared" si="4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5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8" t="str">
        <f t="shared" si="4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5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4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5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8" t="str">
        <f t="shared" si="4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5">
        <v>64</v>
      </c>
      <c r="F82" s="190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8" t="str">
        <f t="shared" si="4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5">
        <v>65</v>
      </c>
      <c r="F83" s="204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8" t="str">
        <f t="shared" si="4"/>
        <v/>
      </c>
    </row>
    <row r="84" spans="1:72" hidden="1">
      <c r="A84" s="47" t="str">
        <f t="shared" ref="A84:A147" si="6">D84&amp;B84</f>
        <v/>
      </c>
      <c r="B84" s="105"/>
      <c r="C84" s="138" t="str">
        <f>IF(BS_CONTROLE[[#This Row],[DATA]]="","",WEEKNUM(BS_CONTROLE[[#This Row],[DATA]]))</f>
        <v/>
      </c>
      <c r="D84" s="107"/>
      <c r="E84" s="165">
        <v>66</v>
      </c>
      <c r="F84" s="190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7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8" t="str">
        <f t="shared" ref="BT84:BT147" si="8">IF(BN84="","",SUBSTITUTE(BM84," ","")&amp;SUBSTITUTE(BN84," ",""))</f>
        <v/>
      </c>
    </row>
    <row r="85" spans="1:72" hidden="1">
      <c r="A85" s="47" t="str">
        <f t="shared" si="6"/>
        <v/>
      </c>
      <c r="B85" s="105"/>
      <c r="C85" s="138" t="str">
        <f>IF(BS_CONTROLE[[#This Row],[DATA]]="","",WEEKNUM(BS_CONTROLE[[#This Row],[DATA]]))</f>
        <v/>
      </c>
      <c r="D85" s="107"/>
      <c r="E85" s="165">
        <v>67</v>
      </c>
      <c r="F85" s="204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7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8" t="str">
        <f t="shared" si="8"/>
        <v/>
      </c>
    </row>
    <row r="86" spans="1:72" hidden="1">
      <c r="A86" s="47" t="str">
        <f t="shared" si="6"/>
        <v/>
      </c>
      <c r="B86" s="105"/>
      <c r="C86" s="138" t="str">
        <f>IF(BS_CONTROLE[[#This Row],[DATA]]="","",WEEKNUM(BS_CONTROLE[[#This Row],[DATA]]))</f>
        <v/>
      </c>
      <c r="D86" s="107"/>
      <c r="E86" s="165">
        <v>68</v>
      </c>
      <c r="F86" s="190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7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8" t="str">
        <f t="shared" si="8"/>
        <v/>
      </c>
    </row>
    <row r="87" spans="1:72" hidden="1">
      <c r="A87" s="47" t="str">
        <f t="shared" si="6"/>
        <v/>
      </c>
      <c r="B87" s="105"/>
      <c r="C87" s="138" t="str">
        <f>IF(BS_CONTROLE[[#This Row],[DATA]]="","",WEEKNUM(BS_CONTROLE[[#This Row],[DATA]]))</f>
        <v/>
      </c>
      <c r="D87" s="107"/>
      <c r="E87" s="165">
        <v>69</v>
      </c>
      <c r="F87" s="204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7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8"/>
        <v/>
      </c>
    </row>
    <row r="88" spans="1:72" hidden="1">
      <c r="A88" s="47" t="str">
        <f t="shared" si="6"/>
        <v/>
      </c>
      <c r="B88" s="105"/>
      <c r="C88" s="138" t="str">
        <f>IF(BS_CONTROLE[[#This Row],[DATA]]="","",WEEKNUM(BS_CONTROLE[[#This Row],[DATA]]))</f>
        <v/>
      </c>
      <c r="D88" s="107"/>
      <c r="E88" s="165">
        <v>70</v>
      </c>
      <c r="F88" s="190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7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8" t="str">
        <f t="shared" si="8"/>
        <v/>
      </c>
    </row>
    <row r="89" spans="1:72" hidden="1">
      <c r="A89" s="47" t="str">
        <f t="shared" si="6"/>
        <v/>
      </c>
      <c r="B89" s="105"/>
      <c r="C89" s="138" t="str">
        <f>IF(BS_CONTROLE[[#This Row],[DATA]]="","",WEEKNUM(BS_CONTROLE[[#This Row],[DATA]]))</f>
        <v/>
      </c>
      <c r="D89" s="107"/>
      <c r="E89" s="165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7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8" t="str">
        <f t="shared" si="8"/>
        <v/>
      </c>
    </row>
    <row r="90" spans="1:72" hidden="1">
      <c r="A90" s="47" t="str">
        <f t="shared" si="6"/>
        <v/>
      </c>
      <c r="B90" s="105"/>
      <c r="C90" s="138" t="str">
        <f>IF(BS_CONTROLE[[#This Row],[DATA]]="","",WEEKNUM(BS_CONTROLE[[#This Row],[DATA]]))</f>
        <v/>
      </c>
      <c r="D90" s="107"/>
      <c r="E90" s="165">
        <v>72</v>
      </c>
      <c r="F90" s="192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7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8"/>
        <v/>
      </c>
    </row>
    <row r="91" spans="1:72" hidden="1">
      <c r="A91" s="47" t="str">
        <f t="shared" si="6"/>
        <v/>
      </c>
      <c r="B91" s="105"/>
      <c r="C91" s="138" t="str">
        <f>IF(BS_CONTROLE[[#This Row],[DATA]]="","",WEEKNUM(BS_CONTROLE[[#This Row],[DATA]]))</f>
        <v/>
      </c>
      <c r="D91" s="107"/>
      <c r="E91" s="165">
        <v>73</v>
      </c>
      <c r="F91" s="204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7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8" t="str">
        <f t="shared" si="8"/>
        <v/>
      </c>
    </row>
    <row r="92" spans="1:72" hidden="1">
      <c r="A92" s="47" t="str">
        <f t="shared" si="6"/>
        <v/>
      </c>
      <c r="B92" s="105"/>
      <c r="C92" s="138" t="str">
        <f>IF(BS_CONTROLE[[#This Row],[DATA]]="","",WEEKNUM(BS_CONTROLE[[#This Row],[DATA]]))</f>
        <v/>
      </c>
      <c r="D92" s="107"/>
      <c r="E92" s="165">
        <v>74</v>
      </c>
      <c r="F92" s="192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7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8" t="str">
        <f t="shared" si="8"/>
        <v/>
      </c>
    </row>
    <row r="93" spans="1:72" hidden="1">
      <c r="A93" s="47" t="str">
        <f t="shared" si="6"/>
        <v/>
      </c>
      <c r="B93" s="105"/>
      <c r="C93" s="138" t="str">
        <f>IF(BS_CONTROLE[[#This Row],[DATA]]="","",WEEKNUM(BS_CONTROLE[[#This Row],[DATA]]))</f>
        <v/>
      </c>
      <c r="D93" s="107"/>
      <c r="E93" s="165">
        <v>75</v>
      </c>
      <c r="F93" s="192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7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8" t="str">
        <f t="shared" si="8"/>
        <v/>
      </c>
    </row>
    <row r="94" spans="1:72" hidden="1">
      <c r="A94" s="47" t="str">
        <f t="shared" si="6"/>
        <v/>
      </c>
      <c r="B94" s="105"/>
      <c r="C94" s="138" t="str">
        <f>IF(BS_CONTROLE[[#This Row],[DATA]]="","",WEEKNUM(BS_CONTROLE[[#This Row],[DATA]]))</f>
        <v/>
      </c>
      <c r="D94" s="107"/>
      <c r="E94" s="165">
        <v>76</v>
      </c>
      <c r="F94" s="197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7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8"/>
        <v/>
      </c>
    </row>
    <row r="95" spans="1:72" hidden="1">
      <c r="A95" s="47" t="str">
        <f t="shared" si="6"/>
        <v/>
      </c>
      <c r="B95" s="105"/>
      <c r="C95" s="138" t="str">
        <f>IF(BS_CONTROLE[[#This Row],[DATA]]="","",WEEKNUM(BS_CONTROLE[[#This Row],[DATA]]))</f>
        <v/>
      </c>
      <c r="D95" s="107"/>
      <c r="E95" s="165">
        <v>77</v>
      </c>
      <c r="F95" s="190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7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8" t="str">
        <f t="shared" si="8"/>
        <v/>
      </c>
    </row>
    <row r="96" spans="1:72" hidden="1">
      <c r="A96" s="47" t="str">
        <f t="shared" si="6"/>
        <v/>
      </c>
      <c r="B96" s="105"/>
      <c r="C96" s="138" t="str">
        <f>IF(BS_CONTROLE[[#This Row],[DATA]]="","",WEEKNUM(BS_CONTROLE[[#This Row],[DATA]]))</f>
        <v/>
      </c>
      <c r="D96" s="107"/>
      <c r="E96" s="165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7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8" t="str">
        <f t="shared" si="8"/>
        <v/>
      </c>
    </row>
    <row r="97" spans="1:72" hidden="1">
      <c r="A97" s="47" t="str">
        <f t="shared" si="6"/>
        <v/>
      </c>
      <c r="B97" s="105"/>
      <c r="C97" s="138" t="str">
        <f>IF(BS_CONTROLE[[#This Row],[DATA]]="","",WEEKNUM(BS_CONTROLE[[#This Row],[DATA]]))</f>
        <v/>
      </c>
      <c r="D97" s="107"/>
      <c r="E97" s="165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7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8" t="str">
        <f t="shared" si="8"/>
        <v/>
      </c>
    </row>
    <row r="98" spans="1:72" hidden="1">
      <c r="A98" s="47" t="str">
        <f t="shared" si="6"/>
        <v/>
      </c>
      <c r="B98" s="105"/>
      <c r="C98" s="138" t="str">
        <f>IF(BS_CONTROLE[[#This Row],[DATA]]="","",WEEKNUM(BS_CONTROLE[[#This Row],[DATA]]))</f>
        <v/>
      </c>
      <c r="D98" s="107"/>
      <c r="E98" s="165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7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8" t="str">
        <f t="shared" si="8"/>
        <v/>
      </c>
    </row>
    <row r="99" spans="1:72" hidden="1">
      <c r="A99" s="47" t="str">
        <f t="shared" si="6"/>
        <v/>
      </c>
      <c r="B99" s="105"/>
      <c r="C99" s="138" t="str">
        <f>IF(BS_CONTROLE[[#This Row],[DATA]]="","",WEEKNUM(BS_CONTROLE[[#This Row],[DATA]]))</f>
        <v/>
      </c>
      <c r="D99" s="107"/>
      <c r="E99" s="165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7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8" t="str">
        <f t="shared" si="8"/>
        <v/>
      </c>
    </row>
    <row r="100" spans="1:72" hidden="1">
      <c r="A100" s="47" t="str">
        <f t="shared" si="6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7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8"/>
        <v/>
      </c>
    </row>
    <row r="101" spans="1:72" hidden="1">
      <c r="A101" s="47" t="str">
        <f t="shared" si="6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7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8" t="str">
        <f t="shared" si="8"/>
        <v/>
      </c>
    </row>
    <row r="102" spans="1:72" hidden="1">
      <c r="A102" s="47" t="str">
        <f t="shared" si="6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7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8" t="str">
        <f t="shared" si="8"/>
        <v/>
      </c>
    </row>
    <row r="103" spans="1:72" hidden="1">
      <c r="A103" s="47" t="str">
        <f t="shared" si="6"/>
        <v/>
      </c>
      <c r="B103" s="105"/>
      <c r="C103" s="138" t="str">
        <f>IF(BS_CONTROLE[[#This Row],[DATA]]="","",WEEKNUM(BS_CONTROLE[[#This Row],[DATA]]))</f>
        <v/>
      </c>
      <c r="D103" s="107"/>
      <c r="E103" s="165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7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8"/>
        <v/>
      </c>
    </row>
    <row r="104" spans="1:72" hidden="1">
      <c r="A104" s="47" t="str">
        <f t="shared" si="6"/>
        <v/>
      </c>
      <c r="B104" s="105"/>
      <c r="C104" s="138" t="str">
        <f>IF(BS_CONTROLE[[#This Row],[DATA]]="","",WEEKNUM(BS_CONTROLE[[#This Row],[DATA]]))</f>
        <v/>
      </c>
      <c r="D104" s="107"/>
      <c r="E104" s="165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7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8"/>
        <v/>
      </c>
    </row>
    <row r="105" spans="1:72" hidden="1">
      <c r="A105" s="47" t="str">
        <f t="shared" si="6"/>
        <v/>
      </c>
      <c r="B105" s="105"/>
      <c r="C105" s="138" t="str">
        <f>IF(BS_CONTROLE[[#This Row],[DATA]]="","",WEEKNUM(BS_CONTROLE[[#This Row],[DATA]]))</f>
        <v/>
      </c>
      <c r="D105" s="107"/>
      <c r="E105" s="165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7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8"/>
        <v/>
      </c>
    </row>
    <row r="106" spans="1:72" hidden="1">
      <c r="A106" s="47" t="str">
        <f t="shared" si="6"/>
        <v/>
      </c>
      <c r="B106" s="105"/>
      <c r="C106" s="138" t="str">
        <f>IF(BS_CONTROLE[[#This Row],[DATA]]="","",WEEKNUM(BS_CONTROLE[[#This Row],[DATA]]))</f>
        <v/>
      </c>
      <c r="D106" s="107"/>
      <c r="E106" s="165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7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8" t="str">
        <f t="shared" si="8"/>
        <v/>
      </c>
    </row>
    <row r="107" spans="1:72" hidden="1">
      <c r="A107" s="47" t="str">
        <f t="shared" si="6"/>
        <v/>
      </c>
      <c r="B107" s="105"/>
      <c r="C107" s="138" t="str">
        <f>IF(BS_CONTROLE[[#This Row],[DATA]]="","",WEEKNUM(BS_CONTROLE[[#This Row],[DATA]]))</f>
        <v/>
      </c>
      <c r="D107" s="107"/>
      <c r="E107" s="165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7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8" t="str">
        <f t="shared" si="8"/>
        <v/>
      </c>
    </row>
    <row r="108" spans="1:72" hidden="1">
      <c r="A108" s="47" t="str">
        <f t="shared" si="6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7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8" t="str">
        <f t="shared" si="8"/>
        <v/>
      </c>
    </row>
    <row r="109" spans="1:72" hidden="1">
      <c r="A109" s="47" t="str">
        <f t="shared" si="6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7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8"/>
        <v/>
      </c>
    </row>
    <row r="110" spans="1:72" hidden="1">
      <c r="A110" s="47" t="str">
        <f t="shared" si="6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7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8" t="str">
        <f t="shared" si="8"/>
        <v/>
      </c>
    </row>
    <row r="111" spans="1:72" hidden="1">
      <c r="A111" s="47" t="str">
        <f t="shared" si="6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7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8"/>
        <v/>
      </c>
    </row>
    <row r="112" spans="1:72" hidden="1">
      <c r="A112" s="47" t="str">
        <f t="shared" si="6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7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8" t="str">
        <f t="shared" si="8"/>
        <v/>
      </c>
    </row>
    <row r="113" spans="1:72" hidden="1">
      <c r="A113" s="47" t="str">
        <f t="shared" si="6"/>
        <v/>
      </c>
      <c r="B113" s="105"/>
      <c r="C113" s="138" t="str">
        <f>IF(BS_CONTROLE[[#This Row],[DATA]]="","",WEEKNUM(BS_CONTROLE[[#This Row],[DATA]]))</f>
        <v/>
      </c>
      <c r="D113" s="107"/>
      <c r="E113" s="165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7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8" t="str">
        <f t="shared" si="8"/>
        <v/>
      </c>
    </row>
    <row r="114" spans="1:72" hidden="1">
      <c r="A114" s="47" t="str">
        <f t="shared" si="6"/>
        <v/>
      </c>
      <c r="B114" s="105"/>
      <c r="C114" s="138" t="str">
        <f>IF(BS_CONTROLE[[#This Row],[DATA]]="","",WEEKNUM(BS_CONTROLE[[#This Row],[DATA]]))</f>
        <v/>
      </c>
      <c r="D114" s="107"/>
      <c r="E114" s="165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7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8"/>
        <v/>
      </c>
    </row>
    <row r="115" spans="1:72" hidden="1">
      <c r="A115" s="47" t="str">
        <f t="shared" si="6"/>
        <v/>
      </c>
      <c r="B115" s="105"/>
      <c r="C115" s="138" t="str">
        <f>IF(BS_CONTROLE[[#This Row],[DATA]]="","",WEEKNUM(BS_CONTROLE[[#This Row],[DATA]]))</f>
        <v/>
      </c>
      <c r="D115" s="107"/>
      <c r="E115" s="165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7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8" t="str">
        <f t="shared" si="8"/>
        <v/>
      </c>
    </row>
    <row r="116" spans="1:72" hidden="1">
      <c r="A116" s="47" t="str">
        <f t="shared" si="6"/>
        <v/>
      </c>
      <c r="B116" s="105"/>
      <c r="C116" s="138" t="str">
        <f>IF(BS_CONTROLE[[#This Row],[DATA]]="","",WEEKNUM(BS_CONTROLE[[#This Row],[DATA]]))</f>
        <v/>
      </c>
      <c r="D116" s="107"/>
      <c r="E116" s="165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7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8" t="str">
        <f t="shared" si="8"/>
        <v/>
      </c>
    </row>
    <row r="117" spans="1:72" hidden="1">
      <c r="A117" s="47" t="str">
        <f t="shared" si="6"/>
        <v/>
      </c>
      <c r="B117" s="105"/>
      <c r="C117" s="138" t="str">
        <f>IF(BS_CONTROLE[[#This Row],[DATA]]="","",WEEKNUM(BS_CONTROLE[[#This Row],[DATA]]))</f>
        <v/>
      </c>
      <c r="D117" s="107"/>
      <c r="E117" s="165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7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8" t="str">
        <f t="shared" si="8"/>
        <v/>
      </c>
    </row>
    <row r="118" spans="1:72" hidden="1">
      <c r="A118" s="47" t="str">
        <f t="shared" si="6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7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8"/>
        <v/>
      </c>
    </row>
    <row r="119" spans="1:72" hidden="1">
      <c r="A119" s="47" t="str">
        <f t="shared" si="6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7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8"/>
        <v/>
      </c>
    </row>
    <row r="120" spans="1:72" hidden="1">
      <c r="A120" s="47" t="str">
        <f t="shared" si="6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7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8" t="str">
        <f t="shared" si="8"/>
        <v/>
      </c>
    </row>
    <row r="121" spans="1:72" hidden="1">
      <c r="A121" s="47" t="str">
        <f t="shared" si="6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7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8" t="str">
        <f t="shared" si="8"/>
        <v/>
      </c>
    </row>
    <row r="122" spans="1:72" hidden="1">
      <c r="A122" s="47" t="str">
        <f t="shared" si="6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7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8" t="str">
        <f t="shared" si="8"/>
        <v/>
      </c>
    </row>
    <row r="123" spans="1:72" hidden="1">
      <c r="A123" s="47" t="str">
        <f t="shared" si="6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7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8" t="str">
        <f t="shared" si="8"/>
        <v/>
      </c>
    </row>
    <row r="124" spans="1:72" hidden="1">
      <c r="A124" s="47" t="str">
        <f t="shared" si="6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7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8" t="str">
        <f t="shared" si="8"/>
        <v/>
      </c>
    </row>
    <row r="125" spans="1:72" hidden="1">
      <c r="A125" s="47" t="str">
        <f t="shared" si="6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7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8" t="str">
        <f t="shared" si="8"/>
        <v/>
      </c>
    </row>
    <row r="126" spans="1:72" hidden="1">
      <c r="A126" s="47" t="str">
        <f t="shared" si="6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7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8" t="str">
        <f t="shared" si="8"/>
        <v/>
      </c>
    </row>
    <row r="127" spans="1:72" hidden="1">
      <c r="A127" s="47" t="str">
        <f t="shared" si="6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7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8"/>
        <v/>
      </c>
    </row>
    <row r="128" spans="1:72" hidden="1">
      <c r="A128" s="47" t="str">
        <f t="shared" si="6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7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8" t="str">
        <f t="shared" si="8"/>
        <v/>
      </c>
    </row>
    <row r="129" spans="1:72" hidden="1">
      <c r="A129" s="47" t="str">
        <f t="shared" si="6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7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8" t="str">
        <f t="shared" si="8"/>
        <v/>
      </c>
    </row>
    <row r="130" spans="1:72" hidden="1">
      <c r="A130" s="47" t="str">
        <f t="shared" si="6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7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8" t="str">
        <f t="shared" si="8"/>
        <v/>
      </c>
    </row>
    <row r="131" spans="1:72" hidden="1">
      <c r="A131" s="47" t="str">
        <f t="shared" si="6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7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8" t="str">
        <f t="shared" si="8"/>
        <v/>
      </c>
    </row>
    <row r="132" spans="1:72" hidden="1">
      <c r="A132" s="47" t="str">
        <f t="shared" si="6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7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8" t="str">
        <f t="shared" si="8"/>
        <v/>
      </c>
    </row>
    <row r="133" spans="1:72" hidden="1">
      <c r="A133" s="47" t="str">
        <f t="shared" si="6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7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8"/>
        <v/>
      </c>
    </row>
    <row r="134" spans="1:72" hidden="1">
      <c r="A134" s="47" t="str">
        <f t="shared" si="6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7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8" t="str">
        <f t="shared" si="8"/>
        <v/>
      </c>
    </row>
    <row r="135" spans="1:72" hidden="1">
      <c r="A135" s="47" t="str">
        <f t="shared" si="6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7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si="8"/>
        <v/>
      </c>
    </row>
    <row r="136" spans="1:72" hidden="1">
      <c r="A136" s="47" t="str">
        <f t="shared" si="6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7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8" t="str">
        <f t="shared" si="8"/>
        <v/>
      </c>
    </row>
    <row r="137" spans="1:72" hidden="1">
      <c r="A137" s="47" t="str">
        <f t="shared" si="6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7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8" t="str">
        <f t="shared" si="8"/>
        <v/>
      </c>
    </row>
    <row r="138" spans="1:72" hidden="1">
      <c r="A138" s="47" t="str">
        <f t="shared" si="6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7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8" t="str">
        <f t="shared" si="8"/>
        <v/>
      </c>
    </row>
    <row r="139" spans="1:72" hidden="1">
      <c r="A139" s="47" t="str">
        <f t="shared" si="6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7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8" t="str">
        <f t="shared" si="8"/>
        <v/>
      </c>
    </row>
    <row r="140" spans="1:72" hidden="1">
      <c r="A140" s="47" t="str">
        <f t="shared" si="6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7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8" t="str">
        <f t="shared" si="8"/>
        <v/>
      </c>
    </row>
    <row r="141" spans="1:72" hidden="1">
      <c r="A141" s="47" t="str">
        <f t="shared" si="6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7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8" t="str">
        <f t="shared" si="8"/>
        <v/>
      </c>
    </row>
    <row r="142" spans="1:72" hidden="1">
      <c r="A142" s="47" t="str">
        <f t="shared" si="6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7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8" t="str">
        <f t="shared" si="8"/>
        <v/>
      </c>
    </row>
    <row r="143" spans="1:72" hidden="1">
      <c r="A143" s="47" t="str">
        <f t="shared" si="6"/>
        <v/>
      </c>
      <c r="B143" s="105"/>
      <c r="C143" s="138" t="str">
        <f>IF(BS_CONTROLE[[#This Row],[DATA]]="","",WEEKNUM(BS_CONTROLE[[#This Row],[DATA]]))</f>
        <v/>
      </c>
      <c r="D143" s="107"/>
      <c r="E143" s="165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7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8" t="str">
        <f t="shared" si="8"/>
        <v/>
      </c>
    </row>
    <row r="144" spans="1:72" hidden="1">
      <c r="A144" s="47" t="str">
        <f t="shared" si="6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7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8"/>
        <v/>
      </c>
    </row>
    <row r="145" spans="1:72" hidden="1">
      <c r="A145" s="47" t="str">
        <f t="shared" si="6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7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8"/>
        <v/>
      </c>
    </row>
    <row r="146" spans="1:72" hidden="1">
      <c r="A146" s="47" t="str">
        <f t="shared" si="6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7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8" t="str">
        <f t="shared" si="8"/>
        <v/>
      </c>
    </row>
    <row r="147" spans="1:72" hidden="1">
      <c r="A147" s="47" t="str">
        <f t="shared" si="6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7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8" t="str">
        <f t="shared" si="8"/>
        <v/>
      </c>
    </row>
    <row r="148" spans="1:72" hidden="1">
      <c r="A148" s="47" t="str">
        <f t="shared" ref="A148:A211" si="9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5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0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ref="BT148:BT211" si="11">IF(BN148="","",SUBSTITUTE(BM148," ","")&amp;SUBSTITUTE(BN148," ",""))</f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8" t="str">
        <f t="shared" si="11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8" t="str">
        <f t="shared" si="11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11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8" t="str">
        <f t="shared" si="11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8" t="str">
        <f t="shared" si="11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8" t="str">
        <f t="shared" si="11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8" t="str">
        <f t="shared" si="11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8" t="str">
        <f t="shared" si="11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8" t="str">
        <f t="shared" si="11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8" t="str">
        <f t="shared" si="11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8" t="str">
        <f t="shared" si="11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8" t="str">
        <f t="shared" si="11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8" t="str">
        <f t="shared" si="11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8" t="str">
        <f t="shared" si="11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8" t="str">
        <f t="shared" si="11"/>
        <v/>
      </c>
    </row>
    <row r="164" spans="1:72" hidden="1">
      <c r="A164" s="47" t="str">
        <f t="shared" si="9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0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11"/>
        <v/>
      </c>
    </row>
    <row r="165" spans="1:72" hidden="1">
      <c r="A165" s="47" t="str">
        <f t="shared" si="9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0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8" t="str">
        <f t="shared" si="11"/>
        <v/>
      </c>
    </row>
    <row r="166" spans="1:72" hidden="1">
      <c r="A166" s="47" t="str">
        <f t="shared" si="9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0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8" t="str">
        <f t="shared" si="11"/>
        <v/>
      </c>
    </row>
    <row r="167" spans="1:72" hidden="1">
      <c r="A167" s="47" t="str">
        <f t="shared" si="9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0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8" t="str">
        <f t="shared" si="11"/>
        <v/>
      </c>
    </row>
    <row r="168" spans="1:72" hidden="1">
      <c r="A168" s="47" t="str">
        <f t="shared" si="9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0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8" t="str">
        <f t="shared" si="11"/>
        <v/>
      </c>
    </row>
    <row r="169" spans="1:72" hidden="1">
      <c r="A169" s="47" t="str">
        <f t="shared" si="9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0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11"/>
        <v/>
      </c>
    </row>
    <row r="170" spans="1:72" hidden="1">
      <c r="A170" s="47" t="str">
        <f t="shared" si="9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0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8" t="str">
        <f t="shared" si="11"/>
        <v/>
      </c>
    </row>
    <row r="171" spans="1:72" hidden="1">
      <c r="A171" s="47" t="str">
        <f t="shared" si="9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0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11"/>
        <v/>
      </c>
    </row>
    <row r="172" spans="1:72" hidden="1">
      <c r="A172" s="47" t="str">
        <f t="shared" si="9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0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8" t="str">
        <f t="shared" si="11"/>
        <v/>
      </c>
    </row>
    <row r="173" spans="1:72" hidden="1">
      <c r="A173" s="47" t="str">
        <f t="shared" si="9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0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8" t="str">
        <f t="shared" si="11"/>
        <v/>
      </c>
    </row>
    <row r="174" spans="1:72" hidden="1">
      <c r="A174" s="47" t="str">
        <f t="shared" si="9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0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8" t="str">
        <f t="shared" si="11"/>
        <v/>
      </c>
    </row>
    <row r="175" spans="1:72" hidden="1">
      <c r="A175" s="47" t="str">
        <f t="shared" si="9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0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8" t="str">
        <f t="shared" si="11"/>
        <v/>
      </c>
    </row>
    <row r="176" spans="1:72" hidden="1">
      <c r="A176" s="47" t="str">
        <f t="shared" si="9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0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8" t="str">
        <f t="shared" si="11"/>
        <v/>
      </c>
    </row>
    <row r="177" spans="1:72" hidden="1">
      <c r="A177" s="47" t="str">
        <f t="shared" si="9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0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8" t="str">
        <f t="shared" si="11"/>
        <v/>
      </c>
    </row>
    <row r="178" spans="1:72" hidden="1">
      <c r="A178" s="47" t="str">
        <f t="shared" si="9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0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8" t="str">
        <f t="shared" si="11"/>
        <v/>
      </c>
    </row>
    <row r="179" spans="1:72" hidden="1">
      <c r="A179" s="47" t="str">
        <f t="shared" si="9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0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11"/>
        <v/>
      </c>
    </row>
    <row r="180" spans="1:72" hidden="1">
      <c r="A180" s="47" t="str">
        <f t="shared" si="9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0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8" t="str">
        <f t="shared" si="11"/>
        <v/>
      </c>
    </row>
    <row r="181" spans="1:72" hidden="1">
      <c r="A181" s="47" t="str">
        <f t="shared" si="9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0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8" t="str">
        <f t="shared" si="11"/>
        <v/>
      </c>
    </row>
    <row r="182" spans="1:72" hidden="1">
      <c r="A182" s="47" t="str">
        <f t="shared" si="9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0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8" t="str">
        <f t="shared" si="11"/>
        <v/>
      </c>
    </row>
    <row r="183" spans="1:72" hidden="1">
      <c r="A183" s="47" t="str">
        <f t="shared" si="9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0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8" t="str">
        <f t="shared" si="11"/>
        <v/>
      </c>
    </row>
    <row r="184" spans="1:72" hidden="1">
      <c r="A184" s="47" t="str">
        <f t="shared" si="9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0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8" t="str">
        <f t="shared" si="11"/>
        <v/>
      </c>
    </row>
    <row r="185" spans="1:72" hidden="1">
      <c r="A185" s="47" t="str">
        <f t="shared" si="9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0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8" t="str">
        <f t="shared" si="11"/>
        <v/>
      </c>
    </row>
    <row r="186" spans="1:72" hidden="1">
      <c r="A186" s="47" t="str">
        <f t="shared" si="9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0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8" t="str">
        <f t="shared" si="11"/>
        <v/>
      </c>
    </row>
    <row r="187" spans="1:72" hidden="1">
      <c r="A187" s="47" t="str">
        <f t="shared" si="9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0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8" t="str">
        <f t="shared" si="11"/>
        <v/>
      </c>
    </row>
    <row r="188" spans="1:72" hidden="1">
      <c r="A188" s="47" t="str">
        <f t="shared" si="9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0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11"/>
        <v/>
      </c>
    </row>
    <row r="189" spans="1:72" hidden="1">
      <c r="A189" s="47" t="str">
        <f t="shared" si="9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0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11"/>
        <v/>
      </c>
    </row>
    <row r="190" spans="1:72" hidden="1">
      <c r="A190" s="47" t="str">
        <f t="shared" si="9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0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8" t="str">
        <f t="shared" si="11"/>
        <v/>
      </c>
    </row>
    <row r="191" spans="1:72" hidden="1">
      <c r="A191" s="47" t="str">
        <f t="shared" si="9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0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11"/>
        <v/>
      </c>
    </row>
    <row r="192" spans="1:72" hidden="1">
      <c r="A192" s="47" t="str">
        <f t="shared" si="9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0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11"/>
        <v/>
      </c>
    </row>
    <row r="193" spans="1:72" hidden="1">
      <c r="A193" s="47" t="str">
        <f t="shared" si="9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0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8" t="str">
        <f t="shared" si="11"/>
        <v/>
      </c>
    </row>
    <row r="194" spans="1:72" hidden="1">
      <c r="A194" s="47" t="str">
        <f t="shared" si="9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0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8" t="str">
        <f t="shared" si="11"/>
        <v/>
      </c>
    </row>
    <row r="195" spans="1:72" hidden="1">
      <c r="A195" s="47" t="str">
        <f t="shared" si="9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0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8" t="str">
        <f t="shared" si="11"/>
        <v/>
      </c>
    </row>
    <row r="196" spans="1:72" hidden="1">
      <c r="A196" s="47" t="str">
        <f t="shared" si="9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0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8" t="str">
        <f t="shared" si="11"/>
        <v/>
      </c>
    </row>
    <row r="197" spans="1:72" hidden="1">
      <c r="A197" s="47" t="str">
        <f t="shared" si="9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0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8" t="str">
        <f t="shared" si="11"/>
        <v/>
      </c>
    </row>
    <row r="198" spans="1:72" hidden="1">
      <c r="A198" s="47" t="str">
        <f t="shared" si="9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0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8" t="str">
        <f t="shared" si="11"/>
        <v/>
      </c>
    </row>
    <row r="199" spans="1:72" hidden="1">
      <c r="A199" s="47" t="str">
        <f t="shared" si="9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0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11"/>
        <v/>
      </c>
    </row>
    <row r="200" spans="1:72" hidden="1">
      <c r="A200" s="47" t="str">
        <f t="shared" si="9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0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si="11"/>
        <v/>
      </c>
    </row>
    <row r="201" spans="1:72" hidden="1">
      <c r="A201" s="47" t="str">
        <f t="shared" si="9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0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8" t="str">
        <f t="shared" si="11"/>
        <v/>
      </c>
    </row>
    <row r="202" spans="1:72" hidden="1">
      <c r="A202" s="47" t="str">
        <f t="shared" si="9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0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8" t="str">
        <f t="shared" si="11"/>
        <v/>
      </c>
    </row>
    <row r="203" spans="1:72" hidden="1">
      <c r="A203" s="47" t="str">
        <f t="shared" si="9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0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8" t="str">
        <f t="shared" si="11"/>
        <v/>
      </c>
    </row>
    <row r="204" spans="1:72" hidden="1">
      <c r="A204" s="47" t="str">
        <f t="shared" si="9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0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8" t="str">
        <f t="shared" si="11"/>
        <v/>
      </c>
    </row>
    <row r="205" spans="1:72" hidden="1">
      <c r="A205" s="47" t="str">
        <f t="shared" si="9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0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8" t="str">
        <f t="shared" si="11"/>
        <v/>
      </c>
    </row>
    <row r="206" spans="1:72" hidden="1">
      <c r="A206" s="47" t="str">
        <f t="shared" si="9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0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8" t="str">
        <f t="shared" si="11"/>
        <v/>
      </c>
    </row>
    <row r="207" spans="1:72" hidden="1">
      <c r="A207" s="47" t="str">
        <f t="shared" si="9"/>
        <v/>
      </c>
      <c r="B207" s="105"/>
      <c r="C207" s="138" t="str">
        <f>IF(BS_CONTROLE[[#This Row],[DATA]]="","",WEEKNUM(BS_CONTROLE[[#This Row],[DATA]]))</f>
        <v/>
      </c>
      <c r="D207" s="107"/>
      <c r="E207" s="165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0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11"/>
        <v/>
      </c>
    </row>
    <row r="208" spans="1:72" hidden="1">
      <c r="A208" s="47" t="str">
        <f t="shared" si="9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0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11"/>
        <v/>
      </c>
    </row>
    <row r="209" spans="1:72" hidden="1">
      <c r="A209" s="47" t="str">
        <f t="shared" si="9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0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8" t="str">
        <f t="shared" si="11"/>
        <v/>
      </c>
    </row>
    <row r="210" spans="1:72" hidden="1">
      <c r="A210" s="47" t="str">
        <f t="shared" si="9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0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8" t="str">
        <f t="shared" si="11"/>
        <v/>
      </c>
    </row>
    <row r="211" spans="1:72" hidden="1">
      <c r="A211" s="47" t="str">
        <f t="shared" si="9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0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8" t="str">
        <f t="shared" si="11"/>
        <v/>
      </c>
    </row>
    <row r="212" spans="1:72" hidden="1">
      <c r="A212" s="47" t="str">
        <f t="shared" ref="A212:A275" si="12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5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3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ref="BT212:BT275" si="14">IF(BN212="","",SUBSTITUTE(BM212," ","")&amp;SUBSTITUTE(BN212," ",""))</f>
        <v/>
      </c>
    </row>
    <row r="213" spans="1:72" hidden="1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5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8" t="str">
        <f t="shared" si="14"/>
        <v/>
      </c>
    </row>
    <row r="214" spans="1:72" hidden="1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5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8" t="str">
        <f t="shared" si="14"/>
        <v/>
      </c>
    </row>
    <row r="215" spans="1:72" hidden="1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5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8" t="str">
        <f t="shared" si="14"/>
        <v/>
      </c>
    </row>
    <row r="216" spans="1:72" hidden="1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5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14"/>
        <v/>
      </c>
    </row>
    <row r="217" spans="1:72" hidden="1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5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8" t="str">
        <f t="shared" si="14"/>
        <v/>
      </c>
    </row>
    <row r="218" spans="1:72" hidden="1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8" t="str">
        <f t="shared" si="14"/>
        <v/>
      </c>
    </row>
    <row r="219" spans="1:72" hidden="1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8" t="str">
        <f t="shared" si="14"/>
        <v/>
      </c>
    </row>
    <row r="220" spans="1:72" hidden="1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8" t="str">
        <f t="shared" si="14"/>
        <v/>
      </c>
    </row>
    <row r="221" spans="1:72" hidden="1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14"/>
        <v/>
      </c>
    </row>
    <row r="222" spans="1:72" hidden="1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14"/>
        <v/>
      </c>
    </row>
    <row r="223" spans="1:72" hidden="1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14"/>
        <v/>
      </c>
    </row>
    <row r="224" spans="1:72" hidden="1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14"/>
        <v/>
      </c>
    </row>
    <row r="225" spans="1:72" hidden="1">
      <c r="A225" s="47" t="str">
        <f t="shared" si="12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3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14"/>
        <v/>
      </c>
    </row>
    <row r="226" spans="1:72" hidden="1">
      <c r="A226" s="47" t="str">
        <f t="shared" si="12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3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14"/>
        <v/>
      </c>
    </row>
    <row r="227" spans="1:72" hidden="1">
      <c r="A227" s="47" t="str">
        <f t="shared" si="12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3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14"/>
        <v/>
      </c>
    </row>
    <row r="228" spans="1:72" hidden="1">
      <c r="A228" s="47" t="str">
        <f t="shared" si="12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3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14"/>
        <v/>
      </c>
    </row>
    <row r="229" spans="1:72" hidden="1">
      <c r="A229" s="47" t="str">
        <f t="shared" si="12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3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14"/>
        <v/>
      </c>
    </row>
    <row r="230" spans="1:72" hidden="1">
      <c r="A230" s="47" t="str">
        <f t="shared" si="12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3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14"/>
        <v/>
      </c>
    </row>
    <row r="231" spans="1:72" hidden="1">
      <c r="A231" s="47" t="str">
        <f t="shared" si="12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3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14"/>
        <v/>
      </c>
    </row>
    <row r="232" spans="1:72" hidden="1">
      <c r="A232" s="47" t="str">
        <f t="shared" si="12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3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14"/>
        <v/>
      </c>
    </row>
    <row r="233" spans="1:72" hidden="1">
      <c r="A233" s="47" t="str">
        <f t="shared" si="12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3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14"/>
        <v/>
      </c>
    </row>
    <row r="234" spans="1:72" hidden="1">
      <c r="A234" s="47" t="str">
        <f t="shared" si="12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3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14"/>
        <v/>
      </c>
    </row>
    <row r="235" spans="1:72" hidden="1">
      <c r="A235" s="47" t="str">
        <f t="shared" si="12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3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14"/>
        <v/>
      </c>
    </row>
    <row r="236" spans="1:72" hidden="1">
      <c r="A236" s="47" t="str">
        <f t="shared" si="12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3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14"/>
        <v/>
      </c>
    </row>
    <row r="237" spans="1:72" hidden="1">
      <c r="A237" s="47" t="str">
        <f t="shared" si="12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3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14"/>
        <v/>
      </c>
    </row>
    <row r="238" spans="1:72" hidden="1">
      <c r="A238" s="47" t="str">
        <f t="shared" si="12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3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14"/>
        <v/>
      </c>
    </row>
    <row r="239" spans="1:72" hidden="1">
      <c r="A239" s="47" t="str">
        <f t="shared" si="12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3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14"/>
        <v/>
      </c>
    </row>
    <row r="240" spans="1:72" hidden="1">
      <c r="A240" s="47" t="str">
        <f t="shared" si="12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3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14"/>
        <v/>
      </c>
    </row>
    <row r="241" spans="1:72" hidden="1">
      <c r="A241" s="47" t="str">
        <f t="shared" si="12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3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14"/>
        <v/>
      </c>
    </row>
    <row r="242" spans="1:72" hidden="1">
      <c r="A242" s="47" t="str">
        <f t="shared" si="12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3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14"/>
        <v/>
      </c>
    </row>
    <row r="243" spans="1:72" hidden="1">
      <c r="A243" s="47" t="str">
        <f t="shared" si="12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3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14"/>
        <v/>
      </c>
    </row>
    <row r="244" spans="1:72" hidden="1">
      <c r="A244" s="47" t="str">
        <f t="shared" si="12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3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14"/>
        <v/>
      </c>
    </row>
    <row r="245" spans="1:72" hidden="1">
      <c r="A245" s="47" t="str">
        <f t="shared" si="12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3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14"/>
        <v/>
      </c>
    </row>
    <row r="246" spans="1:72" hidden="1">
      <c r="A246" s="47" t="str">
        <f t="shared" si="12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3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14"/>
        <v/>
      </c>
    </row>
    <row r="247" spans="1:72" hidden="1">
      <c r="A247" s="47" t="str">
        <f t="shared" si="12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3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14"/>
        <v/>
      </c>
    </row>
    <row r="248" spans="1:72" hidden="1">
      <c r="A248" s="47" t="str">
        <f t="shared" si="12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3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14"/>
        <v/>
      </c>
    </row>
    <row r="249" spans="1:72" hidden="1">
      <c r="A249" s="47" t="str">
        <f t="shared" si="12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3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14"/>
        <v/>
      </c>
    </row>
    <row r="250" spans="1:72" hidden="1">
      <c r="A250" s="47" t="str">
        <f t="shared" si="12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3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14"/>
        <v/>
      </c>
    </row>
    <row r="251" spans="1:72" hidden="1">
      <c r="A251" s="47" t="str">
        <f t="shared" si="12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3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14"/>
        <v/>
      </c>
    </row>
    <row r="252" spans="1:72" hidden="1">
      <c r="A252" s="47" t="str">
        <f t="shared" si="12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3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14"/>
        <v/>
      </c>
    </row>
    <row r="253" spans="1:72" hidden="1">
      <c r="A253" s="47" t="str">
        <f t="shared" si="12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3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14"/>
        <v/>
      </c>
    </row>
    <row r="254" spans="1:72" hidden="1">
      <c r="A254" s="47" t="str">
        <f t="shared" si="12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3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14"/>
        <v/>
      </c>
    </row>
    <row r="255" spans="1:72" hidden="1">
      <c r="A255" s="47" t="str">
        <f t="shared" si="12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3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14"/>
        <v/>
      </c>
    </row>
    <row r="256" spans="1:72" hidden="1">
      <c r="A256" s="47" t="str">
        <f t="shared" si="12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3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14"/>
        <v/>
      </c>
    </row>
    <row r="257" spans="1:72" hidden="1">
      <c r="A257" s="47" t="str">
        <f t="shared" si="12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3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14"/>
        <v/>
      </c>
    </row>
    <row r="258" spans="1:72" hidden="1">
      <c r="A258" s="47" t="str">
        <f t="shared" si="12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3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14"/>
        <v/>
      </c>
    </row>
    <row r="259" spans="1:72" hidden="1">
      <c r="A259" s="47" t="str">
        <f t="shared" si="12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3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14"/>
        <v/>
      </c>
    </row>
    <row r="260" spans="1:72" hidden="1">
      <c r="A260" s="47" t="str">
        <f t="shared" si="12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3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14"/>
        <v/>
      </c>
    </row>
    <row r="261" spans="1:72" hidden="1">
      <c r="A261" s="47" t="str">
        <f t="shared" si="12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3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14"/>
        <v/>
      </c>
    </row>
    <row r="262" spans="1:72" hidden="1">
      <c r="A262" s="47" t="str">
        <f t="shared" si="12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3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14"/>
        <v/>
      </c>
    </row>
    <row r="263" spans="1:72" hidden="1">
      <c r="A263" s="47" t="str">
        <f t="shared" si="12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3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14"/>
        <v/>
      </c>
    </row>
    <row r="264" spans="1:72" hidden="1">
      <c r="A264" s="47" t="str">
        <f t="shared" si="12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3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si="14"/>
        <v/>
      </c>
    </row>
    <row r="265" spans="1:72" hidden="1">
      <c r="A265" s="47" t="str">
        <f t="shared" si="12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3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14"/>
        <v/>
      </c>
    </row>
    <row r="266" spans="1:72" hidden="1">
      <c r="A266" s="47" t="str">
        <f t="shared" si="12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3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14"/>
        <v/>
      </c>
    </row>
    <row r="267" spans="1:72" hidden="1">
      <c r="A267" s="47" t="str">
        <f t="shared" si="12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3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14"/>
        <v/>
      </c>
    </row>
    <row r="268" spans="1:72" hidden="1">
      <c r="A268" s="47" t="str">
        <f t="shared" si="12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3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14"/>
        <v/>
      </c>
    </row>
    <row r="269" spans="1:72" hidden="1">
      <c r="A269" s="47" t="str">
        <f t="shared" si="12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3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14"/>
        <v/>
      </c>
    </row>
    <row r="270" spans="1:72" hidden="1">
      <c r="A270" s="47" t="str">
        <f t="shared" si="12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3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14"/>
        <v/>
      </c>
    </row>
    <row r="271" spans="1:72" hidden="1">
      <c r="A271" s="47" t="str">
        <f t="shared" si="12"/>
        <v/>
      </c>
      <c r="B271" s="105"/>
      <c r="C271" s="138" t="str">
        <f>IF(BS_CONTROLE[[#This Row],[DATA]]="","",WEEKNUM(BS_CONTROLE[[#This Row],[DATA]]))</f>
        <v/>
      </c>
      <c r="D271" s="107"/>
      <c r="E271" s="165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3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14"/>
        <v/>
      </c>
    </row>
    <row r="272" spans="1:72" hidden="1">
      <c r="A272" s="47" t="str">
        <f t="shared" si="12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3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14"/>
        <v/>
      </c>
    </row>
    <row r="273" spans="1:72" hidden="1">
      <c r="A273" s="47" t="str">
        <f t="shared" si="12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3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14"/>
        <v/>
      </c>
    </row>
    <row r="274" spans="1:72" hidden="1">
      <c r="A274" s="47" t="str">
        <f t="shared" si="12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3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14"/>
        <v/>
      </c>
    </row>
    <row r="275" spans="1:72" hidden="1">
      <c r="A275" s="47" t="str">
        <f t="shared" si="12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3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14"/>
        <v/>
      </c>
    </row>
    <row r="276" spans="1:72" hidden="1">
      <c r="A276" s="47" t="str">
        <f t="shared" ref="A276:A339" si="15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5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6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ref="BT276:BT339" si="17">IF(BN276="","",SUBSTITUTE(BM276," ","")&amp;SUBSTITUTE(BN276," ",""))</f>
        <v/>
      </c>
    </row>
    <row r="277" spans="1:72" hidden="1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17"/>
        <v/>
      </c>
    </row>
    <row r="278" spans="1:72" hidden="1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17"/>
        <v/>
      </c>
    </row>
    <row r="279" spans="1:72" hidden="1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17"/>
        <v/>
      </c>
    </row>
    <row r="280" spans="1:72" hidden="1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17"/>
        <v/>
      </c>
    </row>
    <row r="281" spans="1:72" hidden="1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17"/>
        <v/>
      </c>
    </row>
    <row r="282" spans="1:72" hidden="1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17"/>
        <v/>
      </c>
    </row>
    <row r="283" spans="1:72" hidden="1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17"/>
        <v/>
      </c>
    </row>
    <row r="284" spans="1:72" hidden="1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17"/>
        <v/>
      </c>
    </row>
    <row r="285" spans="1:72" hidden="1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17"/>
        <v/>
      </c>
    </row>
    <row r="286" spans="1:72" hidden="1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17"/>
        <v/>
      </c>
    </row>
    <row r="287" spans="1:72" hidden="1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17"/>
        <v/>
      </c>
    </row>
    <row r="288" spans="1:72" hidden="1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17"/>
        <v/>
      </c>
    </row>
    <row r="289" spans="1:72" hidden="1">
      <c r="A289" s="47" t="str">
        <f t="shared" si="15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6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17"/>
        <v/>
      </c>
    </row>
    <row r="290" spans="1:72" hidden="1">
      <c r="A290" s="47" t="str">
        <f t="shared" si="15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6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17"/>
        <v/>
      </c>
    </row>
    <row r="291" spans="1:72" hidden="1">
      <c r="A291" s="47" t="str">
        <f t="shared" si="15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6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17"/>
        <v/>
      </c>
    </row>
    <row r="292" spans="1:72" hidden="1">
      <c r="A292" s="47" t="str">
        <f t="shared" si="15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6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17"/>
        <v/>
      </c>
    </row>
    <row r="293" spans="1:72" hidden="1">
      <c r="A293" s="47" t="str">
        <f t="shared" si="15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6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17"/>
        <v/>
      </c>
    </row>
    <row r="294" spans="1:72" hidden="1">
      <c r="A294" s="47" t="str">
        <f t="shared" si="15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6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17"/>
        <v/>
      </c>
    </row>
    <row r="295" spans="1:72" hidden="1">
      <c r="A295" s="47" t="str">
        <f t="shared" si="15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6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17"/>
        <v/>
      </c>
    </row>
    <row r="296" spans="1:72" hidden="1">
      <c r="A296" s="47" t="str">
        <f t="shared" si="15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6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17"/>
        <v/>
      </c>
    </row>
    <row r="297" spans="1:72" hidden="1">
      <c r="A297" s="47" t="str">
        <f t="shared" si="15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6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17"/>
        <v/>
      </c>
    </row>
    <row r="298" spans="1:72" hidden="1">
      <c r="A298" s="47" t="str">
        <f t="shared" si="15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6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17"/>
        <v/>
      </c>
    </row>
    <row r="299" spans="1:72" hidden="1">
      <c r="A299" s="47" t="str">
        <f t="shared" si="15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6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17"/>
        <v/>
      </c>
    </row>
    <row r="300" spans="1:72" hidden="1">
      <c r="A300" s="47" t="str">
        <f t="shared" si="15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6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17"/>
        <v/>
      </c>
    </row>
    <row r="301" spans="1:72" hidden="1">
      <c r="A301" s="47" t="str">
        <f t="shared" si="15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6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17"/>
        <v/>
      </c>
    </row>
    <row r="302" spans="1:72" hidden="1">
      <c r="A302" s="47" t="str">
        <f t="shared" si="15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6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17"/>
        <v/>
      </c>
    </row>
    <row r="303" spans="1:72" hidden="1">
      <c r="A303" s="47" t="str">
        <f t="shared" si="15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6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17"/>
        <v/>
      </c>
    </row>
    <row r="304" spans="1:72" hidden="1">
      <c r="A304" s="47" t="str">
        <f t="shared" si="15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6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17"/>
        <v/>
      </c>
    </row>
    <row r="305" spans="1:72" hidden="1">
      <c r="A305" s="47" t="str">
        <f t="shared" si="15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6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17"/>
        <v/>
      </c>
    </row>
    <row r="306" spans="1:72" hidden="1">
      <c r="A306" s="47" t="str">
        <f t="shared" si="15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6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17"/>
        <v/>
      </c>
    </row>
    <row r="307" spans="1:72" hidden="1">
      <c r="A307" s="47" t="str">
        <f t="shared" si="15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6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17"/>
        <v/>
      </c>
    </row>
    <row r="308" spans="1:72" hidden="1">
      <c r="A308" s="47" t="str">
        <f t="shared" si="15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6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17"/>
        <v/>
      </c>
    </row>
    <row r="309" spans="1:72" hidden="1">
      <c r="A309" s="47" t="str">
        <f t="shared" si="15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6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17"/>
        <v/>
      </c>
    </row>
    <row r="310" spans="1:72" hidden="1">
      <c r="A310" s="47" t="str">
        <f t="shared" si="15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6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17"/>
        <v/>
      </c>
    </row>
    <row r="311" spans="1:72" hidden="1">
      <c r="A311" s="47" t="str">
        <f t="shared" si="15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6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17"/>
        <v/>
      </c>
    </row>
    <row r="312" spans="1:72" hidden="1">
      <c r="A312" s="47" t="str">
        <f t="shared" si="15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6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17"/>
        <v/>
      </c>
    </row>
    <row r="313" spans="1:72" hidden="1">
      <c r="A313" s="47" t="str">
        <f t="shared" si="15"/>
        <v/>
      </c>
      <c r="B313" s="105"/>
      <c r="C313" s="138" t="str">
        <f>IF(BS_CONTROLE[[#This Row],[DATA]]="","",WEEKNUM(BS_CONTROLE[[#This Row],[DATA]]))</f>
        <v/>
      </c>
      <c r="D313" s="107"/>
      <c r="E313" s="165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6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17"/>
        <v/>
      </c>
    </row>
    <row r="314" spans="1:72" hidden="1">
      <c r="A314" s="47" t="str">
        <f t="shared" si="15"/>
        <v/>
      </c>
      <c r="B314" s="105"/>
      <c r="C314" s="138" t="str">
        <f>IF(BS_CONTROLE[[#This Row],[DATA]]="","",WEEKNUM(BS_CONTROLE[[#This Row],[DATA]]))</f>
        <v/>
      </c>
      <c r="D314" s="107"/>
      <c r="E314" s="165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6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17"/>
        <v/>
      </c>
    </row>
    <row r="315" spans="1:72" hidden="1">
      <c r="A315" s="47" t="str">
        <f t="shared" si="15"/>
        <v/>
      </c>
      <c r="B315" s="105"/>
      <c r="C315" s="138" t="str">
        <f>IF(BS_CONTROLE[[#This Row],[DATA]]="","",WEEKNUM(BS_CONTROLE[[#This Row],[DATA]]))</f>
        <v/>
      </c>
      <c r="D315" s="107"/>
      <c r="E315" s="165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6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17"/>
        <v/>
      </c>
    </row>
    <row r="316" spans="1:72" hidden="1">
      <c r="A316" s="47" t="str">
        <f t="shared" si="15"/>
        <v/>
      </c>
      <c r="B316" s="105"/>
      <c r="C316" s="138" t="str">
        <f>IF(BS_CONTROLE[[#This Row],[DATA]]="","",WEEKNUM(BS_CONTROLE[[#This Row],[DATA]]))</f>
        <v/>
      </c>
      <c r="D316" s="107"/>
      <c r="E316" s="165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6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17"/>
        <v/>
      </c>
    </row>
    <row r="317" spans="1:72" hidden="1">
      <c r="A317" s="47" t="str">
        <f t="shared" si="15"/>
        <v/>
      </c>
      <c r="B317" s="105"/>
      <c r="C317" s="138" t="str">
        <f>IF(BS_CONTROLE[[#This Row],[DATA]]="","",WEEKNUM(BS_CONTROLE[[#This Row],[DATA]]))</f>
        <v/>
      </c>
      <c r="D317" s="107"/>
      <c r="E317" s="165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6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17"/>
        <v/>
      </c>
    </row>
    <row r="318" spans="1:72" hidden="1">
      <c r="A318" s="47" t="str">
        <f t="shared" si="15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6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17"/>
        <v/>
      </c>
    </row>
    <row r="319" spans="1:72" hidden="1">
      <c r="A319" s="47" t="str">
        <f t="shared" si="15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6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17"/>
        <v/>
      </c>
    </row>
    <row r="320" spans="1:72" hidden="1">
      <c r="A320" s="47" t="str">
        <f t="shared" si="15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6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17"/>
        <v/>
      </c>
    </row>
    <row r="321" spans="1:72" hidden="1">
      <c r="A321" s="47" t="str">
        <f t="shared" si="15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6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17"/>
        <v/>
      </c>
    </row>
    <row r="322" spans="1:72" hidden="1">
      <c r="A322" s="47" t="str">
        <f t="shared" si="15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6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17"/>
        <v/>
      </c>
    </row>
    <row r="323" spans="1:72" hidden="1">
      <c r="A323" s="47" t="str">
        <f t="shared" si="15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6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17"/>
        <v/>
      </c>
    </row>
    <row r="324" spans="1:72" hidden="1">
      <c r="A324" s="47" t="str">
        <f t="shared" si="15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6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17"/>
        <v/>
      </c>
    </row>
    <row r="325" spans="1:72" hidden="1">
      <c r="A325" s="47" t="str">
        <f t="shared" si="15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6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17"/>
        <v/>
      </c>
    </row>
    <row r="326" spans="1:72" hidden="1">
      <c r="A326" s="47" t="str">
        <f t="shared" si="15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6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17"/>
        <v/>
      </c>
    </row>
    <row r="327" spans="1:72" hidden="1">
      <c r="A327" s="47" t="str">
        <f t="shared" si="15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6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17"/>
        <v/>
      </c>
    </row>
    <row r="328" spans="1:72" hidden="1">
      <c r="A328" s="47" t="str">
        <f t="shared" si="15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6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si="17"/>
        <v/>
      </c>
    </row>
    <row r="329" spans="1:72" hidden="1">
      <c r="A329" s="47" t="str">
        <f t="shared" si="15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6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17"/>
        <v/>
      </c>
    </row>
    <row r="330" spans="1:72" hidden="1">
      <c r="A330" s="47" t="str">
        <f t="shared" si="15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6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17"/>
        <v/>
      </c>
    </row>
    <row r="331" spans="1:72" hidden="1">
      <c r="A331" s="47" t="str">
        <f t="shared" si="15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6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17"/>
        <v/>
      </c>
    </row>
    <row r="332" spans="1:72" hidden="1">
      <c r="A332" s="47" t="str">
        <f t="shared" si="15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6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17"/>
        <v/>
      </c>
    </row>
    <row r="333" spans="1:72" hidden="1">
      <c r="A333" s="47" t="str">
        <f t="shared" si="15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6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17"/>
        <v/>
      </c>
    </row>
    <row r="334" spans="1:72" hidden="1">
      <c r="A334" s="47" t="str">
        <f t="shared" si="15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6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17"/>
        <v/>
      </c>
    </row>
    <row r="335" spans="1:72" hidden="1">
      <c r="A335" s="47" t="str">
        <f t="shared" si="15"/>
        <v/>
      </c>
      <c r="B335" s="105"/>
      <c r="C335" s="138" t="str">
        <f>IF(BS_CONTROLE[[#This Row],[DATA]]="","",WEEKNUM(BS_CONTROLE[[#This Row],[DATA]]))</f>
        <v/>
      </c>
      <c r="D335" s="107"/>
      <c r="E335" s="165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6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17"/>
        <v/>
      </c>
    </row>
    <row r="336" spans="1:72" hidden="1">
      <c r="A336" s="47" t="str">
        <f t="shared" si="15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6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17"/>
        <v/>
      </c>
    </row>
    <row r="337" spans="1:72" hidden="1">
      <c r="A337" s="47" t="str">
        <f t="shared" si="15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6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17"/>
        <v/>
      </c>
    </row>
    <row r="338" spans="1:72" hidden="1">
      <c r="A338" s="47" t="str">
        <f t="shared" si="15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6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17"/>
        <v/>
      </c>
    </row>
    <row r="339" spans="1:72" hidden="1">
      <c r="A339" s="47" t="str">
        <f t="shared" si="15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6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17"/>
        <v/>
      </c>
    </row>
    <row r="340" spans="1:72" hidden="1">
      <c r="A340" s="47" t="str">
        <f t="shared" ref="A340:A403" si="18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5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19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ref="BT340:BT403" si="20">IF(BN340="","",SUBSTITUTE(BM340," ","")&amp;SUBSTITUTE(BN340," ",""))</f>
        <v/>
      </c>
    </row>
    <row r="341" spans="1:72" hidden="1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20"/>
        <v/>
      </c>
    </row>
    <row r="342" spans="1:72" hidden="1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20"/>
        <v/>
      </c>
    </row>
    <row r="343" spans="1:72" hidden="1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20"/>
        <v/>
      </c>
    </row>
    <row r="344" spans="1:72" hidden="1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20"/>
        <v/>
      </c>
    </row>
    <row r="345" spans="1:72" hidden="1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20"/>
        <v/>
      </c>
    </row>
    <row r="346" spans="1:72" hidden="1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20"/>
        <v/>
      </c>
    </row>
    <row r="347" spans="1:72" hidden="1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20"/>
        <v/>
      </c>
    </row>
    <row r="348" spans="1:72" hidden="1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20"/>
        <v/>
      </c>
    </row>
    <row r="349" spans="1:72" hidden="1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20"/>
        <v/>
      </c>
    </row>
    <row r="350" spans="1:72" hidden="1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20"/>
        <v/>
      </c>
    </row>
    <row r="351" spans="1:72" hidden="1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20"/>
        <v/>
      </c>
    </row>
    <row r="352" spans="1:72" hidden="1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20"/>
        <v/>
      </c>
    </row>
    <row r="353" spans="1:72" hidden="1">
      <c r="A353" s="47" t="str">
        <f t="shared" si="18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19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20"/>
        <v/>
      </c>
    </row>
    <row r="354" spans="1:72" hidden="1">
      <c r="A354" s="47" t="str">
        <f t="shared" si="18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19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20"/>
        <v/>
      </c>
    </row>
    <row r="355" spans="1:72" hidden="1">
      <c r="A355" s="47" t="str">
        <f t="shared" si="18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19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20"/>
        <v/>
      </c>
    </row>
    <row r="356" spans="1:72" hidden="1">
      <c r="A356" s="47" t="str">
        <f t="shared" si="18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19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20"/>
        <v/>
      </c>
    </row>
    <row r="357" spans="1:72" hidden="1">
      <c r="A357" s="47" t="str">
        <f t="shared" si="18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19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20"/>
        <v/>
      </c>
    </row>
    <row r="358" spans="1:72" hidden="1">
      <c r="A358" s="47" t="str">
        <f t="shared" si="18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19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20"/>
        <v/>
      </c>
    </row>
    <row r="359" spans="1:72" hidden="1">
      <c r="A359" s="47" t="str">
        <f t="shared" si="18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19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20"/>
        <v/>
      </c>
    </row>
    <row r="360" spans="1:72" hidden="1">
      <c r="A360" s="47" t="str">
        <f t="shared" si="18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19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20"/>
        <v/>
      </c>
    </row>
    <row r="361" spans="1:72" hidden="1">
      <c r="A361" s="47" t="str">
        <f t="shared" si="18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19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20"/>
        <v/>
      </c>
    </row>
    <row r="362" spans="1:72" hidden="1">
      <c r="A362" s="47" t="str">
        <f t="shared" si="18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19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20"/>
        <v/>
      </c>
    </row>
    <row r="363" spans="1:72" hidden="1">
      <c r="A363" s="47" t="str">
        <f t="shared" si="18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19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20"/>
        <v/>
      </c>
    </row>
    <row r="364" spans="1:72" hidden="1">
      <c r="A364" s="47" t="str">
        <f t="shared" si="18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19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20"/>
        <v/>
      </c>
    </row>
    <row r="365" spans="1:72" hidden="1">
      <c r="A365" s="47" t="str">
        <f t="shared" si="18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19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20"/>
        <v/>
      </c>
    </row>
    <row r="366" spans="1:72" hidden="1">
      <c r="A366" s="47" t="str">
        <f t="shared" si="18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19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20"/>
        <v/>
      </c>
    </row>
    <row r="367" spans="1:72" hidden="1">
      <c r="A367" s="47" t="str">
        <f t="shared" si="18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19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20"/>
        <v/>
      </c>
    </row>
    <row r="368" spans="1:72" hidden="1">
      <c r="A368" s="47" t="str">
        <f t="shared" si="18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19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20"/>
        <v/>
      </c>
    </row>
    <row r="369" spans="1:72" hidden="1">
      <c r="A369" s="47" t="str">
        <f t="shared" si="18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19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20"/>
        <v/>
      </c>
    </row>
    <row r="370" spans="1:72" hidden="1">
      <c r="A370" s="47" t="str">
        <f t="shared" si="18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19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20"/>
        <v/>
      </c>
    </row>
    <row r="371" spans="1:72" hidden="1">
      <c r="A371" s="47" t="str">
        <f t="shared" si="18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19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20"/>
        <v/>
      </c>
    </row>
    <row r="372" spans="1:72" hidden="1">
      <c r="A372" s="47" t="str">
        <f t="shared" si="18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19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20"/>
        <v/>
      </c>
    </row>
    <row r="373" spans="1:72" hidden="1">
      <c r="A373" s="47" t="str">
        <f t="shared" si="18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19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20"/>
        <v/>
      </c>
    </row>
    <row r="374" spans="1:72" hidden="1">
      <c r="A374" s="47" t="str">
        <f t="shared" si="18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19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20"/>
        <v/>
      </c>
    </row>
    <row r="375" spans="1:72" hidden="1">
      <c r="A375" s="47" t="str">
        <f t="shared" si="18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19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20"/>
        <v/>
      </c>
    </row>
    <row r="376" spans="1:72" hidden="1">
      <c r="A376" s="47" t="str">
        <f t="shared" si="18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19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20"/>
        <v/>
      </c>
    </row>
    <row r="377" spans="1:72" hidden="1">
      <c r="A377" s="47" t="str">
        <f t="shared" si="18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19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20"/>
        <v/>
      </c>
    </row>
    <row r="378" spans="1:72" hidden="1">
      <c r="A378" s="47" t="str">
        <f t="shared" si="18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19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20"/>
        <v/>
      </c>
    </row>
    <row r="379" spans="1:72" hidden="1">
      <c r="A379" s="47" t="str">
        <f t="shared" si="18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19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20"/>
        <v/>
      </c>
    </row>
    <row r="380" spans="1:72" hidden="1">
      <c r="A380" s="47" t="str">
        <f t="shared" si="18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19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20"/>
        <v/>
      </c>
    </row>
    <row r="381" spans="1:72" hidden="1">
      <c r="A381" s="47" t="str">
        <f t="shared" si="18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19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20"/>
        <v/>
      </c>
    </row>
    <row r="382" spans="1:72" hidden="1">
      <c r="A382" s="47" t="str">
        <f t="shared" si="18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19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20"/>
        <v/>
      </c>
    </row>
    <row r="383" spans="1:72" hidden="1">
      <c r="A383" s="47" t="str">
        <f t="shared" si="18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19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20"/>
        <v/>
      </c>
    </row>
    <row r="384" spans="1:72" hidden="1">
      <c r="A384" s="47" t="str">
        <f t="shared" si="18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19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20"/>
        <v/>
      </c>
    </row>
    <row r="385" spans="1:72" hidden="1">
      <c r="A385" s="47" t="str">
        <f t="shared" si="18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19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20"/>
        <v/>
      </c>
    </row>
    <row r="386" spans="1:72" hidden="1">
      <c r="A386" s="47" t="str">
        <f t="shared" si="18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19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20"/>
        <v/>
      </c>
    </row>
    <row r="387" spans="1:72" hidden="1">
      <c r="A387" s="47" t="str">
        <f t="shared" si="18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19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20"/>
        <v/>
      </c>
    </row>
    <row r="388" spans="1:72" hidden="1">
      <c r="A388" s="47" t="str">
        <f t="shared" si="18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19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20"/>
        <v/>
      </c>
    </row>
    <row r="389" spans="1:72" hidden="1">
      <c r="A389" s="47" t="str">
        <f t="shared" si="18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19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20"/>
        <v/>
      </c>
    </row>
    <row r="390" spans="1:72" hidden="1">
      <c r="A390" s="47" t="str">
        <f t="shared" si="18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19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20"/>
        <v/>
      </c>
    </row>
    <row r="391" spans="1:72" hidden="1">
      <c r="A391" s="47" t="str">
        <f t="shared" si="18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19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20"/>
        <v/>
      </c>
    </row>
    <row r="392" spans="1:72" hidden="1">
      <c r="A392" s="47" t="str">
        <f t="shared" si="18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19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si="20"/>
        <v/>
      </c>
    </row>
    <row r="393" spans="1:72" hidden="1">
      <c r="A393" s="47" t="str">
        <f t="shared" si="18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19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20"/>
        <v/>
      </c>
    </row>
    <row r="394" spans="1:72" hidden="1">
      <c r="A394" s="47" t="str">
        <f t="shared" si="18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19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20"/>
        <v/>
      </c>
    </row>
    <row r="395" spans="1:72" hidden="1">
      <c r="A395" s="47" t="str">
        <f t="shared" si="18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19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20"/>
        <v/>
      </c>
    </row>
    <row r="396" spans="1:72" hidden="1">
      <c r="A396" s="47" t="str">
        <f t="shared" si="18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19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20"/>
        <v/>
      </c>
    </row>
    <row r="397" spans="1:72" hidden="1">
      <c r="A397" s="47" t="str">
        <f t="shared" si="18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19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20"/>
        <v/>
      </c>
    </row>
    <row r="398" spans="1:72" hidden="1">
      <c r="A398" s="47" t="str">
        <f t="shared" si="18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19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20"/>
        <v/>
      </c>
    </row>
    <row r="399" spans="1:72" hidden="1">
      <c r="A399" s="47" t="str">
        <f t="shared" si="18"/>
        <v/>
      </c>
      <c r="B399" s="105"/>
      <c r="C399" s="138" t="str">
        <f>IF(BS_CONTROLE[[#This Row],[DATA]]="","",WEEKNUM(BS_CONTROLE[[#This Row],[DATA]]))</f>
        <v/>
      </c>
      <c r="D399" s="107"/>
      <c r="E399" s="165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19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20"/>
        <v/>
      </c>
    </row>
    <row r="400" spans="1:72" hidden="1">
      <c r="A400" s="47" t="str">
        <f t="shared" si="18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19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20"/>
        <v/>
      </c>
    </row>
    <row r="401" spans="1:72" hidden="1">
      <c r="A401" s="47" t="str">
        <f t="shared" si="18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19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20"/>
        <v/>
      </c>
    </row>
    <row r="402" spans="1:72" hidden="1">
      <c r="A402" s="47" t="str">
        <f t="shared" si="18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19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20"/>
        <v/>
      </c>
    </row>
    <row r="403" spans="1:72" hidden="1">
      <c r="A403" s="47" t="str">
        <f t="shared" si="18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19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20"/>
        <v/>
      </c>
    </row>
    <row r="404" spans="1:72" hidden="1">
      <c r="A404" s="47" t="str">
        <f t="shared" ref="A404:A467" si="21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5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2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ref="BT404:BT467" si="23">IF(BN404="","",SUBSTITUTE(BM404," ","")&amp;SUBSTITUTE(BN404," ",""))</f>
        <v/>
      </c>
    </row>
    <row r="405" spans="1:72" hidden="1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23"/>
        <v/>
      </c>
    </row>
    <row r="406" spans="1:72" hidden="1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23"/>
        <v/>
      </c>
    </row>
    <row r="407" spans="1:72" hidden="1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23"/>
        <v/>
      </c>
    </row>
    <row r="408" spans="1:72" hidden="1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23"/>
        <v/>
      </c>
    </row>
    <row r="409" spans="1:72" hidden="1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23"/>
        <v/>
      </c>
    </row>
    <row r="410" spans="1:72" hidden="1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23"/>
        <v/>
      </c>
    </row>
    <row r="411" spans="1:72" hidden="1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23"/>
        <v/>
      </c>
    </row>
    <row r="412" spans="1:72" hidden="1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23"/>
        <v/>
      </c>
    </row>
    <row r="413" spans="1:72" hidden="1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5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23"/>
        <v/>
      </c>
    </row>
    <row r="414" spans="1:72" hidden="1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5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23"/>
        <v/>
      </c>
    </row>
    <row r="415" spans="1:72" hidden="1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5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23"/>
        <v/>
      </c>
    </row>
    <row r="416" spans="1:72" hidden="1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5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23"/>
        <v/>
      </c>
    </row>
    <row r="417" spans="1:72" hidden="1">
      <c r="A417" s="47" t="str">
        <f t="shared" si="21"/>
        <v/>
      </c>
      <c r="B417" s="105"/>
      <c r="C417" s="138" t="str">
        <f>IF(BS_CONTROLE[[#This Row],[DATA]]="","",WEEKNUM(BS_CONTROLE[[#This Row],[DATA]]))</f>
        <v/>
      </c>
      <c r="D417" s="107"/>
      <c r="E417" s="165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2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23"/>
        <v/>
      </c>
    </row>
    <row r="418" spans="1:72" hidden="1">
      <c r="A418" s="47" t="str">
        <f t="shared" si="21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2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23"/>
        <v/>
      </c>
    </row>
    <row r="419" spans="1:72" hidden="1">
      <c r="A419" s="47" t="str">
        <f t="shared" si="21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2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23"/>
        <v/>
      </c>
    </row>
    <row r="420" spans="1:72" hidden="1">
      <c r="A420" s="47" t="str">
        <f t="shared" si="21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2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23"/>
        <v/>
      </c>
    </row>
    <row r="421" spans="1:72" hidden="1">
      <c r="A421" s="47" t="str">
        <f t="shared" si="21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2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23"/>
        <v/>
      </c>
    </row>
    <row r="422" spans="1:72" hidden="1">
      <c r="A422" s="47" t="str">
        <f t="shared" si="21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2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23"/>
        <v/>
      </c>
    </row>
    <row r="423" spans="1:72" hidden="1">
      <c r="A423" s="47" t="str">
        <f t="shared" si="21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2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23"/>
        <v/>
      </c>
    </row>
    <row r="424" spans="1:72" hidden="1">
      <c r="A424" s="47" t="str">
        <f t="shared" si="21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2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23"/>
        <v/>
      </c>
    </row>
    <row r="425" spans="1:72" hidden="1">
      <c r="A425" s="47" t="str">
        <f t="shared" si="21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2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23"/>
        <v/>
      </c>
    </row>
    <row r="426" spans="1:72" hidden="1">
      <c r="A426" s="47" t="str">
        <f t="shared" si="21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2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23"/>
        <v/>
      </c>
    </row>
    <row r="427" spans="1:72" hidden="1">
      <c r="A427" s="47" t="str">
        <f t="shared" si="21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2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23"/>
        <v/>
      </c>
    </row>
    <row r="428" spans="1:72" hidden="1">
      <c r="A428" s="47" t="str">
        <f t="shared" si="21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2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23"/>
        <v/>
      </c>
    </row>
    <row r="429" spans="1:72" hidden="1">
      <c r="A429" s="47" t="str">
        <f t="shared" si="21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2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23"/>
        <v/>
      </c>
    </row>
    <row r="430" spans="1:72" hidden="1">
      <c r="A430" s="47" t="str">
        <f t="shared" si="21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2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23"/>
        <v/>
      </c>
    </row>
    <row r="431" spans="1:72" hidden="1">
      <c r="A431" s="47" t="str">
        <f t="shared" si="21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2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23"/>
        <v/>
      </c>
    </row>
    <row r="432" spans="1:72" hidden="1">
      <c r="A432" s="47" t="str">
        <f t="shared" si="21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2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23"/>
        <v/>
      </c>
    </row>
    <row r="433" spans="1:72" hidden="1">
      <c r="A433" s="47" t="str">
        <f t="shared" si="21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2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23"/>
        <v/>
      </c>
    </row>
    <row r="434" spans="1:72" hidden="1">
      <c r="A434" s="47" t="str">
        <f t="shared" si="21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2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23"/>
        <v/>
      </c>
    </row>
    <row r="435" spans="1:72" hidden="1">
      <c r="A435" s="47" t="str">
        <f t="shared" si="21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2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23"/>
        <v/>
      </c>
    </row>
    <row r="436" spans="1:72" hidden="1">
      <c r="A436" s="47" t="str">
        <f t="shared" si="21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2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23"/>
        <v/>
      </c>
    </row>
    <row r="437" spans="1:72" hidden="1">
      <c r="A437" s="47" t="str">
        <f t="shared" si="21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2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23"/>
        <v/>
      </c>
    </row>
    <row r="438" spans="1:72" hidden="1">
      <c r="A438" s="47" t="str">
        <f t="shared" si="21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2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23"/>
        <v/>
      </c>
    </row>
    <row r="439" spans="1:72" hidden="1">
      <c r="A439" s="47" t="str">
        <f t="shared" si="21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2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23"/>
        <v/>
      </c>
    </row>
    <row r="440" spans="1:72" hidden="1">
      <c r="A440" s="47" t="str">
        <f t="shared" si="21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2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23"/>
        <v/>
      </c>
    </row>
    <row r="441" spans="1:72" hidden="1">
      <c r="A441" s="47" t="str">
        <f t="shared" si="21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2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23"/>
        <v/>
      </c>
    </row>
    <row r="442" spans="1:72" hidden="1">
      <c r="A442" s="47" t="str">
        <f t="shared" si="21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2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23"/>
        <v/>
      </c>
    </row>
    <row r="443" spans="1:72" hidden="1">
      <c r="A443" s="47" t="str">
        <f t="shared" si="21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2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23"/>
        <v/>
      </c>
    </row>
    <row r="444" spans="1:72" hidden="1">
      <c r="A444" s="47" t="str">
        <f t="shared" si="21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2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23"/>
        <v/>
      </c>
    </row>
    <row r="445" spans="1:72" hidden="1">
      <c r="A445" s="47" t="str">
        <f t="shared" si="21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2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23"/>
        <v/>
      </c>
    </row>
    <row r="446" spans="1:72" hidden="1">
      <c r="A446" s="47" t="str">
        <f t="shared" si="21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2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23"/>
        <v/>
      </c>
    </row>
    <row r="447" spans="1:72" hidden="1">
      <c r="A447" s="47" t="str">
        <f t="shared" si="21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2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23"/>
        <v/>
      </c>
    </row>
    <row r="448" spans="1:72" hidden="1">
      <c r="A448" s="47" t="str">
        <f t="shared" si="21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2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23"/>
        <v/>
      </c>
    </row>
    <row r="449" spans="1:72" hidden="1">
      <c r="A449" s="47" t="str">
        <f t="shared" si="21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2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23"/>
        <v/>
      </c>
    </row>
    <row r="450" spans="1:72" hidden="1">
      <c r="A450" s="47" t="str">
        <f t="shared" si="21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2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23"/>
        <v/>
      </c>
    </row>
    <row r="451" spans="1:72" hidden="1">
      <c r="A451" s="47" t="str">
        <f t="shared" si="21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2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23"/>
        <v/>
      </c>
    </row>
    <row r="452" spans="1:72" hidden="1">
      <c r="A452" s="47" t="str">
        <f t="shared" si="21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2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23"/>
        <v/>
      </c>
    </row>
    <row r="453" spans="1:72" hidden="1">
      <c r="A453" s="47" t="str">
        <f t="shared" si="21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2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23"/>
        <v/>
      </c>
    </row>
    <row r="454" spans="1:72" hidden="1">
      <c r="A454" s="47" t="str">
        <f t="shared" si="21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2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23"/>
        <v/>
      </c>
    </row>
    <row r="455" spans="1:72" hidden="1">
      <c r="A455" s="47" t="str">
        <f t="shared" si="21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2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23"/>
        <v/>
      </c>
    </row>
    <row r="456" spans="1:72" hidden="1">
      <c r="A456" s="47" t="str">
        <f t="shared" si="21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2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si="23"/>
        <v/>
      </c>
    </row>
    <row r="457" spans="1:72" hidden="1">
      <c r="A457" s="47" t="str">
        <f t="shared" si="21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2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23"/>
        <v/>
      </c>
    </row>
    <row r="458" spans="1:72" hidden="1">
      <c r="A458" s="47" t="str">
        <f t="shared" si="21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2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23"/>
        <v/>
      </c>
    </row>
    <row r="459" spans="1:72" hidden="1">
      <c r="A459" s="47" t="str">
        <f t="shared" si="21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2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23"/>
        <v/>
      </c>
    </row>
    <row r="460" spans="1:72" hidden="1">
      <c r="A460" s="47" t="str">
        <f t="shared" si="21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2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23"/>
        <v/>
      </c>
    </row>
    <row r="461" spans="1:72" hidden="1">
      <c r="A461" s="47" t="str">
        <f t="shared" si="21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2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23"/>
        <v/>
      </c>
    </row>
    <row r="462" spans="1:72" hidden="1">
      <c r="A462" s="47" t="str">
        <f t="shared" si="21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2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23"/>
        <v/>
      </c>
    </row>
    <row r="463" spans="1:72" hidden="1">
      <c r="A463" s="47" t="str">
        <f t="shared" si="21"/>
        <v/>
      </c>
      <c r="B463" s="105"/>
      <c r="C463" s="138" t="str">
        <f>IF(BS_CONTROLE[[#This Row],[DATA]]="","",WEEKNUM(BS_CONTROLE[[#This Row],[DATA]]))</f>
        <v/>
      </c>
      <c r="D463" s="107"/>
      <c r="E463" s="165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2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23"/>
        <v/>
      </c>
    </row>
    <row r="464" spans="1:72" hidden="1">
      <c r="A464" s="47" t="str">
        <f t="shared" si="21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2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23"/>
        <v/>
      </c>
    </row>
    <row r="465" spans="1:72" hidden="1">
      <c r="A465" s="47" t="str">
        <f t="shared" si="21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2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23"/>
        <v/>
      </c>
    </row>
    <row r="466" spans="1:72" hidden="1">
      <c r="A466" s="47" t="str">
        <f t="shared" si="21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2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23"/>
        <v/>
      </c>
    </row>
    <row r="467" spans="1:72" hidden="1">
      <c r="A467" s="47" t="str">
        <f t="shared" si="21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2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23"/>
        <v/>
      </c>
    </row>
    <row r="468" spans="1:72" hidden="1">
      <c r="A468" s="47" t="str">
        <f t="shared" ref="A468:A531" si="24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5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5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ref="BT468:BT531" si="26">IF(BN468="","",SUBSTITUTE(BM468," ","")&amp;SUBSTITUTE(BN468," ",""))</f>
        <v/>
      </c>
    </row>
    <row r="469" spans="1:72" hidden="1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26"/>
        <v/>
      </c>
    </row>
    <row r="470" spans="1:72" hidden="1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26"/>
        <v/>
      </c>
    </row>
    <row r="471" spans="1:72" hidden="1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26"/>
        <v/>
      </c>
    </row>
    <row r="472" spans="1:72" hidden="1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26"/>
        <v/>
      </c>
    </row>
    <row r="473" spans="1:72" hidden="1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26"/>
        <v/>
      </c>
    </row>
    <row r="474" spans="1:72" hidden="1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26"/>
        <v/>
      </c>
    </row>
    <row r="475" spans="1:72" hidden="1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26"/>
        <v/>
      </c>
    </row>
    <row r="476" spans="1:72" hidden="1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26"/>
        <v/>
      </c>
    </row>
    <row r="477" spans="1:72" hidden="1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26"/>
        <v/>
      </c>
    </row>
    <row r="478" spans="1:72" hidden="1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26"/>
        <v/>
      </c>
    </row>
    <row r="479" spans="1:72" hidden="1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26"/>
        <v/>
      </c>
    </row>
    <row r="480" spans="1:72" hidden="1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26"/>
        <v/>
      </c>
    </row>
    <row r="481" spans="1:72" hidden="1">
      <c r="A481" s="47" t="str">
        <f t="shared" si="24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5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26"/>
        <v/>
      </c>
    </row>
    <row r="482" spans="1:72" hidden="1">
      <c r="A482" s="47" t="str">
        <f t="shared" si="24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5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26"/>
        <v/>
      </c>
    </row>
    <row r="483" spans="1:72" hidden="1">
      <c r="A483" s="47" t="str">
        <f t="shared" si="24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5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26"/>
        <v/>
      </c>
    </row>
    <row r="484" spans="1:72" hidden="1">
      <c r="A484" s="47" t="str">
        <f t="shared" si="24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5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26"/>
        <v/>
      </c>
    </row>
    <row r="485" spans="1:72" hidden="1">
      <c r="A485" s="47" t="str">
        <f t="shared" si="24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5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26"/>
        <v/>
      </c>
    </row>
    <row r="486" spans="1:72" hidden="1">
      <c r="A486" s="47" t="str">
        <f t="shared" si="24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5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26"/>
        <v/>
      </c>
    </row>
    <row r="487" spans="1:72" hidden="1">
      <c r="A487" s="47" t="str">
        <f t="shared" si="24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5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26"/>
        <v/>
      </c>
    </row>
    <row r="488" spans="1:72" hidden="1">
      <c r="A488" s="47" t="str">
        <f t="shared" si="24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5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26"/>
        <v/>
      </c>
    </row>
    <row r="489" spans="1:72" hidden="1">
      <c r="A489" s="47" t="str">
        <f t="shared" si="24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5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26"/>
        <v/>
      </c>
    </row>
    <row r="490" spans="1:72" hidden="1">
      <c r="A490" s="47" t="str">
        <f t="shared" si="24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5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26"/>
        <v/>
      </c>
    </row>
    <row r="491" spans="1:72" hidden="1">
      <c r="A491" s="47" t="str">
        <f t="shared" si="24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5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26"/>
        <v/>
      </c>
    </row>
    <row r="492" spans="1:72" hidden="1">
      <c r="A492" s="47" t="str">
        <f t="shared" si="24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5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26"/>
        <v/>
      </c>
    </row>
    <row r="493" spans="1:72" hidden="1">
      <c r="A493" s="47" t="str">
        <f t="shared" si="24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5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26"/>
        <v/>
      </c>
    </row>
    <row r="494" spans="1:72" hidden="1">
      <c r="A494" s="47" t="str">
        <f t="shared" si="24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5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26"/>
        <v/>
      </c>
    </row>
    <row r="495" spans="1:72" hidden="1">
      <c r="A495" s="47" t="str">
        <f t="shared" si="24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5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26"/>
        <v/>
      </c>
    </row>
    <row r="496" spans="1:72" hidden="1">
      <c r="A496" s="47" t="str">
        <f t="shared" si="24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5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26"/>
        <v/>
      </c>
    </row>
    <row r="497" spans="1:72" hidden="1">
      <c r="A497" s="47" t="str">
        <f t="shared" si="24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5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26"/>
        <v/>
      </c>
    </row>
    <row r="498" spans="1:72" hidden="1">
      <c r="A498" s="47" t="str">
        <f t="shared" si="24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5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26"/>
        <v/>
      </c>
    </row>
    <row r="499" spans="1:72" hidden="1">
      <c r="A499" s="47" t="str">
        <f t="shared" si="24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5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26"/>
        <v/>
      </c>
    </row>
    <row r="500" spans="1:72" hidden="1">
      <c r="A500" s="47" t="str">
        <f t="shared" si="24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5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26"/>
        <v/>
      </c>
    </row>
    <row r="501" spans="1:72" hidden="1">
      <c r="A501" s="47" t="str">
        <f t="shared" si="24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5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26"/>
        <v/>
      </c>
    </row>
    <row r="502" spans="1:72" hidden="1">
      <c r="A502" s="47" t="str">
        <f t="shared" si="24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5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26"/>
        <v/>
      </c>
    </row>
    <row r="503" spans="1:72" hidden="1">
      <c r="A503" s="47" t="str">
        <f t="shared" si="24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5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26"/>
        <v/>
      </c>
    </row>
    <row r="504" spans="1:72" hidden="1">
      <c r="A504" s="47" t="str">
        <f t="shared" si="24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5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26"/>
        <v/>
      </c>
    </row>
    <row r="505" spans="1:72" hidden="1">
      <c r="A505" s="47" t="str">
        <f t="shared" si="24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5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26"/>
        <v/>
      </c>
    </row>
    <row r="506" spans="1:72" hidden="1">
      <c r="A506" s="47" t="str">
        <f t="shared" si="24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5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26"/>
        <v/>
      </c>
    </row>
    <row r="507" spans="1:72" hidden="1">
      <c r="A507" s="47" t="str">
        <f t="shared" si="24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5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26"/>
        <v/>
      </c>
    </row>
    <row r="508" spans="1:72" hidden="1">
      <c r="A508" s="47" t="str">
        <f t="shared" si="24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5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26"/>
        <v/>
      </c>
    </row>
    <row r="509" spans="1:72" hidden="1">
      <c r="A509" s="47" t="str">
        <f t="shared" si="24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5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26"/>
        <v/>
      </c>
    </row>
    <row r="510" spans="1:72" hidden="1">
      <c r="A510" s="47" t="str">
        <f t="shared" si="24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5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26"/>
        <v/>
      </c>
    </row>
    <row r="511" spans="1:72" hidden="1">
      <c r="A511" s="47" t="str">
        <f t="shared" si="24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5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26"/>
        <v/>
      </c>
    </row>
    <row r="512" spans="1:72" hidden="1">
      <c r="A512" s="47" t="str">
        <f t="shared" si="24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5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26"/>
        <v/>
      </c>
    </row>
    <row r="513" spans="1:72" hidden="1">
      <c r="A513" s="47" t="str">
        <f t="shared" si="24"/>
        <v/>
      </c>
      <c r="B513" s="105"/>
      <c r="C513" s="138" t="str">
        <f>IF(BS_CONTROLE[[#This Row],[DATA]]="","",WEEKNUM(BS_CONTROLE[[#This Row],[DATA]]))</f>
        <v/>
      </c>
      <c r="D513" s="107"/>
      <c r="E513" s="165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5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26"/>
        <v/>
      </c>
    </row>
    <row r="514" spans="1:72" hidden="1">
      <c r="A514" s="47" t="str">
        <f t="shared" si="24"/>
        <v/>
      </c>
      <c r="B514" s="105"/>
      <c r="C514" s="138" t="str">
        <f>IF(BS_CONTROLE[[#This Row],[DATA]]="","",WEEKNUM(BS_CONTROLE[[#This Row],[DATA]]))</f>
        <v/>
      </c>
      <c r="D514" s="107"/>
      <c r="E514" s="165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5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26"/>
        <v/>
      </c>
    </row>
    <row r="515" spans="1:72" hidden="1">
      <c r="A515" s="47" t="str">
        <f t="shared" si="24"/>
        <v/>
      </c>
      <c r="B515" s="105"/>
      <c r="C515" s="138" t="str">
        <f>IF(BS_CONTROLE[[#This Row],[DATA]]="","",WEEKNUM(BS_CONTROLE[[#This Row],[DATA]]))</f>
        <v/>
      </c>
      <c r="D515" s="107"/>
      <c r="E515" s="165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5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26"/>
        <v/>
      </c>
    </row>
    <row r="516" spans="1:72" hidden="1">
      <c r="A516" s="47" t="str">
        <f t="shared" si="24"/>
        <v/>
      </c>
      <c r="B516" s="105"/>
      <c r="C516" s="138" t="str">
        <f>IF(BS_CONTROLE[[#This Row],[DATA]]="","",WEEKNUM(BS_CONTROLE[[#This Row],[DATA]]))</f>
        <v/>
      </c>
      <c r="D516" s="107"/>
      <c r="E516" s="165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5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26"/>
        <v/>
      </c>
    </row>
    <row r="517" spans="1:72" hidden="1">
      <c r="A517" s="47" t="str">
        <f t="shared" si="24"/>
        <v/>
      </c>
      <c r="B517" s="105"/>
      <c r="C517" s="138" t="str">
        <f>IF(BS_CONTROLE[[#This Row],[DATA]]="","",WEEKNUM(BS_CONTROLE[[#This Row],[DATA]]))</f>
        <v/>
      </c>
      <c r="D517" s="107"/>
      <c r="E517" s="165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5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26"/>
        <v/>
      </c>
    </row>
    <row r="518" spans="1:72" hidden="1">
      <c r="A518" s="47" t="str">
        <f t="shared" si="24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5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26"/>
        <v/>
      </c>
    </row>
    <row r="519" spans="1:72" hidden="1">
      <c r="A519" s="47" t="str">
        <f t="shared" si="24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5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26"/>
        <v/>
      </c>
    </row>
    <row r="520" spans="1:72" hidden="1">
      <c r="A520" s="47" t="str">
        <f t="shared" si="24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5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si="26"/>
        <v/>
      </c>
    </row>
    <row r="521" spans="1:72" hidden="1">
      <c r="A521" s="47" t="str">
        <f t="shared" si="24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5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26"/>
        <v/>
      </c>
    </row>
    <row r="522" spans="1:72" hidden="1">
      <c r="A522" s="47" t="str">
        <f t="shared" si="24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5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26"/>
        <v/>
      </c>
    </row>
    <row r="523" spans="1:72" hidden="1">
      <c r="A523" s="47" t="str">
        <f t="shared" si="24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5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26"/>
        <v/>
      </c>
    </row>
    <row r="524" spans="1:72" hidden="1">
      <c r="A524" s="47" t="str">
        <f t="shared" si="24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5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26"/>
        <v/>
      </c>
    </row>
    <row r="525" spans="1:72" hidden="1">
      <c r="A525" s="47" t="str">
        <f t="shared" si="24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5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26"/>
        <v/>
      </c>
    </row>
    <row r="526" spans="1:72" hidden="1">
      <c r="A526" s="47" t="str">
        <f t="shared" si="24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5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26"/>
        <v/>
      </c>
    </row>
    <row r="527" spans="1:72" hidden="1">
      <c r="A527" s="47" t="str">
        <f t="shared" si="24"/>
        <v/>
      </c>
      <c r="B527" s="105"/>
      <c r="C527" s="138" t="str">
        <f>IF(BS_CONTROLE[[#This Row],[DATA]]="","",WEEKNUM(BS_CONTROLE[[#This Row],[DATA]]))</f>
        <v/>
      </c>
      <c r="D527" s="107"/>
      <c r="E527" s="165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5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26"/>
        <v/>
      </c>
    </row>
    <row r="528" spans="1:72" hidden="1">
      <c r="A528" s="47" t="str">
        <f t="shared" si="24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5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26"/>
        <v/>
      </c>
    </row>
    <row r="529" spans="1:72" hidden="1">
      <c r="A529" s="47" t="str">
        <f t="shared" si="24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5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26"/>
        <v/>
      </c>
    </row>
    <row r="530" spans="1:72" hidden="1">
      <c r="A530" s="47" t="str">
        <f t="shared" si="24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5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26"/>
        <v/>
      </c>
    </row>
    <row r="531" spans="1:72" hidden="1">
      <c r="A531" s="47" t="str">
        <f t="shared" si="24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5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26"/>
        <v/>
      </c>
    </row>
    <row r="532" spans="1:72" hidden="1">
      <c r="A532" s="47" t="str">
        <f t="shared" ref="A532:A595" si="27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5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28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ref="BT532:BT595" si="29">IF(BN532="","",SUBSTITUTE(BM532," ","")&amp;SUBSTITUTE(BN532," ",""))</f>
        <v/>
      </c>
    </row>
    <row r="533" spans="1:72" hidden="1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29"/>
        <v/>
      </c>
    </row>
    <row r="534" spans="1:72" hidden="1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29"/>
        <v/>
      </c>
    </row>
    <row r="535" spans="1:72" hidden="1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29"/>
        <v/>
      </c>
    </row>
    <row r="536" spans="1:72" hidden="1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29"/>
        <v/>
      </c>
    </row>
    <row r="537" spans="1:72" hidden="1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29"/>
        <v/>
      </c>
    </row>
    <row r="538" spans="1:72" hidden="1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29"/>
        <v/>
      </c>
    </row>
    <row r="539" spans="1:72" hidden="1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29"/>
        <v/>
      </c>
    </row>
    <row r="540" spans="1:72" hidden="1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29"/>
        <v/>
      </c>
    </row>
    <row r="541" spans="1:72" hidden="1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29"/>
        <v/>
      </c>
    </row>
    <row r="542" spans="1:72" hidden="1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29"/>
        <v/>
      </c>
    </row>
    <row r="543" spans="1:72" hidden="1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29"/>
        <v/>
      </c>
    </row>
    <row r="544" spans="1:72" hidden="1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29"/>
        <v/>
      </c>
    </row>
    <row r="545" spans="1:72" hidden="1">
      <c r="A545" s="47" t="str">
        <f t="shared" si="27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8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29"/>
        <v/>
      </c>
    </row>
    <row r="546" spans="1:72" hidden="1">
      <c r="A546" s="47" t="str">
        <f t="shared" si="27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8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29"/>
        <v/>
      </c>
    </row>
    <row r="547" spans="1:72" hidden="1">
      <c r="A547" s="47" t="str">
        <f t="shared" si="27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8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29"/>
        <v/>
      </c>
    </row>
    <row r="548" spans="1:72" hidden="1">
      <c r="A548" s="47" t="str">
        <f t="shared" si="27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28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29"/>
        <v/>
      </c>
    </row>
    <row r="549" spans="1:72" hidden="1">
      <c r="A549" s="47" t="str">
        <f t="shared" si="27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28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29"/>
        <v/>
      </c>
    </row>
    <row r="550" spans="1:72" hidden="1">
      <c r="A550" s="47" t="str">
        <f t="shared" si="27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28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29"/>
        <v/>
      </c>
    </row>
    <row r="551" spans="1:72" hidden="1">
      <c r="A551" s="47" t="str">
        <f t="shared" si="27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28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29"/>
        <v/>
      </c>
    </row>
    <row r="552" spans="1:72" hidden="1">
      <c r="A552" s="47" t="str">
        <f t="shared" si="27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28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29"/>
        <v/>
      </c>
    </row>
    <row r="553" spans="1:72" hidden="1">
      <c r="A553" s="47" t="str">
        <f t="shared" si="27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28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29"/>
        <v/>
      </c>
    </row>
    <row r="554" spans="1:72" hidden="1">
      <c r="A554" s="47" t="str">
        <f t="shared" si="27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28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29"/>
        <v/>
      </c>
    </row>
    <row r="555" spans="1:72" hidden="1">
      <c r="A555" s="47" t="str">
        <f t="shared" si="27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28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29"/>
        <v/>
      </c>
    </row>
    <row r="556" spans="1:72" hidden="1">
      <c r="A556" s="47" t="str">
        <f t="shared" si="27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28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29"/>
        <v/>
      </c>
    </row>
    <row r="557" spans="1:72" hidden="1">
      <c r="A557" s="47" t="str">
        <f t="shared" si="27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28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29"/>
        <v/>
      </c>
    </row>
    <row r="558" spans="1:72" hidden="1">
      <c r="A558" s="47" t="str">
        <f t="shared" si="27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28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29"/>
        <v/>
      </c>
    </row>
    <row r="559" spans="1:72" hidden="1">
      <c r="A559" s="47" t="str">
        <f t="shared" si="27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28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29"/>
        <v/>
      </c>
    </row>
    <row r="560" spans="1:72" hidden="1">
      <c r="A560" s="47" t="str">
        <f t="shared" si="27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28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29"/>
        <v/>
      </c>
    </row>
    <row r="561" spans="1:72" hidden="1">
      <c r="A561" s="47" t="str">
        <f t="shared" si="27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28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29"/>
        <v/>
      </c>
    </row>
    <row r="562" spans="1:72" hidden="1">
      <c r="A562" s="47" t="str">
        <f t="shared" si="27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28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29"/>
        <v/>
      </c>
    </row>
    <row r="563" spans="1:72" hidden="1">
      <c r="A563" s="47" t="str">
        <f t="shared" si="27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28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29"/>
        <v/>
      </c>
    </row>
    <row r="564" spans="1:72" hidden="1">
      <c r="A564" s="47" t="str">
        <f t="shared" si="27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28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29"/>
        <v/>
      </c>
    </row>
    <row r="565" spans="1:72" hidden="1">
      <c r="A565" s="47" t="str">
        <f t="shared" si="27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28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29"/>
        <v/>
      </c>
    </row>
    <row r="566" spans="1:72" hidden="1">
      <c r="A566" s="47" t="str">
        <f t="shared" si="27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28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29"/>
        <v/>
      </c>
    </row>
    <row r="567" spans="1:72" hidden="1">
      <c r="A567" s="47" t="str">
        <f t="shared" si="27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28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29"/>
        <v/>
      </c>
    </row>
    <row r="568" spans="1:72" hidden="1">
      <c r="A568" s="47" t="str">
        <f t="shared" si="27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28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29"/>
        <v/>
      </c>
    </row>
    <row r="569" spans="1:72" hidden="1">
      <c r="A569" s="47" t="str">
        <f t="shared" si="27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28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29"/>
        <v/>
      </c>
    </row>
    <row r="570" spans="1:72" hidden="1">
      <c r="A570" s="47" t="str">
        <f t="shared" si="27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28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29"/>
        <v/>
      </c>
    </row>
    <row r="571" spans="1:72" hidden="1">
      <c r="A571" s="47" t="str">
        <f t="shared" si="27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28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29"/>
        <v/>
      </c>
    </row>
    <row r="572" spans="1:72" hidden="1">
      <c r="A572" s="47" t="str">
        <f t="shared" si="27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28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29"/>
        <v/>
      </c>
    </row>
    <row r="573" spans="1:72" hidden="1">
      <c r="A573" s="47" t="str">
        <f t="shared" si="27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28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29"/>
        <v/>
      </c>
    </row>
    <row r="574" spans="1:72" hidden="1">
      <c r="A574" s="47" t="str">
        <f t="shared" si="27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28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29"/>
        <v/>
      </c>
    </row>
    <row r="575" spans="1:72" hidden="1">
      <c r="A575" s="47" t="str">
        <f t="shared" si="27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28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29"/>
        <v/>
      </c>
    </row>
    <row r="576" spans="1:72" hidden="1">
      <c r="A576" s="47" t="str">
        <f t="shared" si="27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28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29"/>
        <v/>
      </c>
    </row>
    <row r="577" spans="1:72" hidden="1">
      <c r="A577" s="47" t="str">
        <f t="shared" si="27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28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29"/>
        <v/>
      </c>
    </row>
    <row r="578" spans="1:72" hidden="1">
      <c r="A578" s="47" t="str">
        <f t="shared" si="27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28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29"/>
        <v/>
      </c>
    </row>
    <row r="579" spans="1:72" hidden="1">
      <c r="A579" s="47" t="str">
        <f t="shared" si="27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28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29"/>
        <v/>
      </c>
    </row>
    <row r="580" spans="1:72" hidden="1">
      <c r="A580" s="47" t="str">
        <f t="shared" si="27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28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29"/>
        <v/>
      </c>
    </row>
    <row r="581" spans="1:72" hidden="1">
      <c r="A581" s="47" t="str">
        <f t="shared" si="27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28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29"/>
        <v/>
      </c>
    </row>
    <row r="582" spans="1:72" hidden="1">
      <c r="A582" s="47" t="str">
        <f t="shared" si="27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28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29"/>
        <v/>
      </c>
    </row>
    <row r="583" spans="1:72" hidden="1">
      <c r="A583" s="47" t="str">
        <f t="shared" si="27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28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29"/>
        <v/>
      </c>
    </row>
    <row r="584" spans="1:72" hidden="1">
      <c r="A584" s="47" t="str">
        <f t="shared" si="27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28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si="29"/>
        <v/>
      </c>
    </row>
    <row r="585" spans="1:72" hidden="1">
      <c r="A585" s="47" t="str">
        <f t="shared" si="27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28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29"/>
        <v/>
      </c>
    </row>
    <row r="586" spans="1:72" hidden="1">
      <c r="A586" s="47" t="str">
        <f t="shared" si="27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28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29"/>
        <v/>
      </c>
    </row>
    <row r="587" spans="1:72" hidden="1">
      <c r="A587" s="47" t="str">
        <f t="shared" si="27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28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29"/>
        <v/>
      </c>
    </row>
    <row r="588" spans="1:72" hidden="1">
      <c r="A588" s="47" t="str">
        <f t="shared" si="27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28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29"/>
        <v/>
      </c>
    </row>
    <row r="589" spans="1:72" hidden="1">
      <c r="A589" s="47" t="str">
        <f t="shared" si="27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28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29"/>
        <v/>
      </c>
    </row>
    <row r="590" spans="1:72" hidden="1">
      <c r="A590" s="47" t="str">
        <f t="shared" si="27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28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29"/>
        <v/>
      </c>
    </row>
    <row r="591" spans="1:72" hidden="1">
      <c r="A591" s="47" t="str">
        <f t="shared" si="27"/>
        <v/>
      </c>
      <c r="B591" s="105"/>
      <c r="C591" s="138" t="str">
        <f>IF(BS_CONTROLE[[#This Row],[DATA]]="","",WEEKNUM(BS_CONTROLE[[#This Row],[DATA]]))</f>
        <v/>
      </c>
      <c r="D591" s="107"/>
      <c r="E591" s="165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28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29"/>
        <v/>
      </c>
    </row>
    <row r="592" spans="1:72" hidden="1">
      <c r="A592" s="47" t="str">
        <f t="shared" si="2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28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29"/>
        <v/>
      </c>
    </row>
    <row r="593" spans="1:72" hidden="1">
      <c r="A593" s="47" t="str">
        <f t="shared" si="2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28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29"/>
        <v/>
      </c>
    </row>
    <row r="594" spans="1:72" hidden="1">
      <c r="A594" s="47" t="str">
        <f t="shared" si="2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28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29"/>
        <v/>
      </c>
    </row>
    <row r="595" spans="1:72" hidden="1">
      <c r="A595" s="47" t="str">
        <f t="shared" si="2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28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29"/>
        <v/>
      </c>
    </row>
    <row r="596" spans="1:72" hidden="1">
      <c r="A596" s="47" t="str">
        <f t="shared" ref="A596:A659" si="30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5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1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ref="BT596:BT659" si="32">IF(BN596="","",SUBSTITUTE(BM596," ","")&amp;SUBSTITUTE(BN596," ",""))</f>
        <v/>
      </c>
    </row>
    <row r="597" spans="1:72" hidden="1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32"/>
        <v/>
      </c>
    </row>
    <row r="598" spans="1:72" hidden="1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32"/>
        <v/>
      </c>
    </row>
    <row r="599" spans="1:72" hidden="1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32"/>
        <v/>
      </c>
    </row>
    <row r="600" spans="1:72" hidden="1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32"/>
        <v/>
      </c>
    </row>
    <row r="601" spans="1:72" hidden="1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32"/>
        <v/>
      </c>
    </row>
    <row r="602" spans="1:72" hidden="1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32"/>
        <v/>
      </c>
    </row>
    <row r="603" spans="1:72" hidden="1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32"/>
        <v/>
      </c>
    </row>
    <row r="604" spans="1:72" hidden="1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32"/>
        <v/>
      </c>
    </row>
    <row r="605" spans="1:72" hidden="1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32"/>
        <v/>
      </c>
    </row>
    <row r="606" spans="1:72" hidden="1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32"/>
        <v/>
      </c>
    </row>
    <row r="607" spans="1:72" hidden="1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32"/>
        <v/>
      </c>
    </row>
    <row r="608" spans="1:72" hidden="1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32"/>
        <v/>
      </c>
    </row>
    <row r="609" spans="1:72" hidden="1">
      <c r="A609" s="47" t="str">
        <f t="shared" si="30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1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32"/>
        <v/>
      </c>
    </row>
    <row r="610" spans="1:72" hidden="1">
      <c r="A610" s="47" t="str">
        <f t="shared" si="30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1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32"/>
        <v/>
      </c>
    </row>
    <row r="611" spans="1:72" hidden="1">
      <c r="A611" s="47" t="str">
        <f t="shared" si="30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1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32"/>
        <v/>
      </c>
    </row>
    <row r="612" spans="1:72" hidden="1">
      <c r="A612" s="47" t="str">
        <f t="shared" si="30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1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32"/>
        <v/>
      </c>
    </row>
    <row r="613" spans="1:72" hidden="1">
      <c r="A613" s="47" t="str">
        <f t="shared" si="30"/>
        <v/>
      </c>
      <c r="B613" s="105"/>
      <c r="C613" s="138" t="str">
        <f>IF(BS_CONTROLE[[#This Row],[DATA]]="","",WEEKNUM(BS_CONTROLE[[#This Row],[DATA]]))</f>
        <v/>
      </c>
      <c r="D613" s="107"/>
      <c r="E613" s="165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1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32"/>
        <v/>
      </c>
    </row>
    <row r="614" spans="1:72" hidden="1">
      <c r="A614" s="47" t="str">
        <f t="shared" si="30"/>
        <v/>
      </c>
      <c r="B614" s="105"/>
      <c r="C614" s="138" t="str">
        <f>IF(BS_CONTROLE[[#This Row],[DATA]]="","",WEEKNUM(BS_CONTROLE[[#This Row],[DATA]]))</f>
        <v/>
      </c>
      <c r="D614" s="107"/>
      <c r="E614" s="165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1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32"/>
        <v/>
      </c>
    </row>
    <row r="615" spans="1:72" hidden="1">
      <c r="A615" s="47" t="str">
        <f t="shared" si="30"/>
        <v/>
      </c>
      <c r="B615" s="105"/>
      <c r="C615" s="138" t="str">
        <f>IF(BS_CONTROLE[[#This Row],[DATA]]="","",WEEKNUM(BS_CONTROLE[[#This Row],[DATA]]))</f>
        <v/>
      </c>
      <c r="D615" s="107"/>
      <c r="E615" s="165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1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32"/>
        <v/>
      </c>
    </row>
    <row r="616" spans="1:72" hidden="1">
      <c r="A616" s="47" t="str">
        <f t="shared" si="30"/>
        <v/>
      </c>
      <c r="B616" s="105"/>
      <c r="C616" s="138" t="str">
        <f>IF(BS_CONTROLE[[#This Row],[DATA]]="","",WEEKNUM(BS_CONTROLE[[#This Row],[DATA]]))</f>
        <v/>
      </c>
      <c r="D616" s="107"/>
      <c r="E616" s="165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1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32"/>
        <v/>
      </c>
    </row>
    <row r="617" spans="1:72" hidden="1">
      <c r="A617" s="47" t="str">
        <f t="shared" si="30"/>
        <v/>
      </c>
      <c r="B617" s="105"/>
      <c r="C617" s="138" t="str">
        <f>IF(BS_CONTROLE[[#This Row],[DATA]]="","",WEEKNUM(BS_CONTROLE[[#This Row],[DATA]]))</f>
        <v/>
      </c>
      <c r="D617" s="107"/>
      <c r="E617" s="165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1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32"/>
        <v/>
      </c>
    </row>
    <row r="618" spans="1:72" hidden="1">
      <c r="A618" s="47" t="str">
        <f t="shared" si="30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1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32"/>
        <v/>
      </c>
    </row>
    <row r="619" spans="1:72" hidden="1">
      <c r="A619" s="47" t="str">
        <f t="shared" si="30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1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32"/>
        <v/>
      </c>
    </row>
    <row r="620" spans="1:72" hidden="1">
      <c r="A620" s="47" t="str">
        <f t="shared" si="30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1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32"/>
        <v/>
      </c>
    </row>
    <row r="621" spans="1:72" hidden="1">
      <c r="A621" s="47" t="str">
        <f t="shared" si="30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1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32"/>
        <v/>
      </c>
    </row>
    <row r="622" spans="1:72" hidden="1">
      <c r="A622" s="47" t="str">
        <f t="shared" si="30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1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32"/>
        <v/>
      </c>
    </row>
    <row r="623" spans="1:72" hidden="1">
      <c r="A623" s="47" t="str">
        <f t="shared" si="30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1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32"/>
        <v/>
      </c>
    </row>
    <row r="624" spans="1:72" hidden="1">
      <c r="A624" s="47" t="str">
        <f t="shared" si="30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1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32"/>
        <v/>
      </c>
    </row>
    <row r="625" spans="1:72" hidden="1">
      <c r="A625" s="47" t="str">
        <f t="shared" si="30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1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32"/>
        <v/>
      </c>
    </row>
    <row r="626" spans="1:72" hidden="1">
      <c r="A626" s="47" t="str">
        <f t="shared" si="30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1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32"/>
        <v/>
      </c>
    </row>
    <row r="627" spans="1:72" hidden="1">
      <c r="A627" s="47" t="str">
        <f t="shared" si="30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1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32"/>
        <v/>
      </c>
    </row>
    <row r="628" spans="1:72" hidden="1">
      <c r="A628" s="47" t="str">
        <f t="shared" si="30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1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32"/>
        <v/>
      </c>
    </row>
    <row r="629" spans="1:72" hidden="1">
      <c r="A629" s="47" t="str">
        <f t="shared" si="30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1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32"/>
        <v/>
      </c>
    </row>
    <row r="630" spans="1:72" hidden="1">
      <c r="A630" s="47" t="str">
        <f t="shared" si="30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1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32"/>
        <v/>
      </c>
    </row>
    <row r="631" spans="1:72" hidden="1">
      <c r="A631" s="47" t="str">
        <f t="shared" si="30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1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32"/>
        <v/>
      </c>
    </row>
    <row r="632" spans="1:72" hidden="1">
      <c r="A632" s="47" t="str">
        <f t="shared" si="30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1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32"/>
        <v/>
      </c>
    </row>
    <row r="633" spans="1:72" hidden="1">
      <c r="A633" s="47" t="str">
        <f t="shared" si="30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1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32"/>
        <v/>
      </c>
    </row>
    <row r="634" spans="1:72" hidden="1">
      <c r="A634" s="47" t="str">
        <f t="shared" si="30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1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32"/>
        <v/>
      </c>
    </row>
    <row r="635" spans="1:72" hidden="1">
      <c r="A635" s="47" t="str">
        <f t="shared" si="30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1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32"/>
        <v/>
      </c>
    </row>
    <row r="636" spans="1:72" hidden="1">
      <c r="A636" s="47" t="str">
        <f t="shared" si="30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1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32"/>
        <v/>
      </c>
    </row>
    <row r="637" spans="1:72" hidden="1">
      <c r="A637" s="47" t="str">
        <f t="shared" si="30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1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32"/>
        <v/>
      </c>
    </row>
    <row r="638" spans="1:72" hidden="1">
      <c r="A638" s="47" t="str">
        <f t="shared" si="30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1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32"/>
        <v/>
      </c>
    </row>
    <row r="639" spans="1:72" hidden="1">
      <c r="A639" s="47" t="str">
        <f t="shared" si="30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1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32"/>
        <v/>
      </c>
    </row>
    <row r="640" spans="1:72" hidden="1">
      <c r="A640" s="47" t="str">
        <f t="shared" si="30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1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32"/>
        <v/>
      </c>
    </row>
    <row r="641" spans="1:72" hidden="1">
      <c r="A641" s="47" t="str">
        <f t="shared" si="30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1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32"/>
        <v/>
      </c>
    </row>
    <row r="642" spans="1:72" hidden="1">
      <c r="A642" s="47" t="str">
        <f t="shared" si="30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1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32"/>
        <v/>
      </c>
    </row>
    <row r="643" spans="1:72" hidden="1">
      <c r="A643" s="47" t="str">
        <f t="shared" si="30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1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32"/>
        <v/>
      </c>
    </row>
    <row r="644" spans="1:72" hidden="1">
      <c r="A644" s="47" t="str">
        <f t="shared" si="30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1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32"/>
        <v/>
      </c>
    </row>
    <row r="645" spans="1:72" hidden="1">
      <c r="A645" s="47" t="str">
        <f t="shared" si="30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1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32"/>
        <v/>
      </c>
    </row>
    <row r="646" spans="1:72" hidden="1">
      <c r="A646" s="47" t="str">
        <f t="shared" si="30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1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32"/>
        <v/>
      </c>
    </row>
    <row r="647" spans="1:72" hidden="1">
      <c r="A647" s="47" t="str">
        <f t="shared" si="30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1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32"/>
        <v/>
      </c>
    </row>
    <row r="648" spans="1:72" hidden="1">
      <c r="A648" s="47" t="str">
        <f t="shared" si="30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1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si="32"/>
        <v/>
      </c>
    </row>
    <row r="649" spans="1:72" hidden="1">
      <c r="A649" s="47" t="str">
        <f t="shared" si="30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1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32"/>
        <v/>
      </c>
    </row>
    <row r="650" spans="1:72" hidden="1">
      <c r="A650" s="47" t="str">
        <f t="shared" si="30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1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32"/>
        <v/>
      </c>
    </row>
    <row r="651" spans="1:72" hidden="1">
      <c r="A651" s="47" t="str">
        <f t="shared" si="30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1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32"/>
        <v/>
      </c>
    </row>
    <row r="652" spans="1:72" hidden="1">
      <c r="A652" s="47" t="str">
        <f t="shared" si="30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1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32"/>
        <v/>
      </c>
    </row>
    <row r="653" spans="1:72" hidden="1">
      <c r="A653" s="47" t="str">
        <f t="shared" si="30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1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32"/>
        <v/>
      </c>
    </row>
    <row r="654" spans="1:72" hidden="1">
      <c r="A654" s="47" t="str">
        <f t="shared" si="30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1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32"/>
        <v/>
      </c>
    </row>
    <row r="655" spans="1:72" hidden="1">
      <c r="A655" s="47" t="str">
        <f t="shared" si="30"/>
        <v/>
      </c>
      <c r="B655" s="105"/>
      <c r="C655" s="138" t="str">
        <f>IF(BS_CONTROLE[[#This Row],[DATA]]="","",WEEKNUM(BS_CONTROLE[[#This Row],[DATA]]))</f>
        <v/>
      </c>
      <c r="D655" s="107"/>
      <c r="E655" s="165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1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32"/>
        <v/>
      </c>
    </row>
    <row r="656" spans="1:72" hidden="1">
      <c r="A656" s="47" t="str">
        <f t="shared" si="30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1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32"/>
        <v/>
      </c>
    </row>
    <row r="657" spans="1:72" hidden="1">
      <c r="A657" s="47" t="str">
        <f t="shared" si="30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1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32"/>
        <v/>
      </c>
    </row>
    <row r="658" spans="1:72" hidden="1">
      <c r="A658" s="47" t="str">
        <f t="shared" si="30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1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32"/>
        <v/>
      </c>
    </row>
    <row r="659" spans="1:72" hidden="1">
      <c r="A659" s="47" t="str">
        <f t="shared" si="30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1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32"/>
        <v/>
      </c>
    </row>
    <row r="660" spans="1:72" hidden="1">
      <c r="A660" s="47" t="str">
        <f t="shared" ref="A660:A723" si="33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5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4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ref="BT660:BT723" si="35">IF(BN660="","",SUBSTITUTE(BM660," ","")&amp;SUBSTITUTE(BN660," ",""))</f>
        <v/>
      </c>
    </row>
    <row r="661" spans="1:72" hidden="1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35"/>
        <v/>
      </c>
    </row>
    <row r="662" spans="1:72" hidden="1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35"/>
        <v/>
      </c>
    </row>
    <row r="663" spans="1:72" hidden="1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35"/>
        <v/>
      </c>
    </row>
    <row r="664" spans="1:72" hidden="1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35"/>
        <v/>
      </c>
    </row>
    <row r="665" spans="1:72" hidden="1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35"/>
        <v/>
      </c>
    </row>
    <row r="666" spans="1:72" hidden="1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35"/>
        <v/>
      </c>
    </row>
    <row r="667" spans="1:72" hidden="1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35"/>
        <v/>
      </c>
    </row>
    <row r="668" spans="1:72" hidden="1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35"/>
        <v/>
      </c>
    </row>
    <row r="669" spans="1:72" hidden="1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35"/>
        <v/>
      </c>
    </row>
    <row r="670" spans="1:72" hidden="1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35"/>
        <v/>
      </c>
    </row>
    <row r="671" spans="1:72" hidden="1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35"/>
        <v/>
      </c>
    </row>
    <row r="672" spans="1:72" hidden="1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35"/>
        <v/>
      </c>
    </row>
    <row r="673" spans="1:72" hidden="1">
      <c r="A673" s="47" t="str">
        <f t="shared" si="3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4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35"/>
        <v/>
      </c>
    </row>
    <row r="674" spans="1:72" hidden="1">
      <c r="A674" s="47" t="str">
        <f t="shared" si="3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4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35"/>
        <v/>
      </c>
    </row>
    <row r="675" spans="1:72" hidden="1">
      <c r="A675" s="47" t="str">
        <f t="shared" si="3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4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35"/>
        <v/>
      </c>
    </row>
    <row r="676" spans="1:72" hidden="1">
      <c r="A676" s="47" t="str">
        <f t="shared" si="3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4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35"/>
        <v/>
      </c>
    </row>
    <row r="677" spans="1:72" hidden="1">
      <c r="A677" s="47" t="str">
        <f t="shared" si="3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4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35"/>
        <v/>
      </c>
    </row>
    <row r="678" spans="1:72" hidden="1">
      <c r="A678" s="47" t="str">
        <f t="shared" si="3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4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35"/>
        <v/>
      </c>
    </row>
    <row r="679" spans="1:72" hidden="1">
      <c r="A679" s="47" t="str">
        <f t="shared" si="3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4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35"/>
        <v/>
      </c>
    </row>
    <row r="680" spans="1:72" hidden="1">
      <c r="A680" s="47" t="str">
        <f t="shared" si="3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4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35"/>
        <v/>
      </c>
    </row>
    <row r="681" spans="1:72" hidden="1">
      <c r="A681" s="47" t="str">
        <f t="shared" si="3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4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35"/>
        <v/>
      </c>
    </row>
    <row r="682" spans="1:72" hidden="1">
      <c r="A682" s="47" t="str">
        <f t="shared" si="3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4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35"/>
        <v/>
      </c>
    </row>
    <row r="683" spans="1:72" hidden="1">
      <c r="A683" s="47" t="str">
        <f t="shared" si="3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4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35"/>
        <v/>
      </c>
    </row>
    <row r="684" spans="1:72" hidden="1">
      <c r="A684" s="47" t="str">
        <f t="shared" si="3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4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35"/>
        <v/>
      </c>
    </row>
    <row r="685" spans="1:72" hidden="1">
      <c r="A685" s="47" t="str">
        <f t="shared" si="3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4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35"/>
        <v/>
      </c>
    </row>
    <row r="686" spans="1:72" hidden="1">
      <c r="A686" s="47" t="str">
        <f t="shared" si="3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4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35"/>
        <v/>
      </c>
    </row>
    <row r="687" spans="1:72" hidden="1">
      <c r="A687" s="47" t="str">
        <f t="shared" si="3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4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35"/>
        <v/>
      </c>
    </row>
    <row r="688" spans="1:72" hidden="1">
      <c r="A688" s="47" t="str">
        <f t="shared" si="3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4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35"/>
        <v/>
      </c>
    </row>
    <row r="689" spans="1:72" hidden="1">
      <c r="A689" s="47" t="str">
        <f t="shared" si="3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4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35"/>
        <v/>
      </c>
    </row>
    <row r="690" spans="1:72" hidden="1">
      <c r="A690" s="47" t="str">
        <f t="shared" si="3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4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35"/>
        <v/>
      </c>
    </row>
    <row r="691" spans="1:72" hidden="1">
      <c r="A691" s="47" t="str">
        <f t="shared" si="3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4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35"/>
        <v/>
      </c>
    </row>
    <row r="692" spans="1:72" hidden="1">
      <c r="A692" s="47" t="str">
        <f t="shared" si="3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4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35"/>
        <v/>
      </c>
    </row>
    <row r="693" spans="1:72" hidden="1">
      <c r="A693" s="47" t="str">
        <f t="shared" si="3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4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35"/>
        <v/>
      </c>
    </row>
    <row r="694" spans="1:72" hidden="1">
      <c r="A694" s="47" t="str">
        <f t="shared" si="3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4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35"/>
        <v/>
      </c>
    </row>
    <row r="695" spans="1:72" hidden="1">
      <c r="A695" s="47" t="str">
        <f t="shared" si="3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4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35"/>
        <v/>
      </c>
    </row>
    <row r="696" spans="1:72" hidden="1">
      <c r="A696" s="47" t="str">
        <f t="shared" si="3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4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35"/>
        <v/>
      </c>
    </row>
    <row r="697" spans="1:72" hidden="1">
      <c r="A697" s="47" t="str">
        <f t="shared" si="3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4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35"/>
        <v/>
      </c>
    </row>
    <row r="698" spans="1:72" hidden="1">
      <c r="A698" s="47" t="str">
        <f t="shared" si="3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4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35"/>
        <v/>
      </c>
    </row>
    <row r="699" spans="1:72" hidden="1">
      <c r="A699" s="47" t="str">
        <f t="shared" si="3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4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35"/>
        <v/>
      </c>
    </row>
    <row r="700" spans="1:72" hidden="1">
      <c r="A700" s="47" t="str">
        <f t="shared" si="3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4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35"/>
        <v/>
      </c>
    </row>
    <row r="701" spans="1:72" hidden="1">
      <c r="A701" s="47" t="str">
        <f t="shared" si="3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4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35"/>
        <v/>
      </c>
    </row>
    <row r="702" spans="1:72" hidden="1">
      <c r="A702" s="47" t="str">
        <f t="shared" si="3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4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35"/>
        <v/>
      </c>
    </row>
    <row r="703" spans="1:72" hidden="1">
      <c r="A703" s="47" t="str">
        <f t="shared" si="3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4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35"/>
        <v/>
      </c>
    </row>
    <row r="704" spans="1:72" hidden="1">
      <c r="A704" s="47" t="str">
        <f t="shared" si="3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4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35"/>
        <v/>
      </c>
    </row>
    <row r="705" spans="1:72" hidden="1">
      <c r="A705" s="47" t="str">
        <f t="shared" si="3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4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35"/>
        <v/>
      </c>
    </row>
    <row r="706" spans="1:72" hidden="1">
      <c r="A706" s="47" t="str">
        <f t="shared" si="3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4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35"/>
        <v/>
      </c>
    </row>
    <row r="707" spans="1:72" hidden="1">
      <c r="A707" s="47" t="str">
        <f t="shared" si="3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4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35"/>
        <v/>
      </c>
    </row>
    <row r="708" spans="1:72" hidden="1">
      <c r="A708" s="47" t="str">
        <f t="shared" si="3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4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35"/>
        <v/>
      </c>
    </row>
    <row r="709" spans="1:72" hidden="1">
      <c r="A709" s="47" t="str">
        <f t="shared" si="3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4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35"/>
        <v/>
      </c>
    </row>
    <row r="710" spans="1:72" hidden="1">
      <c r="A710" s="47" t="str">
        <f t="shared" si="3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4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35"/>
        <v/>
      </c>
    </row>
    <row r="711" spans="1:72" hidden="1">
      <c r="A711" s="47" t="str">
        <f t="shared" si="3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4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35"/>
        <v/>
      </c>
    </row>
    <row r="712" spans="1:72" hidden="1">
      <c r="A712" s="47" t="str">
        <f t="shared" si="3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4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si="35"/>
        <v/>
      </c>
    </row>
    <row r="713" spans="1:72" hidden="1">
      <c r="A713" s="47" t="str">
        <f t="shared" si="3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4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35"/>
        <v/>
      </c>
    </row>
    <row r="714" spans="1:72" hidden="1">
      <c r="A714" s="47" t="str">
        <f t="shared" si="3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4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35"/>
        <v/>
      </c>
    </row>
    <row r="715" spans="1:72" hidden="1">
      <c r="A715" s="47" t="str">
        <f t="shared" si="3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4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35"/>
        <v/>
      </c>
    </row>
    <row r="716" spans="1:72" hidden="1">
      <c r="A716" s="47" t="str">
        <f t="shared" si="3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4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35"/>
        <v/>
      </c>
    </row>
    <row r="717" spans="1:72" hidden="1">
      <c r="A717" s="47" t="str">
        <f t="shared" si="3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4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35"/>
        <v/>
      </c>
    </row>
    <row r="718" spans="1:72" hidden="1">
      <c r="A718" s="47" t="str">
        <f t="shared" si="3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4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35"/>
        <v/>
      </c>
    </row>
    <row r="719" spans="1:72" hidden="1">
      <c r="A719" s="47" t="str">
        <f t="shared" si="33"/>
        <v/>
      </c>
      <c r="B719" s="105"/>
      <c r="C719" s="138" t="str">
        <f>IF(BS_CONTROLE[[#This Row],[DATA]]="","",WEEKNUM(BS_CONTROLE[[#This Row],[DATA]]))</f>
        <v/>
      </c>
      <c r="D719" s="107"/>
      <c r="E719" s="165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4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35"/>
        <v/>
      </c>
    </row>
    <row r="720" spans="1:72" hidden="1">
      <c r="A720" s="47" t="str">
        <f t="shared" si="33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4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35"/>
        <v/>
      </c>
    </row>
    <row r="721" spans="1:72" hidden="1">
      <c r="A721" s="47" t="str">
        <f t="shared" si="33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4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35"/>
        <v/>
      </c>
    </row>
    <row r="722" spans="1:72" hidden="1">
      <c r="A722" s="47" t="str">
        <f t="shared" si="33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4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35"/>
        <v/>
      </c>
    </row>
    <row r="723" spans="1:72" hidden="1">
      <c r="A723" s="47" t="str">
        <f t="shared" si="33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4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35"/>
        <v/>
      </c>
    </row>
    <row r="724" spans="1:72" hidden="1">
      <c r="A724" s="47" t="str">
        <f t="shared" ref="A724:A787" si="36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5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7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ref="BT724:BT787" si="38">IF(BN724="","",SUBSTITUTE(BM724," ","")&amp;SUBSTITUTE(BN724," ",""))</f>
        <v/>
      </c>
    </row>
    <row r="725" spans="1:72" hidden="1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38"/>
        <v/>
      </c>
    </row>
    <row r="726" spans="1:72" hidden="1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38"/>
        <v/>
      </c>
    </row>
    <row r="727" spans="1:72" hidden="1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38"/>
        <v/>
      </c>
    </row>
    <row r="728" spans="1:72" hidden="1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38"/>
        <v/>
      </c>
    </row>
    <row r="729" spans="1:72" hidden="1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38"/>
        <v/>
      </c>
    </row>
    <row r="730" spans="1:72" hidden="1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38"/>
        <v/>
      </c>
    </row>
    <row r="731" spans="1:72" hidden="1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38"/>
        <v/>
      </c>
    </row>
    <row r="732" spans="1:72" hidden="1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38"/>
        <v/>
      </c>
    </row>
    <row r="733" spans="1:72" hidden="1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38"/>
        <v/>
      </c>
    </row>
    <row r="734" spans="1:72" hidden="1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38"/>
        <v/>
      </c>
    </row>
    <row r="735" spans="1:72" hidden="1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38"/>
        <v/>
      </c>
    </row>
    <row r="736" spans="1:72" hidden="1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38"/>
        <v/>
      </c>
    </row>
    <row r="737" spans="1:72" hidden="1">
      <c r="A737" s="47" t="str">
        <f t="shared" si="36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7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38"/>
        <v/>
      </c>
    </row>
    <row r="738" spans="1:72" hidden="1">
      <c r="A738" s="47" t="str">
        <f t="shared" si="36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7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38"/>
        <v/>
      </c>
    </row>
    <row r="739" spans="1:72" hidden="1">
      <c r="A739" s="47" t="str">
        <f t="shared" si="36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7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38"/>
        <v/>
      </c>
    </row>
    <row r="740" spans="1:72" hidden="1">
      <c r="A740" s="47" t="str">
        <f t="shared" si="36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7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38"/>
        <v/>
      </c>
    </row>
    <row r="741" spans="1:72" hidden="1">
      <c r="A741" s="47" t="str">
        <f t="shared" si="36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7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38"/>
        <v/>
      </c>
    </row>
    <row r="742" spans="1:72" hidden="1">
      <c r="A742" s="47" t="str">
        <f t="shared" si="36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7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38"/>
        <v/>
      </c>
    </row>
    <row r="743" spans="1:72" hidden="1">
      <c r="A743" s="47" t="str">
        <f t="shared" si="36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7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38"/>
        <v/>
      </c>
    </row>
    <row r="744" spans="1:72" hidden="1">
      <c r="A744" s="47" t="str">
        <f t="shared" si="36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7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38"/>
        <v/>
      </c>
    </row>
    <row r="745" spans="1:72" hidden="1">
      <c r="A745" s="47" t="str">
        <f t="shared" si="36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7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38"/>
        <v/>
      </c>
    </row>
    <row r="746" spans="1:72" hidden="1">
      <c r="A746" s="47" t="str">
        <f t="shared" si="36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7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38"/>
        <v/>
      </c>
    </row>
    <row r="747" spans="1:72" hidden="1">
      <c r="A747" s="47" t="str">
        <f t="shared" si="36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7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38"/>
        <v/>
      </c>
    </row>
    <row r="748" spans="1:72" hidden="1">
      <c r="A748" s="47" t="str">
        <f t="shared" si="36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7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38"/>
        <v/>
      </c>
    </row>
    <row r="749" spans="1:72" hidden="1">
      <c r="A749" s="47" t="str">
        <f t="shared" si="36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7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38"/>
        <v/>
      </c>
    </row>
    <row r="750" spans="1:72" hidden="1">
      <c r="A750" s="47" t="str">
        <f t="shared" si="36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7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38"/>
        <v/>
      </c>
    </row>
    <row r="751" spans="1:72" hidden="1">
      <c r="A751" s="47" t="str">
        <f t="shared" si="36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7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38"/>
        <v/>
      </c>
    </row>
    <row r="752" spans="1:72" hidden="1">
      <c r="A752" s="47" t="str">
        <f t="shared" si="36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7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38"/>
        <v/>
      </c>
    </row>
    <row r="753" spans="1:72" hidden="1">
      <c r="A753" s="47" t="str">
        <f t="shared" si="36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7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38"/>
        <v/>
      </c>
    </row>
    <row r="754" spans="1:72" hidden="1">
      <c r="A754" s="47" t="str">
        <f t="shared" si="36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7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38"/>
        <v/>
      </c>
    </row>
    <row r="755" spans="1:72" hidden="1">
      <c r="A755" s="47" t="str">
        <f t="shared" si="36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7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38"/>
        <v/>
      </c>
    </row>
    <row r="756" spans="1:72" hidden="1">
      <c r="A756" s="47" t="str">
        <f t="shared" si="36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7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38"/>
        <v/>
      </c>
    </row>
    <row r="757" spans="1:72" hidden="1">
      <c r="A757" s="47" t="str">
        <f t="shared" si="36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7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38"/>
        <v/>
      </c>
    </row>
    <row r="758" spans="1:72" hidden="1">
      <c r="A758" s="47" t="str">
        <f t="shared" si="36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7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38"/>
        <v/>
      </c>
    </row>
    <row r="759" spans="1:72" hidden="1">
      <c r="A759" s="47" t="str">
        <f t="shared" si="36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7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38"/>
        <v/>
      </c>
    </row>
    <row r="760" spans="1:72" hidden="1">
      <c r="A760" s="47" t="str">
        <f t="shared" si="36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7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38"/>
        <v/>
      </c>
    </row>
    <row r="761" spans="1:72" hidden="1">
      <c r="A761" s="47" t="str">
        <f t="shared" si="36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7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38"/>
        <v/>
      </c>
    </row>
    <row r="762" spans="1:72" hidden="1">
      <c r="A762" s="47" t="str">
        <f t="shared" si="36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7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38"/>
        <v/>
      </c>
    </row>
    <row r="763" spans="1:72" hidden="1">
      <c r="A763" s="47" t="str">
        <f t="shared" si="36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7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38"/>
        <v/>
      </c>
    </row>
    <row r="764" spans="1:72" hidden="1">
      <c r="A764" s="47" t="str">
        <f t="shared" si="36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7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38"/>
        <v/>
      </c>
    </row>
    <row r="765" spans="1:72" hidden="1">
      <c r="A765" s="47" t="str">
        <f t="shared" si="36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7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38"/>
        <v/>
      </c>
    </row>
    <row r="766" spans="1:72" hidden="1">
      <c r="A766" s="47" t="str">
        <f t="shared" si="36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7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38"/>
        <v/>
      </c>
    </row>
    <row r="767" spans="1:72" hidden="1">
      <c r="A767" s="47" t="str">
        <f t="shared" si="36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7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38"/>
        <v/>
      </c>
    </row>
    <row r="768" spans="1:72" hidden="1">
      <c r="A768" s="47" t="str">
        <f t="shared" si="36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7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38"/>
        <v/>
      </c>
    </row>
    <row r="769" spans="1:72" hidden="1">
      <c r="A769" s="47" t="str">
        <f t="shared" si="36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7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38"/>
        <v/>
      </c>
    </row>
    <row r="770" spans="1:72" hidden="1">
      <c r="A770" s="47" t="str">
        <f t="shared" si="36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7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38"/>
        <v/>
      </c>
    </row>
    <row r="771" spans="1:72" hidden="1">
      <c r="A771" s="47" t="str">
        <f t="shared" si="36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7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38"/>
        <v/>
      </c>
    </row>
    <row r="772" spans="1:72" hidden="1">
      <c r="A772" s="47" t="str">
        <f t="shared" si="36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7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38"/>
        <v/>
      </c>
    </row>
    <row r="773" spans="1:72" hidden="1">
      <c r="A773" s="47" t="str">
        <f t="shared" si="36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7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38"/>
        <v/>
      </c>
    </row>
    <row r="774" spans="1:72" hidden="1">
      <c r="A774" s="47" t="str">
        <f t="shared" si="36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7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38"/>
        <v/>
      </c>
    </row>
    <row r="775" spans="1:72" hidden="1">
      <c r="A775" s="47" t="str">
        <f t="shared" si="36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7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38"/>
        <v/>
      </c>
    </row>
    <row r="776" spans="1:72" hidden="1">
      <c r="A776" s="47" t="str">
        <f t="shared" si="36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7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si="38"/>
        <v/>
      </c>
    </row>
    <row r="777" spans="1:72" hidden="1">
      <c r="A777" s="47" t="str">
        <f t="shared" si="36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7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38"/>
        <v/>
      </c>
    </row>
    <row r="778" spans="1:72" hidden="1">
      <c r="A778" s="47" t="str">
        <f t="shared" si="36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7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38"/>
        <v/>
      </c>
    </row>
    <row r="779" spans="1:72" hidden="1">
      <c r="A779" s="47" t="str">
        <f t="shared" si="36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7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38"/>
        <v/>
      </c>
    </row>
    <row r="780" spans="1:72" hidden="1">
      <c r="A780" s="47" t="str">
        <f t="shared" si="36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7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38"/>
        <v/>
      </c>
    </row>
    <row r="781" spans="1:72" hidden="1">
      <c r="A781" s="47" t="str">
        <f t="shared" si="36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7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38"/>
        <v/>
      </c>
    </row>
    <row r="782" spans="1:72" hidden="1">
      <c r="A782" s="47" t="str">
        <f t="shared" si="36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7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38"/>
        <v/>
      </c>
    </row>
    <row r="783" spans="1:72" hidden="1">
      <c r="A783" s="47" t="str">
        <f t="shared" si="36"/>
        <v/>
      </c>
      <c r="B783" s="105"/>
      <c r="C783" s="138" t="str">
        <f>IF(BS_CONTROLE[[#This Row],[DATA]]="","",WEEKNUM(BS_CONTROLE[[#This Row],[DATA]]))</f>
        <v/>
      </c>
      <c r="D783" s="107"/>
      <c r="E783" s="165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7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38"/>
        <v/>
      </c>
    </row>
    <row r="784" spans="1:72" hidden="1">
      <c r="A784" s="47" t="str">
        <f t="shared" si="36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7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38"/>
        <v/>
      </c>
    </row>
    <row r="785" spans="1:72" hidden="1">
      <c r="A785" s="47" t="str">
        <f t="shared" si="36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7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38"/>
        <v/>
      </c>
    </row>
    <row r="786" spans="1:72" hidden="1">
      <c r="A786" s="47" t="str">
        <f t="shared" si="36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7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38"/>
        <v/>
      </c>
    </row>
    <row r="787" spans="1:72" hidden="1">
      <c r="A787" s="47" t="str">
        <f t="shared" si="36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7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38"/>
        <v/>
      </c>
    </row>
    <row r="788" spans="1:72" hidden="1">
      <c r="A788" s="47" t="str">
        <f t="shared" ref="A788:A851" si="39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5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0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ref="BT788:BT851" si="41">IF(BN788="","",SUBSTITUTE(BM788," ","")&amp;SUBSTITUTE(BN788," ",""))</f>
        <v/>
      </c>
    </row>
    <row r="789" spans="1:72" hidden="1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41"/>
        <v/>
      </c>
    </row>
    <row r="790" spans="1:72" hidden="1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41"/>
        <v/>
      </c>
    </row>
    <row r="791" spans="1:72" hidden="1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41"/>
        <v/>
      </c>
    </row>
    <row r="792" spans="1:72" hidden="1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41"/>
        <v/>
      </c>
    </row>
    <row r="793" spans="1:72" hidden="1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41"/>
        <v/>
      </c>
    </row>
    <row r="794" spans="1:72" hidden="1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41"/>
        <v/>
      </c>
    </row>
    <row r="795" spans="1:72" hidden="1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41"/>
        <v/>
      </c>
    </row>
    <row r="796" spans="1:72" hidden="1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41"/>
        <v/>
      </c>
    </row>
    <row r="797" spans="1:72" hidden="1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41"/>
        <v/>
      </c>
    </row>
    <row r="798" spans="1:72" hidden="1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41"/>
        <v/>
      </c>
    </row>
    <row r="799" spans="1:72" hidden="1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41"/>
        <v/>
      </c>
    </row>
    <row r="800" spans="1:72" hidden="1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41"/>
        <v/>
      </c>
    </row>
    <row r="801" spans="1:72" hidden="1">
      <c r="A801" s="47" t="str">
        <f t="shared" si="39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0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41"/>
        <v/>
      </c>
    </row>
    <row r="802" spans="1:72" hidden="1">
      <c r="A802" s="47" t="str">
        <f t="shared" si="39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0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41"/>
        <v/>
      </c>
    </row>
    <row r="803" spans="1:72" hidden="1">
      <c r="A803" s="47" t="str">
        <f t="shared" si="39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0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41"/>
        <v/>
      </c>
    </row>
    <row r="804" spans="1:72" hidden="1">
      <c r="A804" s="47" t="str">
        <f t="shared" si="39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0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41"/>
        <v/>
      </c>
    </row>
    <row r="805" spans="1:72" hidden="1">
      <c r="A805" s="47" t="str">
        <f t="shared" si="39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0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41"/>
        <v/>
      </c>
    </row>
    <row r="806" spans="1:72" hidden="1">
      <c r="A806" s="47" t="str">
        <f t="shared" si="39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0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41"/>
        <v/>
      </c>
    </row>
    <row r="807" spans="1:72" hidden="1">
      <c r="A807" s="47" t="str">
        <f t="shared" si="39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0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41"/>
        <v/>
      </c>
    </row>
    <row r="808" spans="1:72" hidden="1">
      <c r="A808" s="47" t="str">
        <f t="shared" si="39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0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41"/>
        <v/>
      </c>
    </row>
    <row r="809" spans="1:72" hidden="1">
      <c r="A809" s="47" t="str">
        <f t="shared" si="39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0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41"/>
        <v/>
      </c>
    </row>
    <row r="810" spans="1:72" hidden="1">
      <c r="A810" s="47" t="str">
        <f t="shared" si="39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0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41"/>
        <v/>
      </c>
    </row>
    <row r="811" spans="1:72" hidden="1">
      <c r="A811" s="47" t="str">
        <f t="shared" si="39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0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41"/>
        <v/>
      </c>
    </row>
    <row r="812" spans="1:72" hidden="1">
      <c r="A812" s="47" t="str">
        <f t="shared" si="39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0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41"/>
        <v/>
      </c>
    </row>
    <row r="813" spans="1:72" hidden="1">
      <c r="A813" s="47" t="str">
        <f t="shared" si="39"/>
        <v/>
      </c>
      <c r="B813" s="105"/>
      <c r="C813" s="138" t="str">
        <f>IF(BS_CONTROLE[[#This Row],[DATA]]="","",WEEKNUM(BS_CONTROLE[[#This Row],[DATA]]))</f>
        <v/>
      </c>
      <c r="D813" s="107"/>
      <c r="E813" s="165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0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41"/>
        <v/>
      </c>
    </row>
    <row r="814" spans="1:72" hidden="1">
      <c r="A814" s="47" t="str">
        <f t="shared" si="39"/>
        <v/>
      </c>
      <c r="B814" s="105"/>
      <c r="C814" s="138" t="str">
        <f>IF(BS_CONTROLE[[#This Row],[DATA]]="","",WEEKNUM(BS_CONTROLE[[#This Row],[DATA]]))</f>
        <v/>
      </c>
      <c r="D814" s="107"/>
      <c r="E814" s="165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0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41"/>
        <v/>
      </c>
    </row>
    <row r="815" spans="1:72" hidden="1">
      <c r="A815" s="47" t="str">
        <f t="shared" si="39"/>
        <v/>
      </c>
      <c r="B815" s="105"/>
      <c r="C815" s="138" t="str">
        <f>IF(BS_CONTROLE[[#This Row],[DATA]]="","",WEEKNUM(BS_CONTROLE[[#This Row],[DATA]]))</f>
        <v/>
      </c>
      <c r="D815" s="107"/>
      <c r="E815" s="165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0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41"/>
        <v/>
      </c>
    </row>
    <row r="816" spans="1:72" hidden="1">
      <c r="A816" s="47" t="str">
        <f t="shared" si="39"/>
        <v/>
      </c>
      <c r="B816" s="105"/>
      <c r="C816" s="138" t="str">
        <f>IF(BS_CONTROLE[[#This Row],[DATA]]="","",WEEKNUM(BS_CONTROLE[[#This Row],[DATA]]))</f>
        <v/>
      </c>
      <c r="D816" s="107"/>
      <c r="E816" s="165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0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41"/>
        <v/>
      </c>
    </row>
    <row r="817" spans="1:72" hidden="1">
      <c r="A817" s="47" t="str">
        <f t="shared" si="39"/>
        <v/>
      </c>
      <c r="B817" s="105"/>
      <c r="C817" s="138" t="str">
        <f>IF(BS_CONTROLE[[#This Row],[DATA]]="","",WEEKNUM(BS_CONTROLE[[#This Row],[DATA]]))</f>
        <v/>
      </c>
      <c r="D817" s="107"/>
      <c r="E817" s="165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0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41"/>
        <v/>
      </c>
    </row>
    <row r="818" spans="1:72" hidden="1">
      <c r="A818" s="47" t="str">
        <f t="shared" si="39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0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41"/>
        <v/>
      </c>
    </row>
    <row r="819" spans="1:72" hidden="1">
      <c r="A819" s="47" t="str">
        <f t="shared" si="39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0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41"/>
        <v/>
      </c>
    </row>
    <row r="820" spans="1:72" hidden="1">
      <c r="A820" s="47" t="str">
        <f t="shared" si="39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0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41"/>
        <v/>
      </c>
    </row>
    <row r="821" spans="1:72" hidden="1">
      <c r="A821" s="47" t="str">
        <f t="shared" si="39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0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41"/>
        <v/>
      </c>
    </row>
    <row r="822" spans="1:72" hidden="1">
      <c r="A822" s="47" t="str">
        <f t="shared" si="39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0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41"/>
        <v/>
      </c>
    </row>
    <row r="823" spans="1:72" hidden="1">
      <c r="A823" s="47" t="str">
        <f t="shared" si="39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0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41"/>
        <v/>
      </c>
    </row>
    <row r="824" spans="1:72" hidden="1">
      <c r="A824" s="47" t="str">
        <f t="shared" si="39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0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41"/>
        <v/>
      </c>
    </row>
    <row r="825" spans="1:72" hidden="1">
      <c r="A825" s="47" t="str">
        <f t="shared" si="39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0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41"/>
        <v/>
      </c>
    </row>
    <row r="826" spans="1:72" hidden="1">
      <c r="A826" s="47" t="str">
        <f t="shared" si="39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0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41"/>
        <v/>
      </c>
    </row>
    <row r="827" spans="1:72" hidden="1">
      <c r="A827" s="47" t="str">
        <f t="shared" si="39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0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41"/>
        <v/>
      </c>
    </row>
    <row r="828" spans="1:72" hidden="1">
      <c r="A828" s="47" t="str">
        <f t="shared" si="39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0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41"/>
        <v/>
      </c>
    </row>
    <row r="829" spans="1:72" hidden="1">
      <c r="A829" s="47" t="str">
        <f t="shared" si="39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0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41"/>
        <v/>
      </c>
    </row>
    <row r="830" spans="1:72" hidden="1">
      <c r="A830" s="47" t="str">
        <f t="shared" si="39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0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41"/>
        <v/>
      </c>
    </row>
    <row r="831" spans="1:72" hidden="1">
      <c r="A831" s="47" t="str">
        <f t="shared" si="39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0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41"/>
        <v/>
      </c>
    </row>
    <row r="832" spans="1:72" hidden="1">
      <c r="A832" s="47" t="str">
        <f t="shared" si="39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0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41"/>
        <v/>
      </c>
    </row>
    <row r="833" spans="1:72" hidden="1">
      <c r="A833" s="47" t="str">
        <f t="shared" si="39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0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41"/>
        <v/>
      </c>
    </row>
    <row r="834" spans="1:72" hidden="1">
      <c r="A834" s="47" t="str">
        <f t="shared" si="39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0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41"/>
        <v/>
      </c>
    </row>
    <row r="835" spans="1:72" hidden="1">
      <c r="A835" s="47" t="str">
        <f t="shared" si="39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0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41"/>
        <v/>
      </c>
    </row>
    <row r="836" spans="1:72" hidden="1">
      <c r="A836" s="47" t="str">
        <f t="shared" si="39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0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41"/>
        <v/>
      </c>
    </row>
    <row r="837" spans="1:72" hidden="1">
      <c r="A837" s="47" t="str">
        <f t="shared" si="39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0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41"/>
        <v/>
      </c>
    </row>
    <row r="838" spans="1:72" hidden="1">
      <c r="A838" s="47" t="str">
        <f t="shared" si="39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0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41"/>
        <v/>
      </c>
    </row>
    <row r="839" spans="1:72" hidden="1">
      <c r="A839" s="47" t="str">
        <f t="shared" si="39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0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41"/>
        <v/>
      </c>
    </row>
    <row r="840" spans="1:72" hidden="1">
      <c r="A840" s="47" t="str">
        <f t="shared" si="39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0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si="41"/>
        <v/>
      </c>
    </row>
    <row r="841" spans="1:72" hidden="1">
      <c r="A841" s="47" t="str">
        <f t="shared" si="39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0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41"/>
        <v/>
      </c>
    </row>
    <row r="842" spans="1:72" hidden="1">
      <c r="A842" s="47" t="str">
        <f t="shared" si="39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0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41"/>
        <v/>
      </c>
    </row>
    <row r="843" spans="1:72" hidden="1">
      <c r="A843" s="47" t="str">
        <f t="shared" si="39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0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41"/>
        <v/>
      </c>
    </row>
    <row r="844" spans="1:72" hidden="1">
      <c r="A844" s="47" t="str">
        <f t="shared" si="39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0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41"/>
        <v/>
      </c>
    </row>
    <row r="845" spans="1:72" hidden="1">
      <c r="A845" s="47" t="str">
        <f t="shared" si="39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0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41"/>
        <v/>
      </c>
    </row>
    <row r="846" spans="1:72" hidden="1">
      <c r="A846" s="47" t="str">
        <f t="shared" si="39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0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41"/>
        <v/>
      </c>
    </row>
    <row r="847" spans="1:72" hidden="1">
      <c r="A847" s="47" t="str">
        <f t="shared" si="39"/>
        <v/>
      </c>
      <c r="B847" s="105"/>
      <c r="C847" s="138" t="str">
        <f>IF(BS_CONTROLE[[#This Row],[DATA]]="","",WEEKNUM(BS_CONTROLE[[#This Row],[DATA]]))</f>
        <v/>
      </c>
      <c r="D847" s="107"/>
      <c r="E847" s="165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0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41"/>
        <v/>
      </c>
    </row>
    <row r="848" spans="1:72" hidden="1">
      <c r="A848" s="47" t="str">
        <f t="shared" si="39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0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41"/>
        <v/>
      </c>
    </row>
    <row r="849" spans="1:72" hidden="1">
      <c r="A849" s="47" t="str">
        <f t="shared" si="39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0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41"/>
        <v/>
      </c>
    </row>
    <row r="850" spans="1:72" hidden="1">
      <c r="A850" s="47" t="str">
        <f t="shared" si="39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0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41"/>
        <v/>
      </c>
    </row>
    <row r="851" spans="1:72" hidden="1">
      <c r="A851" s="47" t="str">
        <f t="shared" si="39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0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41"/>
        <v/>
      </c>
    </row>
    <row r="852" spans="1:72" hidden="1">
      <c r="A852" s="47" t="str">
        <f t="shared" ref="A852:A915" si="42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5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3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ref="BT852:BT915" si="44">IF(BN852="","",SUBSTITUTE(BM852," ","")&amp;SUBSTITUTE(BN852," ",""))</f>
        <v/>
      </c>
    </row>
    <row r="853" spans="1:72" hidden="1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44"/>
        <v/>
      </c>
    </row>
    <row r="854" spans="1:72" hidden="1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44"/>
        <v/>
      </c>
    </row>
    <row r="855" spans="1:72" hidden="1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44"/>
        <v/>
      </c>
    </row>
    <row r="856" spans="1:72" hidden="1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44"/>
        <v/>
      </c>
    </row>
    <row r="857" spans="1:72" hidden="1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44"/>
        <v/>
      </c>
    </row>
    <row r="858" spans="1:72" hidden="1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44"/>
        <v/>
      </c>
    </row>
    <row r="859" spans="1:72" hidden="1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44"/>
        <v/>
      </c>
    </row>
    <row r="860" spans="1:72" hidden="1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44"/>
        <v/>
      </c>
    </row>
    <row r="861" spans="1:72" hidden="1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44"/>
        <v/>
      </c>
    </row>
    <row r="862" spans="1:72" hidden="1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44"/>
        <v/>
      </c>
    </row>
    <row r="863" spans="1:72" hidden="1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44"/>
        <v/>
      </c>
    </row>
    <row r="864" spans="1:72" hidden="1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44"/>
        <v/>
      </c>
    </row>
    <row r="865" spans="1:72" hidden="1">
      <c r="A865" s="47" t="str">
        <f t="shared" si="42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3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44"/>
        <v/>
      </c>
    </row>
    <row r="866" spans="1:72" hidden="1">
      <c r="A866" s="47" t="str">
        <f t="shared" si="42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3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44"/>
        <v/>
      </c>
    </row>
    <row r="867" spans="1:72" hidden="1">
      <c r="A867" s="47" t="str">
        <f t="shared" si="42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3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44"/>
        <v/>
      </c>
    </row>
    <row r="868" spans="1:72" hidden="1">
      <c r="A868" s="47" t="str">
        <f t="shared" si="42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3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44"/>
        <v/>
      </c>
    </row>
    <row r="869" spans="1:72" hidden="1">
      <c r="A869" s="47" t="str">
        <f t="shared" si="42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3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44"/>
        <v/>
      </c>
    </row>
    <row r="870" spans="1:72" hidden="1">
      <c r="A870" s="47" t="str">
        <f t="shared" si="42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3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44"/>
        <v/>
      </c>
    </row>
    <row r="871" spans="1:72" hidden="1">
      <c r="A871" s="47" t="str">
        <f t="shared" si="42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3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44"/>
        <v/>
      </c>
    </row>
    <row r="872" spans="1:72" hidden="1">
      <c r="A872" s="47" t="str">
        <f t="shared" si="42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3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44"/>
        <v/>
      </c>
    </row>
    <row r="873" spans="1:72" hidden="1">
      <c r="A873" s="47" t="str">
        <f t="shared" si="42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3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44"/>
        <v/>
      </c>
    </row>
    <row r="874" spans="1:72" hidden="1">
      <c r="A874" s="47" t="str">
        <f t="shared" si="42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3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44"/>
        <v/>
      </c>
    </row>
    <row r="875" spans="1:72" hidden="1">
      <c r="A875" s="47" t="str">
        <f t="shared" si="42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3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44"/>
        <v/>
      </c>
    </row>
    <row r="876" spans="1:72" hidden="1">
      <c r="A876" s="47" t="str">
        <f t="shared" si="42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3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44"/>
        <v/>
      </c>
    </row>
    <row r="877" spans="1:72" hidden="1">
      <c r="A877" s="47" t="str">
        <f t="shared" si="42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3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44"/>
        <v/>
      </c>
    </row>
    <row r="878" spans="1:72" hidden="1">
      <c r="A878" s="47" t="str">
        <f t="shared" si="42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3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44"/>
        <v/>
      </c>
    </row>
    <row r="879" spans="1:72" hidden="1">
      <c r="A879" s="47" t="str">
        <f t="shared" si="42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3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44"/>
        <v/>
      </c>
    </row>
    <row r="880" spans="1:72" hidden="1">
      <c r="A880" s="47" t="str">
        <f t="shared" si="42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3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44"/>
        <v/>
      </c>
    </row>
    <row r="881" spans="1:72" hidden="1">
      <c r="A881" s="47" t="str">
        <f t="shared" si="42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3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44"/>
        <v/>
      </c>
    </row>
    <row r="882" spans="1:72" hidden="1">
      <c r="A882" s="47" t="str">
        <f t="shared" si="42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3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44"/>
        <v/>
      </c>
    </row>
    <row r="883" spans="1:72" hidden="1">
      <c r="A883" s="47" t="str">
        <f t="shared" si="42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3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44"/>
        <v/>
      </c>
    </row>
    <row r="884" spans="1:72" hidden="1">
      <c r="A884" s="47" t="str">
        <f t="shared" si="42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3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44"/>
        <v/>
      </c>
    </row>
    <row r="885" spans="1:72" hidden="1">
      <c r="A885" s="47" t="str">
        <f t="shared" si="42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3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44"/>
        <v/>
      </c>
    </row>
    <row r="886" spans="1:72" hidden="1">
      <c r="A886" s="47" t="str">
        <f t="shared" si="42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3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44"/>
        <v/>
      </c>
    </row>
    <row r="887" spans="1:72" hidden="1">
      <c r="A887" s="47" t="str">
        <f t="shared" si="42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3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44"/>
        <v/>
      </c>
    </row>
    <row r="888" spans="1:72" hidden="1">
      <c r="A888" s="47" t="str">
        <f t="shared" si="42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3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44"/>
        <v/>
      </c>
    </row>
    <row r="889" spans="1:72" hidden="1">
      <c r="A889" s="47" t="str">
        <f t="shared" si="42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3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44"/>
        <v/>
      </c>
    </row>
    <row r="890" spans="1:72" hidden="1">
      <c r="A890" s="47" t="str">
        <f t="shared" si="42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3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44"/>
        <v/>
      </c>
    </row>
    <row r="891" spans="1:72" hidden="1">
      <c r="A891" s="47" t="str">
        <f t="shared" si="42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3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44"/>
        <v/>
      </c>
    </row>
    <row r="892" spans="1:72" hidden="1">
      <c r="A892" s="47" t="str">
        <f t="shared" si="42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3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44"/>
        <v/>
      </c>
    </row>
    <row r="893" spans="1:72" hidden="1">
      <c r="A893" s="47" t="str">
        <f t="shared" si="42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3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44"/>
        <v/>
      </c>
    </row>
    <row r="894" spans="1:72" hidden="1">
      <c r="A894" s="47" t="str">
        <f t="shared" si="42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3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44"/>
        <v/>
      </c>
    </row>
    <row r="895" spans="1:72" hidden="1">
      <c r="A895" s="47" t="str">
        <f t="shared" si="42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3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44"/>
        <v/>
      </c>
    </row>
    <row r="896" spans="1:72" hidden="1">
      <c r="A896" s="47" t="str">
        <f t="shared" si="42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3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44"/>
        <v/>
      </c>
    </row>
    <row r="897" spans="1:72" hidden="1">
      <c r="A897" s="47" t="str">
        <f t="shared" si="42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3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44"/>
        <v/>
      </c>
    </row>
    <row r="898" spans="1:72" hidden="1">
      <c r="A898" s="47" t="str">
        <f t="shared" si="42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3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44"/>
        <v/>
      </c>
    </row>
    <row r="899" spans="1:72" hidden="1">
      <c r="A899" s="47" t="str">
        <f t="shared" si="42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3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44"/>
        <v/>
      </c>
    </row>
    <row r="900" spans="1:72" hidden="1">
      <c r="A900" s="47" t="str">
        <f t="shared" si="42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3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44"/>
        <v/>
      </c>
    </row>
    <row r="901" spans="1:72" hidden="1">
      <c r="A901" s="47" t="str">
        <f t="shared" si="42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3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44"/>
        <v/>
      </c>
    </row>
    <row r="902" spans="1:72" hidden="1">
      <c r="A902" s="47" t="str">
        <f t="shared" si="42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3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44"/>
        <v/>
      </c>
    </row>
    <row r="903" spans="1:72" hidden="1">
      <c r="A903" s="47" t="str">
        <f t="shared" si="42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3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44"/>
        <v/>
      </c>
    </row>
    <row r="904" spans="1:72" hidden="1">
      <c r="A904" s="47" t="str">
        <f t="shared" si="42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3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si="44"/>
        <v/>
      </c>
    </row>
    <row r="905" spans="1:72" hidden="1">
      <c r="A905" s="47" t="str">
        <f t="shared" si="42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3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44"/>
        <v/>
      </c>
    </row>
    <row r="906" spans="1:72" hidden="1">
      <c r="A906" s="47" t="str">
        <f t="shared" si="42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3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44"/>
        <v/>
      </c>
    </row>
    <row r="907" spans="1:72" hidden="1">
      <c r="A907" s="47" t="str">
        <f t="shared" si="42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3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44"/>
        <v/>
      </c>
    </row>
    <row r="908" spans="1:72" hidden="1">
      <c r="A908" s="47" t="str">
        <f t="shared" si="42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3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44"/>
        <v/>
      </c>
    </row>
    <row r="909" spans="1:72" hidden="1">
      <c r="A909" s="47" t="str">
        <f t="shared" si="42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3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44"/>
        <v/>
      </c>
    </row>
    <row r="910" spans="1:72" hidden="1">
      <c r="A910" s="47" t="str">
        <f t="shared" si="42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3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44"/>
        <v/>
      </c>
    </row>
    <row r="911" spans="1:72" hidden="1">
      <c r="A911" s="47" t="str">
        <f t="shared" si="42"/>
        <v/>
      </c>
      <c r="B911" s="105"/>
      <c r="C911" s="138" t="str">
        <f>IF(BS_CONTROLE[[#This Row],[DATA]]="","",WEEKNUM(BS_CONTROLE[[#This Row],[DATA]]))</f>
        <v/>
      </c>
      <c r="D911" s="107"/>
      <c r="E911" s="165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3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44"/>
        <v/>
      </c>
    </row>
    <row r="912" spans="1:72" hidden="1">
      <c r="A912" s="47" t="str">
        <f t="shared" si="42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3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44"/>
        <v/>
      </c>
    </row>
    <row r="913" spans="1:72" hidden="1">
      <c r="A913" s="47" t="str">
        <f t="shared" si="42"/>
        <v/>
      </c>
      <c r="B913" s="105"/>
      <c r="C913" s="138" t="str">
        <f>IF(BS_CONTROLE[[#This Row],[DATA]]="","",WEEKNUM(BS_CONTROLE[[#This Row],[DATA]]))</f>
        <v/>
      </c>
      <c r="D913" s="107"/>
      <c r="E913" s="165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3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44"/>
        <v/>
      </c>
    </row>
    <row r="914" spans="1:72" hidden="1">
      <c r="A914" s="47" t="str">
        <f t="shared" si="42"/>
        <v/>
      </c>
      <c r="B914" s="105"/>
      <c r="C914" s="138" t="str">
        <f>IF(BS_CONTROLE[[#This Row],[DATA]]="","",WEEKNUM(BS_CONTROLE[[#This Row],[DATA]]))</f>
        <v/>
      </c>
      <c r="D914" s="107"/>
      <c r="E914" s="165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3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44"/>
        <v/>
      </c>
    </row>
    <row r="915" spans="1:72" hidden="1">
      <c r="A915" s="47" t="str">
        <f t="shared" si="42"/>
        <v/>
      </c>
      <c r="B915" s="105"/>
      <c r="C915" s="138" t="str">
        <f>IF(BS_CONTROLE[[#This Row],[DATA]]="","",WEEKNUM(BS_CONTROLE[[#This Row],[DATA]]))</f>
        <v/>
      </c>
      <c r="D915" s="107"/>
      <c r="E915" s="165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3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44"/>
        <v/>
      </c>
    </row>
    <row r="916" spans="1:72" hidden="1">
      <c r="A916" s="47" t="str">
        <f t="shared" ref="A916:A979" si="45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5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6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ref="BT916:BT979" si="47">IF(BN916="","",SUBSTITUTE(BM916," ","")&amp;SUBSTITUTE(BN916," ",""))</f>
        <v/>
      </c>
    </row>
    <row r="917" spans="1:72" hidden="1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5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47"/>
        <v/>
      </c>
    </row>
    <row r="918" spans="1:72" hidden="1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47"/>
        <v/>
      </c>
    </row>
    <row r="919" spans="1:72" hidden="1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47"/>
        <v/>
      </c>
    </row>
    <row r="920" spans="1:72" hidden="1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47"/>
        <v/>
      </c>
    </row>
    <row r="921" spans="1:72" hidden="1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47"/>
        <v/>
      </c>
    </row>
    <row r="922" spans="1:72" hidden="1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47"/>
        <v/>
      </c>
    </row>
    <row r="923" spans="1:72" hidden="1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47"/>
        <v/>
      </c>
    </row>
    <row r="924" spans="1:72" hidden="1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47"/>
        <v/>
      </c>
    </row>
    <row r="925" spans="1:72" hidden="1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47"/>
        <v/>
      </c>
    </row>
    <row r="926" spans="1:72" hidden="1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47"/>
        <v/>
      </c>
    </row>
    <row r="927" spans="1:72" hidden="1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47"/>
        <v/>
      </c>
    </row>
    <row r="928" spans="1:72" hidden="1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47"/>
        <v/>
      </c>
    </row>
    <row r="929" spans="1:72" hidden="1">
      <c r="A929" s="47" t="str">
        <f t="shared" si="45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6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47"/>
        <v/>
      </c>
    </row>
    <row r="930" spans="1:72" hidden="1">
      <c r="A930" s="47" t="str">
        <f t="shared" si="45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6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47"/>
        <v/>
      </c>
    </row>
    <row r="931" spans="1:72" hidden="1">
      <c r="A931" s="47" t="str">
        <f t="shared" si="45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6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47"/>
        <v/>
      </c>
    </row>
    <row r="932" spans="1:72" hidden="1">
      <c r="A932" s="47" t="str">
        <f t="shared" si="45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6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47"/>
        <v/>
      </c>
    </row>
    <row r="933" spans="1:72" hidden="1">
      <c r="A933" s="47" t="str">
        <f t="shared" si="45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6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47"/>
        <v/>
      </c>
    </row>
    <row r="934" spans="1:72" hidden="1">
      <c r="A934" s="47" t="str">
        <f t="shared" si="45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6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47"/>
        <v/>
      </c>
    </row>
    <row r="935" spans="1:72" hidden="1">
      <c r="A935" s="47" t="str">
        <f t="shared" si="45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6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47"/>
        <v/>
      </c>
    </row>
    <row r="936" spans="1:72" hidden="1">
      <c r="A936" s="47" t="str">
        <f t="shared" si="45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6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47"/>
        <v/>
      </c>
    </row>
    <row r="937" spans="1:72" hidden="1">
      <c r="A937" s="47" t="str">
        <f t="shared" si="45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6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47"/>
        <v/>
      </c>
    </row>
    <row r="938" spans="1:72" hidden="1">
      <c r="A938" s="47" t="str">
        <f t="shared" si="45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6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47"/>
        <v/>
      </c>
    </row>
    <row r="939" spans="1:72" hidden="1">
      <c r="A939" s="47" t="str">
        <f t="shared" si="45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6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47"/>
        <v/>
      </c>
    </row>
    <row r="940" spans="1:72" hidden="1">
      <c r="A940" s="47" t="str">
        <f t="shared" si="45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6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47"/>
        <v/>
      </c>
    </row>
    <row r="941" spans="1:72" hidden="1">
      <c r="A941" s="47" t="str">
        <f t="shared" si="45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6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47"/>
        <v/>
      </c>
    </row>
    <row r="942" spans="1:72" hidden="1">
      <c r="A942" s="47" t="str">
        <f t="shared" si="45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6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47"/>
        <v/>
      </c>
    </row>
    <row r="943" spans="1:72" hidden="1">
      <c r="A943" s="47" t="str">
        <f t="shared" si="45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6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47"/>
        <v/>
      </c>
    </row>
    <row r="944" spans="1:72" hidden="1">
      <c r="A944" s="47" t="str">
        <f t="shared" si="45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6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47"/>
        <v/>
      </c>
    </row>
    <row r="945" spans="1:72" hidden="1">
      <c r="A945" s="47" t="str">
        <f t="shared" si="45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6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47"/>
        <v/>
      </c>
    </row>
    <row r="946" spans="1:72" hidden="1">
      <c r="A946" s="47" t="str">
        <f t="shared" si="45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6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47"/>
        <v/>
      </c>
    </row>
    <row r="947" spans="1:72" hidden="1">
      <c r="A947" s="47" t="str">
        <f t="shared" si="45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6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47"/>
        <v/>
      </c>
    </row>
    <row r="948" spans="1:72" hidden="1">
      <c r="A948" s="47" t="str">
        <f t="shared" si="45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6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47"/>
        <v/>
      </c>
    </row>
    <row r="949" spans="1:72" hidden="1">
      <c r="A949" s="47" t="str">
        <f t="shared" si="45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6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47"/>
        <v/>
      </c>
    </row>
    <row r="950" spans="1:72" hidden="1">
      <c r="A950" s="47" t="str">
        <f t="shared" si="45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6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47"/>
        <v/>
      </c>
    </row>
    <row r="951" spans="1:72" hidden="1">
      <c r="A951" s="47" t="str">
        <f t="shared" si="45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6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47"/>
        <v/>
      </c>
    </row>
    <row r="952" spans="1:72" hidden="1">
      <c r="A952" s="47" t="str">
        <f t="shared" si="45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6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47"/>
        <v/>
      </c>
    </row>
    <row r="953" spans="1:72" hidden="1">
      <c r="A953" s="47" t="str">
        <f t="shared" si="45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6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47"/>
        <v/>
      </c>
    </row>
    <row r="954" spans="1:72" hidden="1">
      <c r="A954" s="47" t="str">
        <f t="shared" si="45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6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47"/>
        <v/>
      </c>
    </row>
    <row r="955" spans="1:72" hidden="1">
      <c r="A955" s="47" t="str">
        <f t="shared" si="45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6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47"/>
        <v/>
      </c>
    </row>
    <row r="956" spans="1:72" hidden="1">
      <c r="A956" s="47" t="str">
        <f t="shared" si="45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6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47"/>
        <v/>
      </c>
    </row>
    <row r="957" spans="1:72" hidden="1">
      <c r="A957" s="47" t="str">
        <f t="shared" si="45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6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47"/>
        <v/>
      </c>
    </row>
    <row r="958" spans="1:72" hidden="1">
      <c r="A958" s="47" t="str">
        <f t="shared" si="45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6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47"/>
        <v/>
      </c>
    </row>
    <row r="959" spans="1:72" hidden="1">
      <c r="A959" s="47" t="str">
        <f t="shared" si="45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6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47"/>
        <v/>
      </c>
    </row>
    <row r="960" spans="1:72" hidden="1">
      <c r="A960" s="47" t="str">
        <f t="shared" si="45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6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47"/>
        <v/>
      </c>
    </row>
    <row r="961" spans="1:72" hidden="1">
      <c r="A961" s="47" t="str">
        <f t="shared" si="45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6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47"/>
        <v/>
      </c>
    </row>
    <row r="962" spans="1:72" hidden="1">
      <c r="A962" s="47" t="str">
        <f t="shared" si="45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6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47"/>
        <v/>
      </c>
    </row>
    <row r="963" spans="1:72" hidden="1">
      <c r="A963" s="47" t="str">
        <f t="shared" si="45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6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47"/>
        <v/>
      </c>
    </row>
    <row r="964" spans="1:72" hidden="1">
      <c r="A964" s="47" t="str">
        <f t="shared" si="45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6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47"/>
        <v/>
      </c>
    </row>
    <row r="965" spans="1:72" hidden="1">
      <c r="A965" s="47" t="str">
        <f t="shared" si="45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6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47"/>
        <v/>
      </c>
    </row>
    <row r="966" spans="1:72" hidden="1">
      <c r="A966" s="47" t="str">
        <f t="shared" si="45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6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47"/>
        <v/>
      </c>
    </row>
    <row r="967" spans="1:72" hidden="1">
      <c r="A967" s="47" t="str">
        <f t="shared" si="45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6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47"/>
        <v/>
      </c>
    </row>
    <row r="968" spans="1:72" hidden="1">
      <c r="A968" s="47" t="str">
        <f t="shared" si="45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6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si="47"/>
        <v/>
      </c>
    </row>
    <row r="969" spans="1:72" hidden="1">
      <c r="A969" s="47" t="str">
        <f t="shared" si="45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6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47"/>
        <v/>
      </c>
    </row>
    <row r="970" spans="1:72" hidden="1">
      <c r="A970" s="47" t="str">
        <f t="shared" si="45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6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47"/>
        <v/>
      </c>
    </row>
    <row r="971" spans="1:72" hidden="1">
      <c r="A971" s="47" t="str">
        <f t="shared" si="45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6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47"/>
        <v/>
      </c>
    </row>
    <row r="972" spans="1:72" hidden="1">
      <c r="A972" s="47" t="str">
        <f t="shared" si="45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6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47"/>
        <v/>
      </c>
    </row>
    <row r="973" spans="1:72" hidden="1">
      <c r="A973" s="47" t="str">
        <f t="shared" si="45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6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47"/>
        <v/>
      </c>
    </row>
    <row r="974" spans="1:72" hidden="1">
      <c r="A974" s="47" t="str">
        <f t="shared" si="45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6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47"/>
        <v/>
      </c>
    </row>
    <row r="975" spans="1:72" hidden="1">
      <c r="A975" s="47" t="str">
        <f t="shared" si="45"/>
        <v/>
      </c>
      <c r="B975" s="105"/>
      <c r="C975" s="138" t="str">
        <f>IF(BS_CONTROLE[[#This Row],[DATA]]="","",WEEKNUM(BS_CONTROLE[[#This Row],[DATA]]))</f>
        <v/>
      </c>
      <c r="D975" s="107"/>
      <c r="E975" s="165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6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47"/>
        <v/>
      </c>
    </row>
    <row r="976" spans="1:72" hidden="1">
      <c r="A976" s="47" t="str">
        <f t="shared" si="45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6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47"/>
        <v/>
      </c>
    </row>
    <row r="977" spans="1:72" hidden="1">
      <c r="A977" s="47" t="str">
        <f t="shared" si="45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6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47"/>
        <v/>
      </c>
    </row>
    <row r="978" spans="1:72" hidden="1">
      <c r="A978" s="47" t="str">
        <f t="shared" si="45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6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47"/>
        <v/>
      </c>
    </row>
    <row r="979" spans="1:72" hidden="1">
      <c r="A979" s="47" t="str">
        <f t="shared" si="45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6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47"/>
        <v/>
      </c>
    </row>
    <row r="980" spans="1:72" hidden="1">
      <c r="A980" s="47" t="str">
        <f t="shared" ref="A980:A1013" si="48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5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49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ref="BT980:BT1013" si="50">IF(BN980="","",SUBSTITUTE(BM980," ","")&amp;SUBSTITUTE(BN980," ",""))</f>
        <v/>
      </c>
    </row>
    <row r="981" spans="1:72" hidden="1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50"/>
        <v/>
      </c>
    </row>
    <row r="982" spans="1:72" hidden="1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50"/>
        <v/>
      </c>
    </row>
    <row r="983" spans="1:72" hidden="1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50"/>
        <v/>
      </c>
    </row>
    <row r="984" spans="1:72" hidden="1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50"/>
        <v/>
      </c>
    </row>
    <row r="985" spans="1:72" hidden="1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50"/>
        <v/>
      </c>
    </row>
    <row r="986" spans="1:72" hidden="1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50"/>
        <v/>
      </c>
    </row>
    <row r="987" spans="1:72" hidden="1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50"/>
        <v/>
      </c>
    </row>
    <row r="988" spans="1:72" hidden="1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50"/>
        <v/>
      </c>
    </row>
    <row r="989" spans="1:72" hidden="1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50"/>
        <v/>
      </c>
    </row>
    <row r="990" spans="1:72" hidden="1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50"/>
        <v/>
      </c>
    </row>
    <row r="991" spans="1:72" hidden="1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50"/>
        <v/>
      </c>
    </row>
    <row r="992" spans="1:72" hidden="1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50"/>
        <v/>
      </c>
    </row>
    <row r="993" spans="1:72" hidden="1">
      <c r="A993" s="47" t="str">
        <f t="shared" si="48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49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50"/>
        <v/>
      </c>
    </row>
    <row r="994" spans="1:72" hidden="1">
      <c r="A994" s="47" t="str">
        <f t="shared" si="48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49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50"/>
        <v/>
      </c>
    </row>
    <row r="995" spans="1:72" hidden="1">
      <c r="A995" s="47" t="str">
        <f t="shared" si="48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49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50"/>
        <v/>
      </c>
    </row>
    <row r="996" spans="1:72" hidden="1">
      <c r="A996" s="47" t="str">
        <f t="shared" si="48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49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50"/>
        <v/>
      </c>
    </row>
    <row r="997" spans="1:72" hidden="1">
      <c r="A997" s="47" t="str">
        <f t="shared" si="48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49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50"/>
        <v/>
      </c>
    </row>
    <row r="998" spans="1:72" hidden="1">
      <c r="A998" s="47" t="str">
        <f t="shared" si="48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49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50"/>
        <v/>
      </c>
    </row>
    <row r="999" spans="1:72" hidden="1">
      <c r="A999" s="47" t="str">
        <f t="shared" si="48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49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50"/>
        <v/>
      </c>
    </row>
    <row r="1000" spans="1:72" hidden="1">
      <c r="A1000" s="47" t="str">
        <f t="shared" si="48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49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50"/>
        <v/>
      </c>
    </row>
    <row r="1001" spans="1:72" hidden="1">
      <c r="A1001" s="47" t="str">
        <f t="shared" si="48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49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50"/>
        <v/>
      </c>
    </row>
    <row r="1002" spans="1:72" hidden="1">
      <c r="A1002" s="47" t="str">
        <f t="shared" si="48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49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8" t="str">
        <f t="shared" si="50"/>
        <v/>
      </c>
    </row>
    <row r="1003" spans="1:72" hidden="1">
      <c r="A1003" s="47" t="str">
        <f t="shared" si="48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49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8" t="str">
        <f t="shared" si="50"/>
        <v/>
      </c>
    </row>
    <row r="1004" spans="1:72" hidden="1">
      <c r="A1004" s="47" t="str">
        <f t="shared" si="48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49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8" t="str">
        <f t="shared" si="50"/>
        <v/>
      </c>
    </row>
    <row r="1005" spans="1:72" hidden="1">
      <c r="A1005" s="47" t="str">
        <f t="shared" si="48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49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8" t="str">
        <f t="shared" si="50"/>
        <v/>
      </c>
    </row>
    <row r="1006" spans="1:72" hidden="1">
      <c r="A1006" s="47" t="str">
        <f t="shared" si="48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49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8" t="str">
        <f t="shared" si="50"/>
        <v/>
      </c>
    </row>
    <row r="1007" spans="1:72" hidden="1">
      <c r="A1007" s="47" t="str">
        <f t="shared" si="48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49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8" t="str">
        <f t="shared" si="50"/>
        <v/>
      </c>
    </row>
    <row r="1008" spans="1:72" hidden="1">
      <c r="A1008" s="47" t="str">
        <f t="shared" si="48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49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8" t="str">
        <f t="shared" si="50"/>
        <v/>
      </c>
    </row>
    <row r="1009" spans="1:72" hidden="1">
      <c r="A1009" s="47" t="str">
        <f t="shared" si="48"/>
        <v/>
      </c>
      <c r="B1009" s="105"/>
      <c r="C1009" s="138" t="str">
        <f>IF(BS_CONTROLE[[#This Row],[DATA]]="","",WEEKNUM(BS_CONTROLE[[#This Row],[DATA]]))</f>
        <v/>
      </c>
      <c r="D1009" s="107"/>
      <c r="E1009" s="165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6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49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8" t="str">
        <f t="shared" si="50"/>
        <v/>
      </c>
    </row>
    <row r="1010" spans="1:72" hidden="1">
      <c r="A1010" s="47" t="str">
        <f t="shared" si="48"/>
        <v/>
      </c>
      <c r="B1010" s="105"/>
      <c r="C1010" s="138" t="str">
        <f>IF(BS_CONTROLE[[#This Row],[DATA]]="","",WEEKNUM(BS_CONTROLE[[#This Row],[DATA]]))</f>
        <v/>
      </c>
      <c r="D1010" s="107"/>
      <c r="E1010" s="165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6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49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8" t="str">
        <f t="shared" si="50"/>
        <v/>
      </c>
    </row>
    <row r="1011" spans="1:72" hidden="1">
      <c r="A1011" s="47" t="str">
        <f t="shared" si="48"/>
        <v/>
      </c>
      <c r="B1011" s="105"/>
      <c r="C1011" s="138" t="str">
        <f>IF(BS_CONTROLE[[#This Row],[DATA]]="","",WEEKNUM(BS_CONTROLE[[#This Row],[DATA]]))</f>
        <v/>
      </c>
      <c r="D1011" s="107"/>
      <c r="E1011" s="165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6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49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8" t="str">
        <f t="shared" si="50"/>
        <v/>
      </c>
    </row>
    <row r="1012" spans="1:72" hidden="1">
      <c r="A1012" s="47" t="str">
        <f t="shared" si="48"/>
        <v/>
      </c>
      <c r="B1012" s="105"/>
      <c r="C1012" s="138" t="str">
        <f>IF(BS_CONTROLE[[#This Row],[DATA]]="","",WEEKNUM(BS_CONTROLE[[#This Row],[DATA]]))</f>
        <v/>
      </c>
      <c r="D1012" s="107"/>
      <c r="E1012" s="165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6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49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8" t="str">
        <f t="shared" si="50"/>
        <v/>
      </c>
    </row>
    <row r="1013" spans="1:72" hidden="1">
      <c r="A1013" s="47" t="str">
        <f t="shared" si="48"/>
        <v/>
      </c>
      <c r="B1013" s="105"/>
      <c r="C1013" s="138" t="str">
        <f>IF(BS_CONTROLE[[#This Row],[DATA]]="","",WEEKNUM(BS_CONTROLE[[#This Row],[DATA]]))</f>
        <v/>
      </c>
      <c r="D1013" s="107"/>
      <c r="E1013" s="165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6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49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8" t="str">
        <f t="shared" si="50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Y52:Z52 Z51 Y57:Z62 Y64:Z1013">
    <cfRule type="cellIs" dxfId="228" priority="54040" operator="equal">
      <formula>"OPORTUNIDADE"</formula>
    </cfRule>
  </conditionalFormatting>
  <conditionalFormatting sqref="Y6:Z7 Y14:Z15 Y20:Z28 Z16 Y30:Z31 Z34:Z35 Z40:Z45 Y47:Z48 Y52:Z52 Z51 Y57:Z62 Y64:Z1013">
    <cfRule type="cellIs" dxfId="227" priority="11626" operator="equal">
      <formula>"NÃO"</formula>
    </cfRule>
    <cfRule type="cellIs" dxfId="226" priority="11627" operator="equal">
      <formula>"SIM"</formula>
    </cfRule>
  </conditionalFormatting>
  <conditionalFormatting sqref="AZ6:AZ1013">
    <cfRule type="expression" dxfId="225" priority="54082">
      <formula>#REF!=1</formula>
    </cfRule>
  </conditionalFormatting>
  <conditionalFormatting sqref="U6:U1013 AY6:AY1013 BE6:BE1013">
    <cfRule type="cellIs" dxfId="224" priority="54066" operator="equal">
      <formula>"ERRO"</formula>
    </cfRule>
  </conditionalFormatting>
  <conditionalFormatting sqref="BQ6:BQ1013">
    <cfRule type="cellIs" dxfId="223" priority="54061" operator="equal">
      <formula>"Produção e Intervalo"</formula>
    </cfRule>
    <cfRule type="cellIs" dxfId="222" priority="54062" operator="equal">
      <formula>"Aderente"</formula>
    </cfRule>
    <cfRule type="cellIs" dxfId="221" priority="54063" operator="equal">
      <formula>"Intervalo"</formula>
    </cfRule>
    <cfRule type="cellIs" dxfId="220" priority="54064" operator="equal">
      <formula>"Produção"</formula>
    </cfRule>
    <cfRule type="cellIs" dxfId="219" priority="54065" operator="equal">
      <formula>"ERRO"</formula>
    </cfRule>
  </conditionalFormatting>
  <conditionalFormatting sqref="BR6:BS1013">
    <cfRule type="cellIs" dxfId="218" priority="54043" operator="equal">
      <formula>"*"</formula>
    </cfRule>
    <cfRule type="cellIs" dxfId="217" priority="54044" operator="greaterThanOrEqual">
      <formula>1</formula>
    </cfRule>
    <cfRule type="cellIs" dxfId="216" priority="54045" operator="lessThan">
      <formula>1</formula>
    </cfRule>
  </conditionalFormatting>
  <conditionalFormatting sqref="Y8:Z13">
    <cfRule type="cellIs" dxfId="215" priority="169" operator="equal">
      <formula>"OPORTUNIDADE"</formula>
    </cfRule>
  </conditionalFormatting>
  <conditionalFormatting sqref="Y8:Z13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Y17:Z18">
    <cfRule type="cellIs" dxfId="212" priority="166" operator="equal">
      <formula>"OPORTUNIDADE"</formula>
    </cfRule>
  </conditionalFormatting>
  <conditionalFormatting sqref="Y17:Z18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BJ8:BJ12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9" priority="152" operator="equal">
      <formula>"OPORTUNIDADE"</formula>
    </cfRule>
  </conditionalFormatting>
  <conditionalFormatting sqref="Y19:Z19">
    <cfRule type="cellIs" dxfId="208" priority="150" operator="equal">
      <formula>"NÃO"</formula>
    </cfRule>
    <cfRule type="cellIs" dxfId="207" priority="151" operator="equal">
      <formula>"SIM"</formula>
    </cfRule>
  </conditionalFormatting>
  <conditionalFormatting sqref="Z29">
    <cfRule type="cellIs" dxfId="206" priority="149" operator="equal">
      <formula>"OPORTUNIDADE"</formula>
    </cfRule>
  </conditionalFormatting>
  <conditionalFormatting sqref="Z29">
    <cfRule type="cellIs" dxfId="205" priority="147" operator="equal">
      <formula>"NÃO"</formula>
    </cfRule>
    <cfRule type="cellIs" dxfId="204" priority="148" operator="equal">
      <formula>"SIM"</formula>
    </cfRule>
  </conditionalFormatting>
  <conditionalFormatting sqref="BP11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03" priority="140" operator="equal">
      <formula>"OPORTUNIDADE"</formula>
    </cfRule>
  </conditionalFormatting>
  <conditionalFormatting sqref="Y16">
    <cfRule type="cellIs" dxfId="202" priority="138" operator="equal">
      <formula>"NÃO"</formula>
    </cfRule>
    <cfRule type="cellIs" dxfId="201" priority="139" operator="equal">
      <formula>"SIM"</formula>
    </cfRule>
  </conditionalFormatting>
  <conditionalFormatting sqref="BK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0" priority="123" operator="equal">
      <formula>"OPORTUNIDADE"</formula>
    </cfRule>
  </conditionalFormatting>
  <conditionalFormatting sqref="Z32:Z33">
    <cfRule type="cellIs" dxfId="199" priority="121" operator="equal">
      <formula>"NÃO"</formula>
    </cfRule>
    <cfRule type="cellIs" dxfId="198" priority="122" operator="equal">
      <formula>"SIM"</formula>
    </cfRule>
  </conditionalFormatting>
  <conditionalFormatting sqref="Y32:Y33">
    <cfRule type="cellIs" dxfId="197" priority="120" operator="equal">
      <formula>"OPORTUNIDADE"</formula>
    </cfRule>
  </conditionalFormatting>
  <conditionalFormatting sqref="Y32:Y33">
    <cfRule type="cellIs" dxfId="196" priority="118" operator="equal">
      <formula>"NÃO"</formula>
    </cfRule>
    <cfRule type="cellIs" dxfId="195" priority="119" operator="equal">
      <formula>"SIM"</formula>
    </cfRule>
  </conditionalFormatting>
  <conditionalFormatting sqref="BK27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94" priority="111" operator="equal">
      <formula>"OPORTUNIDADE"</formula>
    </cfRule>
  </conditionalFormatting>
  <conditionalFormatting sqref="Y40:Y46 Y34:Y38">
    <cfRule type="cellIs" dxfId="193" priority="109" operator="equal">
      <formula>"NÃO"</formula>
    </cfRule>
    <cfRule type="cellIs" dxfId="192" priority="110" operator="equal">
      <formula>"SIM"</formula>
    </cfRule>
  </conditionalFormatting>
  <conditionalFormatting sqref="BK1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91" priority="100" operator="equal">
      <formula>"OPORTUNIDADE"</formula>
    </cfRule>
  </conditionalFormatting>
  <conditionalFormatting sqref="Z36:Z37">
    <cfRule type="cellIs" dxfId="190" priority="98" operator="equal">
      <formula>"NÃO"</formula>
    </cfRule>
    <cfRule type="cellIs" dxfId="189" priority="99" operator="equal">
      <formula>"SIM"</formula>
    </cfRule>
  </conditionalFormatting>
  <conditionalFormatting sqref="Z38:Z39">
    <cfRule type="cellIs" dxfId="188" priority="97" operator="equal">
      <formula>"OPORTUNIDADE"</formula>
    </cfRule>
  </conditionalFormatting>
  <conditionalFormatting sqref="Z38:Z39">
    <cfRule type="cellIs" dxfId="187" priority="95" operator="equal">
      <formula>"NÃO"</formula>
    </cfRule>
    <cfRule type="cellIs" dxfId="186" priority="96" operator="equal">
      <formula>"SIM"</formula>
    </cfRule>
  </conditionalFormatting>
  <conditionalFormatting sqref="Z46">
    <cfRule type="cellIs" dxfId="185" priority="94" operator="equal">
      <formula>"OPORTUNIDADE"</formula>
    </cfRule>
  </conditionalFormatting>
  <conditionalFormatting sqref="Z46">
    <cfRule type="cellIs" dxfId="184" priority="92" operator="equal">
      <formula>"NÃO"</formula>
    </cfRule>
    <cfRule type="cellIs" dxfId="183" priority="93" operator="equal">
      <formula>"SIM"</formula>
    </cfRule>
  </conditionalFormatting>
  <conditionalFormatting sqref="BP19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894">
      <iconSet showValue="0">
        <cfvo type="percent" val="0"/>
        <cfvo type="num" val="1"/>
        <cfvo type="num" val="1" gte="0"/>
      </iconSet>
    </cfRule>
    <cfRule type="iconSet" priority="60895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898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00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1013 BP33:BP34">
    <cfRule type="iconSet" priority="60904">
      <iconSet showValue="0">
        <cfvo type="percent" val="0"/>
        <cfvo type="num" val="1"/>
        <cfvo type="num" val="1" gte="0"/>
      </iconSet>
    </cfRule>
  </conditionalFormatting>
  <conditionalFormatting sqref="BK6:BK7 BK14:BK15 BK30:BK31 BK47:BK1013 BK33">
    <cfRule type="iconSet" priority="60911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82" priority="82" operator="equal">
      <formula>"OPORTUNIDADE"</formula>
    </cfRule>
  </conditionalFormatting>
  <conditionalFormatting sqref="Y29">
    <cfRule type="cellIs" dxfId="181" priority="80" operator="equal">
      <formula>"NÃO"</formula>
    </cfRule>
    <cfRule type="cellIs" dxfId="180" priority="81" operator="equal">
      <formula>"SIM"</formula>
    </cfRule>
  </conditionalFormatting>
  <conditionalFormatting sqref="Y39">
    <cfRule type="cellIs" dxfId="179" priority="79" operator="equal">
      <formula>"OPORTUNIDADE"</formula>
    </cfRule>
  </conditionalFormatting>
  <conditionalFormatting sqref="Y39">
    <cfRule type="cellIs" dxfId="178" priority="77" operator="equal">
      <formula>"NÃO"</formula>
    </cfRule>
    <cfRule type="cellIs" dxfId="177" priority="78" operator="equal">
      <formula>"SIM"</formula>
    </cfRule>
  </conditionalFormatting>
  <conditionalFormatting sqref="BK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6" priority="69" operator="equal">
      <formula>"OPORTUNIDADE"</formula>
    </cfRule>
  </conditionalFormatting>
  <conditionalFormatting sqref="Z49:Z50">
    <cfRule type="cellIs" dxfId="175" priority="67" operator="equal">
      <formula>"NÃO"</formula>
    </cfRule>
    <cfRule type="cellIs" dxfId="174" priority="68" operator="equal">
      <formula>"SIM"</formula>
    </cfRule>
  </conditionalFormatting>
  <conditionalFormatting sqref="Y49:Y51">
    <cfRule type="cellIs" dxfId="173" priority="63" operator="equal">
      <formula>"OPORTUNIDADE"</formula>
    </cfRule>
  </conditionalFormatting>
  <conditionalFormatting sqref="Y49:Y51">
    <cfRule type="cellIs" dxfId="172" priority="61" operator="equal">
      <formula>"NÃO"</formula>
    </cfRule>
    <cfRule type="cellIs" dxfId="171" priority="62" operator="equal">
      <formula>"SIM"</formula>
    </cfRule>
  </conditionalFormatting>
  <conditionalFormatting sqref="BK38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70" priority="40" operator="equal">
      <formula>"OPORTUNIDADE"</formula>
    </cfRule>
  </conditionalFormatting>
  <conditionalFormatting sqref="Z53">
    <cfRule type="cellIs" dxfId="169" priority="38" operator="equal">
      <formula>"NÃO"</formula>
    </cfRule>
    <cfRule type="cellIs" dxfId="168" priority="39" operator="equal">
      <formula>"SIM"</formula>
    </cfRule>
  </conditionalFormatting>
  <conditionalFormatting sqref="Y53:Y56">
    <cfRule type="cellIs" dxfId="167" priority="37" operator="equal">
      <formula>"OPORTUNIDADE"</formula>
    </cfRule>
  </conditionalFormatting>
  <conditionalFormatting sqref="Y53:Y56">
    <cfRule type="cellIs" dxfId="166" priority="35" operator="equal">
      <formula>"NÃO"</formula>
    </cfRule>
    <cfRule type="cellIs" dxfId="165" priority="36" operator="equal">
      <formula>"SIM"</formula>
    </cfRule>
  </conditionalFormatting>
  <conditionalFormatting sqref="BK3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4" priority="28" operator="equal">
      <formula>"OPORTUNIDADE"</formula>
    </cfRule>
  </conditionalFormatting>
  <conditionalFormatting sqref="Z54:Z55">
    <cfRule type="cellIs" dxfId="163" priority="26" operator="equal">
      <formula>"NÃO"</formula>
    </cfRule>
    <cfRule type="cellIs" dxfId="162" priority="27" operator="equal">
      <formula>"SIM"</formula>
    </cfRule>
  </conditionalFormatting>
  <conditionalFormatting sqref="Z56">
    <cfRule type="cellIs" dxfId="161" priority="22" operator="equal">
      <formula>"OPORTUNIDADE"</formula>
    </cfRule>
  </conditionalFormatting>
  <conditionalFormatting sqref="Z56">
    <cfRule type="cellIs" dxfId="160" priority="20" operator="equal">
      <formula>"NÃO"</formula>
    </cfRule>
    <cfRule type="cellIs" dxfId="159" priority="21" operator="equal">
      <formula>"SIM"</formula>
    </cfRule>
  </conditionalFormatting>
  <conditionalFormatting sqref="Z63">
    <cfRule type="cellIs" dxfId="158" priority="13" operator="equal">
      <formula>"OPORTUNIDADE"</formula>
    </cfRule>
  </conditionalFormatting>
  <conditionalFormatting sqref="Z63">
    <cfRule type="cellIs" dxfId="157" priority="11" operator="equal">
      <formula>"NÃO"</formula>
    </cfRule>
    <cfRule type="cellIs" dxfId="156" priority="12" operator="equal">
      <formula>"SIM"</formula>
    </cfRule>
  </conditionalFormatting>
  <conditionalFormatting sqref="Y63">
    <cfRule type="cellIs" dxfId="155" priority="10" operator="equal">
      <formula>"OPORTUNIDADE"</formula>
    </cfRule>
  </conditionalFormatting>
  <conditionalFormatting sqref="Y63">
    <cfRule type="cellIs" dxfId="154" priority="8" operator="equal">
      <formula>"NÃO"</formula>
    </cfRule>
    <cfRule type="cellIs" dxfId="153" priority="9" operator="equal">
      <formula>"SIM"</formula>
    </cfRule>
  </conditionalFormatting>
  <conditionalFormatting sqref="BK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8" t="s">
        <v>962</v>
      </c>
      <c r="C3" s="208" t="s">
        <v>963</v>
      </c>
      <c r="D3" s="208" t="s">
        <v>964</v>
      </c>
    </row>
    <row r="4" spans="2:4">
      <c r="B4" s="209"/>
      <c r="C4" s="209"/>
      <c r="D4" s="209"/>
    </row>
    <row r="5" spans="2:4">
      <c r="B5" s="209"/>
      <c r="C5" s="209"/>
      <c r="D5" s="209"/>
    </row>
    <row r="6" spans="2:4">
      <c r="B6" s="209"/>
      <c r="C6" s="209"/>
      <c r="D6" s="209"/>
    </row>
    <row r="7" spans="2:4">
      <c r="B7" s="209"/>
      <c r="C7" s="209"/>
      <c r="D7" s="209"/>
    </row>
    <row r="8" spans="2:4">
      <c r="B8" s="209"/>
      <c r="C8" s="209"/>
      <c r="D8" s="209"/>
    </row>
    <row r="9" spans="2:4">
      <c r="B9" s="209"/>
      <c r="C9" s="209"/>
      <c r="D9" s="209"/>
    </row>
    <row r="10" spans="2:4">
      <c r="B10" s="209"/>
      <c r="C10" s="209"/>
      <c r="D10" s="209"/>
    </row>
    <row r="11" spans="2:4">
      <c r="B11" s="209"/>
      <c r="C11" s="209"/>
      <c r="D11" s="209"/>
    </row>
    <row r="12" spans="2:4">
      <c r="B12" s="209"/>
      <c r="C12" s="209"/>
      <c r="D12" s="209"/>
    </row>
    <row r="13" spans="2:4">
      <c r="B13" s="209"/>
      <c r="C13" s="209"/>
      <c r="D13" s="209"/>
    </row>
    <row r="14" spans="2:4">
      <c r="B14" s="209"/>
      <c r="C14" s="209"/>
      <c r="D14" s="209"/>
    </row>
    <row r="15" spans="2:4">
      <c r="B15" s="209"/>
      <c r="C15" s="209"/>
      <c r="D15" s="209"/>
    </row>
    <row r="16" spans="2:4">
      <c r="B16" s="209"/>
      <c r="C16" s="209"/>
      <c r="D16" s="209"/>
    </row>
    <row r="17" spans="2:4">
      <c r="B17" s="209"/>
      <c r="C17" s="209"/>
      <c r="D17" s="209"/>
    </row>
    <row r="18" spans="2:4">
      <c r="B18" s="209"/>
      <c r="C18" s="209"/>
      <c r="D18" s="209"/>
    </row>
    <row r="19" spans="2:4">
      <c r="B19" s="209"/>
      <c r="C19" s="209"/>
      <c r="D19" s="209"/>
    </row>
    <row r="20" spans="2:4">
      <c r="B20" s="209"/>
      <c r="C20" s="209"/>
      <c r="D20" s="209"/>
    </row>
    <row r="21" spans="2:4">
      <c r="B21" s="209"/>
      <c r="C21" s="209"/>
      <c r="D21" s="209"/>
    </row>
    <row r="22" spans="2:4">
      <c r="B22" s="209"/>
      <c r="C22" s="209"/>
      <c r="D22" s="209"/>
    </row>
    <row r="23" spans="2:4">
      <c r="B23" s="209"/>
      <c r="C23" s="209"/>
      <c r="D23" s="209"/>
    </row>
    <row r="24" spans="2:4">
      <c r="B24" s="209"/>
      <c r="C24" s="209"/>
      <c r="D24" s="209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965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6" t="s">
        <v>966</v>
      </c>
      <c r="C4" s="166" t="s">
        <v>967</v>
      </c>
      <c r="D4" s="166" t="s">
        <v>968</v>
      </c>
      <c r="E4" s="166" t="s">
        <v>969</v>
      </c>
      <c r="F4" s="166" t="s">
        <v>4</v>
      </c>
      <c r="G4" s="166" t="s">
        <v>970</v>
      </c>
    </row>
    <row r="5" spans="2:7">
      <c r="B5" s="167" t="s">
        <v>971</v>
      </c>
      <c r="C5" s="167">
        <v>257068</v>
      </c>
      <c r="D5" s="167" t="s">
        <v>972</v>
      </c>
      <c r="E5" s="167" t="s">
        <v>973</v>
      </c>
      <c r="F5" s="167" t="s">
        <v>973</v>
      </c>
      <c r="G5" s="168">
        <v>46296</v>
      </c>
    </row>
    <row r="6" spans="2:7">
      <c r="B6" s="167" t="s">
        <v>974</v>
      </c>
      <c r="C6" s="167" t="s">
        <v>384</v>
      </c>
      <c r="D6" s="167" t="s">
        <v>384</v>
      </c>
      <c r="E6" s="167" t="s">
        <v>384</v>
      </c>
      <c r="F6" s="167" t="s">
        <v>975</v>
      </c>
      <c r="G6" s="168" t="s">
        <v>384</v>
      </c>
    </row>
    <row r="7" spans="2:7">
      <c r="B7" s="167" t="s">
        <v>976</v>
      </c>
      <c r="C7" s="167">
        <v>257472</v>
      </c>
      <c r="D7" s="167" t="s">
        <v>977</v>
      </c>
      <c r="E7" s="167" t="s">
        <v>978</v>
      </c>
      <c r="F7" s="167" t="s">
        <v>978</v>
      </c>
      <c r="G7" s="168">
        <v>45992</v>
      </c>
    </row>
    <row r="8" spans="2:7">
      <c r="B8" s="167" t="s">
        <v>979</v>
      </c>
      <c r="C8" s="167">
        <v>260307</v>
      </c>
      <c r="D8" s="167" t="s">
        <v>980</v>
      </c>
      <c r="E8" s="167" t="s">
        <v>981</v>
      </c>
      <c r="F8" s="167" t="s">
        <v>978</v>
      </c>
      <c r="G8" s="168">
        <v>46082</v>
      </c>
    </row>
    <row r="9" spans="2:7">
      <c r="B9" s="167" t="s">
        <v>982</v>
      </c>
      <c r="C9" s="167">
        <v>333033</v>
      </c>
      <c r="D9" s="167" t="s">
        <v>983</v>
      </c>
      <c r="E9" s="167" t="s">
        <v>975</v>
      </c>
      <c r="F9" s="167" t="s">
        <v>984</v>
      </c>
      <c r="G9" s="167" t="s">
        <v>384</v>
      </c>
    </row>
    <row r="10" spans="2:7">
      <c r="B10" s="167" t="s">
        <v>985</v>
      </c>
      <c r="C10" s="167"/>
      <c r="D10" s="167"/>
      <c r="E10" s="167" t="s">
        <v>975</v>
      </c>
      <c r="F10" s="167" t="s">
        <v>984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986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169" t="s">
        <v>477</v>
      </c>
      <c r="D3" s="169" t="s">
        <v>987</v>
      </c>
      <c r="E3" s="169" t="s">
        <v>988</v>
      </c>
      <c r="F3" s="169" t="s">
        <v>989</v>
      </c>
      <c r="G3" s="169" t="s">
        <v>990</v>
      </c>
      <c r="H3" s="169" t="s">
        <v>991</v>
      </c>
    </row>
    <row r="4" spans="3:8" ht="15" customHeight="1">
      <c r="C4" s="170" t="s">
        <v>913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992</v>
      </c>
      <c r="C1" s="25" t="s">
        <v>831</v>
      </c>
      <c r="E1" s="25" t="s">
        <v>993</v>
      </c>
      <c r="G1" s="25" t="s">
        <v>994</v>
      </c>
      <c r="H1" s="27"/>
      <c r="I1" s="25" t="s">
        <v>995</v>
      </c>
      <c r="J1" s="27"/>
      <c r="K1" s="25" t="s">
        <v>996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997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998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999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1000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1001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1002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1003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1004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1005</v>
      </c>
      <c r="B13" s="4" t="s">
        <v>1006</v>
      </c>
      <c r="C13" s="4" t="s">
        <v>1007</v>
      </c>
      <c r="D13" s="4" t="s">
        <v>1008</v>
      </c>
      <c r="E13" s="4" t="s">
        <v>1009</v>
      </c>
      <c r="F13" s="4" t="s">
        <v>1010</v>
      </c>
      <c r="G13" s="4" t="s">
        <v>1011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1012</v>
      </c>
      <c r="N13" s="4" t="s">
        <v>1013</v>
      </c>
      <c r="O13" s="4" t="s">
        <v>1014</v>
      </c>
      <c r="P13" s="4" t="s">
        <v>827</v>
      </c>
      <c r="Q13" s="4" t="s">
        <v>1015</v>
      </c>
      <c r="R13" s="4" t="s">
        <v>1016</v>
      </c>
      <c r="S13" s="4" t="s">
        <v>1017</v>
      </c>
      <c r="T13" s="4" t="s">
        <v>1018</v>
      </c>
      <c r="U13" s="4" t="s">
        <v>1019</v>
      </c>
      <c r="V13" s="32" t="s">
        <v>1020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1021</v>
      </c>
      <c r="B14" s="34" t="s">
        <v>1022</v>
      </c>
      <c r="C14" s="34" t="s">
        <v>1023</v>
      </c>
      <c r="D14" s="34" t="s">
        <v>1024</v>
      </c>
      <c r="E14" s="34" t="s">
        <v>1024</v>
      </c>
      <c r="F14" s="34" t="s">
        <v>1025</v>
      </c>
      <c r="G14" s="34" t="s">
        <v>1025</v>
      </c>
      <c r="H14" s="34" t="s">
        <v>834</v>
      </c>
      <c r="I14" s="34" t="s">
        <v>1026</v>
      </c>
      <c r="J14" s="34" t="s">
        <v>911</v>
      </c>
      <c r="K14" s="34" t="s">
        <v>1027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1028</v>
      </c>
      <c r="R14" s="34" t="s">
        <v>1029</v>
      </c>
      <c r="S14" s="34" t="s">
        <v>1024</v>
      </c>
      <c r="T14" s="34" t="s">
        <v>1024</v>
      </c>
      <c r="U14" s="34" t="s">
        <v>1019</v>
      </c>
      <c r="V14" s="35" t="s">
        <v>1020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1030</v>
      </c>
      <c r="B15" s="34" t="s">
        <v>1031</v>
      </c>
      <c r="C15" s="34" t="str">
        <f>""</f>
        <v/>
      </c>
      <c r="D15" s="34"/>
      <c r="E15" s="34"/>
      <c r="F15" s="34"/>
      <c r="G15" s="34" t="s">
        <v>1032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1011</v>
      </c>
      <c r="R15" s="34" t="s">
        <v>1033</v>
      </c>
      <c r="S15" s="34" t="s">
        <v>1034</v>
      </c>
      <c r="T15" s="34" t="s">
        <v>1034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1024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1035</v>
      </c>
      <c r="L16" s="34"/>
      <c r="M16" s="34"/>
      <c r="N16" s="34"/>
      <c r="O16" s="34"/>
      <c r="P16" s="34"/>
      <c r="Q16" s="34"/>
      <c r="R16" s="34" t="s">
        <v>1036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1037</v>
      </c>
      <c r="B28" s="30" t="s">
        <v>1038</v>
      </c>
      <c r="C28" s="30" t="s">
        <v>1039</v>
      </c>
      <c r="D28" s="30" t="s">
        <v>1040</v>
      </c>
      <c r="E28" s="30" t="s">
        <v>1041</v>
      </c>
      <c r="F28" s="30" t="s">
        <v>1042</v>
      </c>
      <c r="G28" s="30" t="s">
        <v>1043</v>
      </c>
      <c r="H28" s="30" t="s">
        <v>1044</v>
      </c>
      <c r="I28" s="30" t="s">
        <v>1045</v>
      </c>
      <c r="J28" s="30" t="s">
        <v>1046</v>
      </c>
      <c r="K28" s="30" t="s">
        <v>1047</v>
      </c>
      <c r="L28" s="30" t="s">
        <v>1048</v>
      </c>
      <c r="M28" s="30" t="s">
        <v>1049</v>
      </c>
      <c r="N28" s="30" t="s">
        <v>1050</v>
      </c>
      <c r="O28" s="30" t="s">
        <v>1051</v>
      </c>
      <c r="P28" s="30" t="s">
        <v>1052</v>
      </c>
      <c r="Q28" s="30" t="s">
        <v>1053</v>
      </c>
      <c r="R28" s="30" t="s">
        <v>1054</v>
      </c>
      <c r="S28" s="30" t="s">
        <v>1055</v>
      </c>
      <c r="T28" s="30" t="s">
        <v>1056</v>
      </c>
      <c r="U28" s="30" t="s">
        <v>1057</v>
      </c>
      <c r="V28" s="30" t="s">
        <v>1058</v>
      </c>
      <c r="W28" s="30" t="s">
        <v>1059</v>
      </c>
      <c r="X28" s="30" t="s">
        <v>1060</v>
      </c>
      <c r="Y28" s="30" t="s">
        <v>1061</v>
      </c>
      <c r="Z28" s="30" t="s">
        <v>1062</v>
      </c>
      <c r="AA28" s="30" t="s">
        <v>1063</v>
      </c>
      <c r="AB28" s="30" t="s">
        <v>1064</v>
      </c>
      <c r="AC28" s="30" t="s">
        <v>1065</v>
      </c>
      <c r="AD28" s="30" t="s">
        <v>1066</v>
      </c>
      <c r="AE28" s="30" t="s">
        <v>1067</v>
      </c>
      <c r="AF28" s="30" t="s">
        <v>1068</v>
      </c>
      <c r="AG28" s="30" t="s">
        <v>1069</v>
      </c>
      <c r="AH28" s="30" t="s">
        <v>1070</v>
      </c>
      <c r="AI28" s="30" t="s">
        <v>1071</v>
      </c>
      <c r="AJ28" s="30" t="s">
        <v>1072</v>
      </c>
      <c r="AK28" s="30" t="s">
        <v>1073</v>
      </c>
      <c r="AL28" s="30" t="s">
        <v>1074</v>
      </c>
      <c r="AM28" s="30" t="s">
        <v>1075</v>
      </c>
      <c r="AN28" s="36" t="s">
        <v>1076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1077</v>
      </c>
      <c r="B29" s="34" t="s">
        <v>1078</v>
      </c>
      <c r="C29" s="34" t="s">
        <v>1079</v>
      </c>
      <c r="D29" s="34" t="s">
        <v>1025</v>
      </c>
      <c r="E29" s="34" t="s">
        <v>1031</v>
      </c>
      <c r="F29" s="34" t="s">
        <v>1080</v>
      </c>
      <c r="G29" s="34" t="s">
        <v>1081</v>
      </c>
      <c r="H29" s="34" t="s">
        <v>1082</v>
      </c>
      <c r="I29" s="34" t="s">
        <v>880</v>
      </c>
      <c r="J29" s="34" t="s">
        <v>1083</v>
      </c>
      <c r="K29" s="34" t="s">
        <v>1083</v>
      </c>
      <c r="L29" s="34" t="s">
        <v>1084</v>
      </c>
      <c r="M29" s="34" t="s">
        <v>931</v>
      </c>
      <c r="N29" s="34" t="s">
        <v>1085</v>
      </c>
      <c r="O29" s="34" t="s">
        <v>1086</v>
      </c>
      <c r="P29" s="34" t="s">
        <v>1087</v>
      </c>
      <c r="Q29" s="34" t="s">
        <v>1088</v>
      </c>
      <c r="R29" s="34" t="s">
        <v>1089</v>
      </c>
      <c r="S29" s="34" t="s">
        <v>1090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1091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1092</v>
      </c>
      <c r="AD29" s="34" t="s">
        <v>1093</v>
      </c>
      <c r="AE29" s="34" t="s">
        <v>1094</v>
      </c>
      <c r="AF29" s="34" t="s">
        <v>1033</v>
      </c>
      <c r="AG29" s="34" t="s">
        <v>1036</v>
      </c>
      <c r="AH29" s="34" t="s">
        <v>1095</v>
      </c>
      <c r="AI29" s="34" t="s">
        <v>1096</v>
      </c>
      <c r="AJ29" s="34" t="s">
        <v>1083</v>
      </c>
      <c r="AK29" s="34" t="s">
        <v>1096</v>
      </c>
      <c r="AL29" s="34" t="s">
        <v>1083</v>
      </c>
      <c r="AM29" s="34" t="s">
        <v>1019</v>
      </c>
      <c r="AN29" s="35" t="s">
        <v>1020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1077</v>
      </c>
      <c r="B30" s="34"/>
      <c r="C30" s="34"/>
      <c r="D30" s="34" t="s">
        <v>1032</v>
      </c>
      <c r="E30" s="34"/>
      <c r="F30" s="34" t="s">
        <v>1097</v>
      </c>
      <c r="G30" s="34" t="s">
        <v>1098</v>
      </c>
      <c r="H30" s="34" t="s">
        <v>1099</v>
      </c>
      <c r="I30" s="34" t="s">
        <v>1100</v>
      </c>
      <c r="J30" s="34"/>
      <c r="K30" s="34"/>
      <c r="L30" s="34" t="s">
        <v>1101</v>
      </c>
      <c r="M30" s="34" t="s">
        <v>874</v>
      </c>
      <c r="N30" s="34" t="s">
        <v>880</v>
      </c>
      <c r="O30" s="34" t="s">
        <v>946</v>
      </c>
      <c r="P30" s="34" t="s">
        <v>1102</v>
      </c>
      <c r="Q30" s="34" t="s">
        <v>856</v>
      </c>
      <c r="R30" s="34"/>
      <c r="S30" s="34" t="s">
        <v>1088</v>
      </c>
      <c r="T30" s="34" t="s">
        <v>1103</v>
      </c>
      <c r="U30" s="34" t="s">
        <v>880</v>
      </c>
      <c r="V30" s="34" t="s">
        <v>1103</v>
      </c>
      <c r="W30" s="34" t="s">
        <v>880</v>
      </c>
      <c r="X30" s="34" t="s">
        <v>1103</v>
      </c>
      <c r="Y30" s="34" t="s">
        <v>880</v>
      </c>
      <c r="Z30" s="34" t="s">
        <v>1103</v>
      </c>
      <c r="AA30" s="34" t="s">
        <v>880</v>
      </c>
      <c r="AB30" s="34"/>
      <c r="AC30" s="34"/>
      <c r="AD30" s="34"/>
      <c r="AE30" s="34" t="s">
        <v>1104</v>
      </c>
      <c r="AF30" s="34"/>
      <c r="AG30" s="34"/>
      <c r="AH30" s="34"/>
      <c r="AI30" s="34" t="s">
        <v>1105</v>
      </c>
      <c r="AJ30" s="34" t="s">
        <v>1106</v>
      </c>
      <c r="AK30" s="34" t="s">
        <v>1105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1107</v>
      </c>
      <c r="E31" s="34"/>
      <c r="F31" s="34"/>
      <c r="G31" s="34"/>
      <c r="H31" s="34"/>
      <c r="I31" s="34"/>
      <c r="J31" s="34"/>
      <c r="K31" s="34"/>
      <c r="L31" s="34" t="s">
        <v>1108</v>
      </c>
      <c r="M31" s="34" t="s">
        <v>1109</v>
      </c>
      <c r="N31" s="34" t="s">
        <v>923</v>
      </c>
      <c r="O31" s="34" t="s">
        <v>1110</v>
      </c>
      <c r="P31" s="34" t="s">
        <v>912</v>
      </c>
      <c r="Q31" s="34" t="s">
        <v>1111</v>
      </c>
      <c r="R31" s="34"/>
      <c r="S31" s="34" t="s">
        <v>856</v>
      </c>
      <c r="T31" s="34"/>
      <c r="U31" s="34" t="s">
        <v>1112</v>
      </c>
      <c r="V31" s="34"/>
      <c r="W31" s="34" t="s">
        <v>1112</v>
      </c>
      <c r="X31" s="34"/>
      <c r="Y31" s="34" t="s">
        <v>1112</v>
      </c>
      <c r="Z31" s="34"/>
      <c r="AA31" s="34" t="s">
        <v>1112</v>
      </c>
      <c r="AB31" s="34"/>
      <c r="AC31" s="34"/>
      <c r="AD31" s="34"/>
      <c r="AE31" s="34" t="s">
        <v>1113</v>
      </c>
      <c r="AF31" s="34"/>
      <c r="AG31" s="34"/>
      <c r="AH31" s="34"/>
      <c r="AI31" s="34" t="s">
        <v>1114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1115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1116</v>
      </c>
      <c r="Q32" s="34" t="s">
        <v>1117</v>
      </c>
      <c r="R32" s="34"/>
      <c r="S32" s="34" t="s">
        <v>1111</v>
      </c>
      <c r="T32" s="34"/>
      <c r="U32" s="34" t="s">
        <v>1118</v>
      </c>
      <c r="V32" s="34"/>
      <c r="W32" s="34" t="s">
        <v>1118</v>
      </c>
      <c r="X32" s="34"/>
      <c r="Y32" s="34" t="s">
        <v>1118</v>
      </c>
      <c r="Z32" s="34"/>
      <c r="AA32" s="34" t="s">
        <v>1118</v>
      </c>
      <c r="AB32" s="34"/>
      <c r="AC32" s="34"/>
      <c r="AD32" s="34"/>
      <c r="AE32" s="34"/>
      <c r="AF32" s="34"/>
      <c r="AG32" s="34"/>
      <c r="AH32" s="34"/>
      <c r="AI32" s="34" t="s">
        <v>1108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1119</v>
      </c>
      <c r="E33" s="34"/>
      <c r="F33" s="34"/>
      <c r="G33" s="34"/>
      <c r="H33" s="34"/>
      <c r="I33" s="34"/>
      <c r="J33" s="34"/>
      <c r="K33" s="34"/>
      <c r="L33" s="34" t="s">
        <v>1120</v>
      </c>
      <c r="M33" s="34"/>
      <c r="N33" s="34"/>
      <c r="O33" s="34"/>
      <c r="P33" s="34"/>
      <c r="Q33" s="34" t="s">
        <v>925</v>
      </c>
      <c r="R33" s="34"/>
      <c r="S33" s="34" t="s">
        <v>1117</v>
      </c>
      <c r="T33" s="34"/>
      <c r="U33" s="34" t="s">
        <v>1121</v>
      </c>
      <c r="V33" s="34"/>
      <c r="W33" s="34" t="s">
        <v>1121</v>
      </c>
      <c r="X33" s="34"/>
      <c r="Y33" s="34" t="s">
        <v>1121</v>
      </c>
      <c r="Z33" s="34"/>
      <c r="AA33" s="34" t="s">
        <v>1121</v>
      </c>
      <c r="AB33" s="34"/>
      <c r="AC33" s="34"/>
      <c r="AD33" s="34"/>
      <c r="AE33" s="34"/>
      <c r="AF33" s="34"/>
      <c r="AG33" s="34"/>
      <c r="AH33" s="34"/>
      <c r="AI33" s="34" t="s">
        <v>1120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1122</v>
      </c>
      <c r="M34" s="34"/>
      <c r="N34" s="34"/>
      <c r="O34" s="34"/>
      <c r="P34" s="34"/>
      <c r="Q34" s="34" t="s">
        <v>1123</v>
      </c>
      <c r="R34" s="34"/>
      <c r="S34" s="34" t="s">
        <v>925</v>
      </c>
      <c r="T34" s="34"/>
      <c r="U34" s="34" t="s">
        <v>1124</v>
      </c>
      <c r="V34" s="34"/>
      <c r="W34" s="34" t="s">
        <v>1124</v>
      </c>
      <c r="X34" s="34"/>
      <c r="Y34" s="34" t="s">
        <v>1124</v>
      </c>
      <c r="Z34" s="34"/>
      <c r="AA34" s="34" t="s">
        <v>1124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1125</v>
      </c>
      <c r="M35" s="34"/>
      <c r="N35" s="34"/>
      <c r="O35" s="34"/>
      <c r="P35" s="34"/>
      <c r="Q35" s="34" t="s">
        <v>1126</v>
      </c>
      <c r="R35" s="34"/>
      <c r="S35" s="34" t="s">
        <v>1123</v>
      </c>
      <c r="T35" s="34"/>
      <c r="U35" s="34" t="s">
        <v>1127</v>
      </c>
      <c r="V35" s="34"/>
      <c r="W35" s="34" t="s">
        <v>1127</v>
      </c>
      <c r="X35" s="34"/>
      <c r="Y35" s="34" t="s">
        <v>1127</v>
      </c>
      <c r="Z35" s="34"/>
      <c r="AA35" s="34" t="s">
        <v>1127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1128</v>
      </c>
      <c r="R36" s="34"/>
      <c r="S36" s="34" t="s">
        <v>1126</v>
      </c>
      <c r="T36" s="34"/>
      <c r="U36" s="34" t="s">
        <v>1129</v>
      </c>
      <c r="V36" s="34"/>
      <c r="W36" s="34" t="s">
        <v>1129</v>
      </c>
      <c r="X36" s="34"/>
      <c r="Y36" s="34" t="s">
        <v>1129</v>
      </c>
      <c r="Z36" s="34"/>
      <c r="AA36" s="34" t="s">
        <v>1129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1130</v>
      </c>
      <c r="R37" s="34"/>
      <c r="S37" s="34" t="s">
        <v>1128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1131</v>
      </c>
      <c r="R38" s="34"/>
      <c r="S38" s="34" t="s">
        <v>1130</v>
      </c>
      <c r="T38" s="34"/>
      <c r="U38" s="34" t="s">
        <v>1132</v>
      </c>
      <c r="V38" s="34"/>
      <c r="W38" s="34" t="s">
        <v>1132</v>
      </c>
      <c r="X38" s="34"/>
      <c r="Y38" s="34" t="s">
        <v>1132</v>
      </c>
      <c r="Z38" s="34"/>
      <c r="AA38" s="34" t="s">
        <v>1132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1133</v>
      </c>
      <c r="R39" s="37"/>
      <c r="S39" s="37" t="s">
        <v>1131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1134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40" workbookViewId="0">
      <selection activeCell="B45" sqref="B45:T59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1135</v>
      </c>
      <c r="V1" s="249"/>
      <c r="W1" s="249"/>
    </row>
    <row r="2" spans="1:23" ht="15" customHeight="1">
      <c r="A2" s="90" t="s">
        <v>1136</v>
      </c>
      <c r="B2" s="90" t="s">
        <v>1137</v>
      </c>
      <c r="C2" s="90" t="s">
        <v>380</v>
      </c>
      <c r="D2" s="91" t="s">
        <v>770</v>
      </c>
      <c r="E2" s="91" t="s">
        <v>4</v>
      </c>
      <c r="F2" s="91" t="s">
        <v>1138</v>
      </c>
      <c r="G2" s="91" t="s">
        <v>1034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1139</v>
      </c>
      <c r="T2" s="94" t="s">
        <v>773</v>
      </c>
      <c r="U2" s="141">
        <f ca="1">TODAY()-1</f>
        <v>46083</v>
      </c>
      <c r="V2" s="141">
        <f ca="1">U2-1</f>
        <v>46082</v>
      </c>
      <c r="W2" s="141">
        <f ca="1">V2-1</f>
        <v>46081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40</v>
      </c>
      <c r="V5" s="140">
        <f ca="1">_xlfn.XLOOKUP(G5&amp;$V$2,BS_CONTROLE[CHAVE],BS_CONTROLE[Quantidade_11],"-")</f>
        <v>50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400</v>
      </c>
      <c r="V6" s="140">
        <f ca="1">_xlfn.XLOOKUP(G6&amp;$V$2,BS_CONTROLE[CHAVE],BS_CONTROLE[Quantidade_11],"-")</f>
        <v>350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1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636</v>
      </c>
      <c r="V8" s="140">
        <f ca="1">_xlfn.XLOOKUP(G8&amp;$V$2,BS_CONTROLE[CHAVE],BS_CONTROLE[Quantidade_11],"-")</f>
        <v>1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0</v>
      </c>
      <c r="V9" s="140">
        <f ca="1">_xlfn.XLOOKUP(G9&amp;$V$2,BS_CONTROLE[CHAVE],BS_CONTROLE[Quantidade_11],"-")</f>
        <v>1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650</v>
      </c>
      <c r="V10" s="140">
        <f ca="1">_xlfn.XLOOKUP(G10&amp;$V$2,BS_CONTROLE[CHAVE],BS_CONTROLE[Quantidade_11],"-")</f>
        <v>350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40</v>
      </c>
      <c r="V13" s="140">
        <f ca="1">_xlfn.XLOOKUP(G13&amp;$V$2,BS_CONTROLE[CHAVE],BS_CONTROLE[Quantidade_11],"-")</f>
        <v>50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400</v>
      </c>
      <c r="V14" s="140">
        <f ca="1">_xlfn.XLOOKUP(G14&amp;$V$2,BS_CONTROLE[CHAVE],BS_CONTROLE[Quantidade_11],"-")</f>
        <v>350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1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636</v>
      </c>
      <c r="V18" s="140">
        <f ca="1">_xlfn.XLOOKUP(G18&amp;$V$2,BS_CONTROLE[CHAVE],BS_CONTROLE[Quantidade_11],"-")</f>
        <v>1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0</v>
      </c>
      <c r="V19" s="140">
        <f ca="1">_xlfn.XLOOKUP(G19&amp;$V$2,BS_CONTROLE[CHAVE],BS_CONTROLE[Quantidade_11],"-")</f>
        <v>1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>
        <f ca="1">_xlfn.XLOOKUP(G22&amp;$U$2,BS_CONTROLE[CHAVE],BS_CONTROLE[Quantidade_11],"-")</f>
        <v>1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100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650</v>
      </c>
      <c r="V26" s="140">
        <f ca="1">_xlfn.XLOOKUP(G26&amp;$V$2,BS_CONTROLE[CHAVE],BS_CONTROLE[Quantidade_11],"-")</f>
        <v>350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40</v>
      </c>
      <c r="V30" s="140">
        <f ca="1">_xlfn.XLOOKUP(G30&amp;$V$2,BS_CONTROLE[CHAVE],BS_CONTROLE[Quantidade_11],"-")</f>
        <v>50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400</v>
      </c>
      <c r="V32" s="140">
        <f ca="1">_xlfn.XLOOKUP(G32&amp;$V$2,BS_CONTROLE[CHAVE],BS_CONTROLE[Quantidade_11],"-")</f>
        <v>350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 t="str">
        <f ca="1">_xlfn.XLOOKUP(G33&amp;$U$2,BS_CONTROLE[CHAVE],BS_CONTROLE[Quantidade_11],"-")</f>
        <v>-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1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0</v>
      </c>
      <c r="V37" s="140">
        <f ca="1">_xlfn.XLOOKUP(G37&amp;$V$2,BS_CONTROLE[CHAVE],BS_CONTROLE[Quantidade_11],"-")</f>
        <v>1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100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650</v>
      </c>
      <c r="V42" s="140">
        <f ca="1">_xlfn.XLOOKUP(G42&amp;$V$2,BS_CONTROLE[CHAVE],BS_CONTROLE[Quantidade_11],"-")</f>
        <v>350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>
        <f>IF(SP_NORTE!B50="","*",SP_NORTE!B50)</f>
        <v>46085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40</v>
      </c>
      <c r="V47" s="140">
        <f ca="1">_xlfn.XLOOKUP(G47&amp;$V$2,BS_CONTROLE[CHAVE],BS_CONTROLE[Quantidade_11],"-")</f>
        <v>50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400</v>
      </c>
      <c r="V49" s="140">
        <f ca="1">_xlfn.XLOOKUP(G49&amp;$V$2,BS_CONTROLE[CHAVE],BS_CONTROLE[Quantidade_11],"-")</f>
        <v>350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ZVP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1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PDM - SOLDA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SOLDA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0</v>
      </c>
      <c r="V55" s="140">
        <f ca="1">_xlfn.XLOOKUP(G55&amp;$V$2,BS_CONTROLE[CHAVE],BS_CONTROLE[Quantidade_11],"-")</f>
        <v>1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*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*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MODERNIZAÇÃO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*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650</v>
      </c>
      <c r="V59" s="140">
        <f ca="1">_xlfn.XLOOKUP(G59&amp;$V$2,BS_CONTROLE[CHAVE],BS_CONTROLE[Quantidade_11],"-")</f>
        <v>350</v>
      </c>
      <c r="W59" s="140" t="str">
        <f ca="1">_xlfn.XLOOKUP(G59&amp;$W$2,BS_CONTROLE[CHAVE],BS_CONTROLE[Quantidade_11],"-")</f>
        <v>-</v>
      </c>
    </row>
    <row r="60" spans="1:23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IF(SP_NORTE!Y67="","*",SP_NORTE!Y67)</f>
        <v>*</v>
      </c>
      <c r="B63" s="150" t="str">
        <f>IF(SP_NORTE!X67="","*",SP_NORTE!X67)</f>
        <v>*</v>
      </c>
      <c r="C63" s="150" t="str">
        <f>IF(SP_NORTE!Z67="","*",SP_NORTE!Z67)</f>
        <v>*</v>
      </c>
      <c r="D63" s="142" t="str">
        <f>IF(SP_NORTE!S67="","*",SP_NORTE!S67)</f>
        <v>-</v>
      </c>
      <c r="E63" s="142" t="str">
        <f>IF(SP_NORTE!T67="","*",SP_NORTE!T67)</f>
        <v>-</v>
      </c>
      <c r="F63" s="149" t="str">
        <f>IF(SP_NORTE!B67="","*",SP_NORTE!B67)</f>
        <v>*</v>
      </c>
      <c r="G63" s="149" t="str">
        <f>IF(SP_NORTE!D67="","*",SP_NORTE!D67)</f>
        <v>*</v>
      </c>
      <c r="H63" s="149" t="str">
        <f>IF(SP_NORTE!F67="","*",SP_NORTE!F67)</f>
        <v>*</v>
      </c>
      <c r="I63" s="149" t="str">
        <f>IF(SP_NORTE!H67="","*",SP_NORTE!H67)</f>
        <v>*</v>
      </c>
      <c r="J63" s="149" t="str">
        <f>IF(SP_NORTE!I67="","*",SP_NORTE!I67)</f>
        <v>*</v>
      </c>
      <c r="K63" s="142" t="str">
        <f>IF(SP_NORTE!M67="","*",SP_NORTE!M67)</f>
        <v>-</v>
      </c>
      <c r="L63" s="142" t="str">
        <f>IF(SP_NORTE!N67="","*",SP_NORTE!N67)</f>
        <v>-</v>
      </c>
      <c r="M63" s="143" t="str">
        <f>IF(SP_NORTE!J67="","*",SP_NORTE!J67)</f>
        <v>*</v>
      </c>
      <c r="N63" s="148" t="str">
        <f>IF(SP_NORTE!K67="","*",SP_NORTE!K67)</f>
        <v>*</v>
      </c>
      <c r="O63" s="148" t="str">
        <f>IF(SP_NORTE!L67="","*",SP_NORTE!L67)</f>
        <v>*</v>
      </c>
      <c r="P63" s="147" t="str">
        <f>IF(SP_NORTE!O67="","*",SP_NORTE!O67)</f>
        <v>*</v>
      </c>
      <c r="Q63" s="147" t="str">
        <f>IF(SP_NORTE!P67="","*",SP_NORTE!P67)</f>
        <v>*</v>
      </c>
      <c r="R63" s="149" t="str">
        <f>IF(SP_NORTE!Q67="","*",CONCATENATE(SP_NORTE!Q67," ",SP_NORTE!R67))</f>
        <v>*</v>
      </c>
      <c r="S63" s="149" t="str">
        <f>IF(SP_NORTE!V67="","*",SP_NORTE!V67)</f>
        <v>*</v>
      </c>
      <c r="T63" s="149" t="str">
        <f>IF(SP_NORTE!W67="","*",SP_NORTE!W67)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IF(SP_NORTE!Y71="","*",SP_NORTE!Y71)</f>
        <v>*</v>
      </c>
      <c r="B67" s="150" t="str">
        <f>IF(SP_NORTE!X71="","*",SP_NORTE!X71)</f>
        <v>*</v>
      </c>
      <c r="C67" s="150" t="str">
        <f>IF(SP_NORTE!Z71="","*",SP_NORTE!Z71)</f>
        <v>*</v>
      </c>
      <c r="D67" s="142" t="str">
        <f>IF(SP_NORTE!S71="","*",SP_NORTE!S71)</f>
        <v>-</v>
      </c>
      <c r="E67" s="142" t="str">
        <f>IF(SP_NORTE!T71="","*",SP_NORTE!T71)</f>
        <v>-</v>
      </c>
      <c r="F67" s="149" t="str">
        <f>IF(SP_NORTE!B71="","*",SP_NORTE!B71)</f>
        <v>*</v>
      </c>
      <c r="G67" s="149" t="str">
        <f>IF(SP_NORTE!D71="","*",SP_NORTE!D71)</f>
        <v>*</v>
      </c>
      <c r="H67" s="149" t="str">
        <f>IF(SP_NORTE!F71="","*",SP_NORTE!F71)</f>
        <v>*</v>
      </c>
      <c r="I67" s="149" t="str">
        <f>IF(SP_NORTE!H71="","*",SP_NORTE!H71)</f>
        <v>*</v>
      </c>
      <c r="J67" s="149" t="str">
        <f>IF(SP_NORTE!I71="","*",SP_NORTE!I71)</f>
        <v>*</v>
      </c>
      <c r="K67" s="142" t="str">
        <f>IF(SP_NORTE!M71="","*",SP_NORTE!M71)</f>
        <v>-</v>
      </c>
      <c r="L67" s="142" t="str">
        <f>IF(SP_NORTE!N71="","*",SP_NORTE!N71)</f>
        <v>-</v>
      </c>
      <c r="M67" s="143" t="str">
        <f>IF(SP_NORTE!J71="","*",SP_NORTE!J71)</f>
        <v>*</v>
      </c>
      <c r="N67" s="148" t="str">
        <f>IF(SP_NORTE!K71="","*",SP_NORTE!K71)</f>
        <v>*</v>
      </c>
      <c r="O67" s="148" t="str">
        <f>IF(SP_NORTE!L71="","*",SP_NORTE!L71)</f>
        <v>*</v>
      </c>
      <c r="P67" s="147" t="str">
        <f>IF(SP_NORTE!O71="","*",SP_NORTE!O71)</f>
        <v>*</v>
      </c>
      <c r="Q67" s="147" t="str">
        <f>IF(SP_NORTE!P71="","*",SP_NORTE!P71)</f>
        <v>*</v>
      </c>
      <c r="R67" s="149" t="str">
        <f>IF(SP_NORTE!Q71="","*",CONCATENATE(SP_NORTE!Q71," ",SP_NORTE!R71))</f>
        <v>*</v>
      </c>
      <c r="S67" s="149" t="str">
        <f>IF(SP_NORTE!V71="","*",SP_NORTE!V71)</f>
        <v>*</v>
      </c>
      <c r="T67" s="149" t="str">
        <f>IF(SP_NORTE!W71="","*",SP_NORTE!W71)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IF(SP_NORTE!Y72="","*",SP_NORTE!Y72)</f>
        <v>*</v>
      </c>
      <c r="B68" s="150" t="str">
        <f>IF(SP_NORTE!X72="","*",SP_NORTE!X72)</f>
        <v>*</v>
      </c>
      <c r="C68" s="150" t="str">
        <f>IF(SP_NORTE!Z72="","*",SP_NORTE!Z72)</f>
        <v>*</v>
      </c>
      <c r="D68" s="142" t="str">
        <f>IF(SP_NORTE!S72="","*",SP_NORTE!S72)</f>
        <v>-</v>
      </c>
      <c r="E68" s="142" t="str">
        <f>IF(SP_NORTE!T72="","*",SP_NORTE!T72)</f>
        <v>-</v>
      </c>
      <c r="F68" s="149" t="str">
        <f>IF(SP_NORTE!B72="","*",SP_NORTE!B72)</f>
        <v>*</v>
      </c>
      <c r="G68" s="149" t="str">
        <f>IF(SP_NORTE!D72="","*",SP_NORTE!D72)</f>
        <v>*</v>
      </c>
      <c r="H68" s="149" t="str">
        <f>IF(SP_NORTE!F72="","*",SP_NORTE!F72)</f>
        <v>*</v>
      </c>
      <c r="I68" s="149" t="str">
        <f>IF(SP_NORTE!H72="","*",SP_NORTE!H72)</f>
        <v>*</v>
      </c>
      <c r="J68" s="149" t="str">
        <f>IF(SP_NORTE!I72="","*",SP_NORTE!I72)</f>
        <v>*</v>
      </c>
      <c r="K68" s="142" t="str">
        <f>IF(SP_NORTE!M72="","*",SP_NORTE!M72)</f>
        <v>-</v>
      </c>
      <c r="L68" s="142" t="str">
        <f>IF(SP_NORTE!N72="","*",SP_NORTE!N72)</f>
        <v>-</v>
      </c>
      <c r="M68" s="143" t="str">
        <f>IF(SP_NORTE!J72="","*",SP_NORTE!J72)</f>
        <v>*</v>
      </c>
      <c r="N68" s="148" t="str">
        <f>IF(SP_NORTE!K72="","*",SP_NORTE!K72)</f>
        <v>*</v>
      </c>
      <c r="O68" s="148" t="str">
        <f>IF(SP_NORTE!L72="","*",SP_NORTE!L72)</f>
        <v>*</v>
      </c>
      <c r="P68" s="147" t="str">
        <f>IF(SP_NORTE!O72="","*",SP_NORTE!O72)</f>
        <v>*</v>
      </c>
      <c r="Q68" s="147" t="str">
        <f>IF(SP_NORTE!P72="","*",SP_NORTE!P72)</f>
        <v>*</v>
      </c>
      <c r="R68" s="149" t="str">
        <f>IF(SP_NORTE!Q72="","*",CONCATENATE(SP_NORTE!Q72," ",SP_NORTE!R72))</f>
        <v>*</v>
      </c>
      <c r="S68" s="149" t="str">
        <f>IF(SP_NORTE!V72="","*",SP_NORTE!V72)</f>
        <v>*</v>
      </c>
      <c r="T68" s="149" t="str">
        <f>IF(SP_NORTE!W72="","*",SP_NORTE!W72)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IF(SP_NORTE!Y73="","*",SP_NORTE!Y73)</f>
        <v>*</v>
      </c>
      <c r="B69" s="150" t="str">
        <f>IF(SP_NORTE!X73="","*",SP_NORTE!X73)</f>
        <v>*</v>
      </c>
      <c r="C69" s="150" t="str">
        <f>IF(SP_NORTE!Z73="","*",SP_NORTE!Z73)</f>
        <v>*</v>
      </c>
      <c r="D69" s="142" t="str">
        <f>IF(SP_NORTE!S73="","*",SP_NORTE!S73)</f>
        <v>-</v>
      </c>
      <c r="E69" s="142" t="str">
        <f>IF(SP_NORTE!T73="","*",SP_NORTE!T73)</f>
        <v>-</v>
      </c>
      <c r="F69" s="149" t="str">
        <f>IF(SP_NORTE!B73="","*",SP_NORTE!B73)</f>
        <v>*</v>
      </c>
      <c r="G69" s="149" t="str">
        <f>IF(SP_NORTE!D73="","*",SP_NORTE!D73)</f>
        <v>*</v>
      </c>
      <c r="H69" s="149" t="str">
        <f>IF(SP_NORTE!F73="","*",SP_NORTE!F73)</f>
        <v>*</v>
      </c>
      <c r="I69" s="149" t="str">
        <f>IF(SP_NORTE!H73="","*",SP_NORTE!H73)</f>
        <v>*</v>
      </c>
      <c r="J69" s="149" t="str">
        <f>IF(SP_NORTE!I73="","*",SP_NORTE!I73)</f>
        <v>*</v>
      </c>
      <c r="K69" s="142" t="str">
        <f>IF(SP_NORTE!M73="","*",SP_NORTE!M73)</f>
        <v>-</v>
      </c>
      <c r="L69" s="142" t="str">
        <f>IF(SP_NORTE!N73="","*",SP_NORTE!N73)</f>
        <v>-</v>
      </c>
      <c r="M69" s="143" t="str">
        <f>IF(SP_NORTE!J73="","*",SP_NORTE!J73)</f>
        <v>*</v>
      </c>
      <c r="N69" s="148" t="str">
        <f>IF(SP_NORTE!K73="","*",SP_NORTE!K73)</f>
        <v>*</v>
      </c>
      <c r="O69" s="148" t="str">
        <f>IF(SP_NORTE!L73="","*",SP_NORTE!L73)</f>
        <v>*</v>
      </c>
      <c r="P69" s="147" t="str">
        <f>IF(SP_NORTE!O73="","*",SP_NORTE!O73)</f>
        <v>*</v>
      </c>
      <c r="Q69" s="147" t="str">
        <f>IF(SP_NORTE!P73="","*",SP_NORTE!P73)</f>
        <v>*</v>
      </c>
      <c r="R69" s="149" t="str">
        <f>IF(SP_NORTE!Q73="","*",CONCATENATE(SP_NORTE!Q73," ",SP_NORTE!R73))</f>
        <v>*</v>
      </c>
      <c r="S69" s="149" t="str">
        <f>IF(SP_NORTE!V73="","*",SP_NORTE!V73)</f>
        <v>*</v>
      </c>
      <c r="T69" s="149" t="str">
        <f>IF(SP_NORTE!W73="","*",SP_NORTE!W73)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2" xr:uid="{5DDA3B6D-31DD-4712-9396-9AC8BEF29A2E}"/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993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0" t="s">
        <v>1140</v>
      </c>
      <c r="D5" s="251"/>
      <c r="E5" s="251"/>
      <c r="F5" s="251"/>
      <c r="G5" s="251"/>
      <c r="H5" s="251"/>
      <c r="I5" s="251"/>
      <c r="J5" s="252"/>
      <c r="K5" s="253" t="s">
        <v>1141</v>
      </c>
      <c r="L5" s="254"/>
      <c r="M5" s="254"/>
      <c r="N5" s="254"/>
      <c r="O5" s="255" t="s">
        <v>1142</v>
      </c>
      <c r="P5" s="256"/>
    </row>
    <row r="6" spans="1:16" s="77" customFormat="1" ht="15" customHeight="1">
      <c r="A6" s="69" t="s">
        <v>1138</v>
      </c>
      <c r="B6" s="78" t="s">
        <v>1137</v>
      </c>
      <c r="C6" s="79" t="s">
        <v>770</v>
      </c>
      <c r="D6" s="80" t="s">
        <v>771</v>
      </c>
      <c r="E6" s="79" t="s">
        <v>1143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1144</v>
      </c>
      <c r="M6" s="83" t="s">
        <v>402</v>
      </c>
      <c r="N6" s="84" t="s">
        <v>765</v>
      </c>
      <c r="O6" s="162" t="s">
        <v>808</v>
      </c>
      <c r="P6" s="136" t="s">
        <v>1145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 t="str">
        <f>IF(SP_NORTE!BH51="","*",SP_NORTE!BH51)</f>
        <v>*</v>
      </c>
      <c r="P43" s="151" t="str">
        <f>IF($A$2=1,IF(SP_NORTE!BJ51="","*",SP_NORTE!BJ51),IF(SP_NORTE!BK51="","*",SP_NORTE!BK51))</f>
        <v>*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 t="str">
        <f>IF(SP_NORTE!BH52="","*",SP_NORTE!BH52)</f>
        <v>*</v>
      </c>
      <c r="P44" s="151" t="str">
        <f>IF($A$2=1,IF(SP_NORTE!BJ52="","*",SP_NORTE!BJ52),IF(SP_NORTE!BK52="","*",SP_NORTE!BK52))</f>
        <v>*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 t="str">
        <f>IF(SP_NORTE!BH53="","*",SP_NORTE!BH53)</f>
        <v>*</v>
      </c>
      <c r="P45" s="151" t="str">
        <f>IF($A$2=1,IF(SP_NORTE!BJ53="","*",SP_NORTE!BJ53),IF(SP_NORTE!BK53="","*",SP_NORTE!BK53))</f>
        <v>*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 t="str">
        <f>IF(SP_NORTE!BH57="","*",SP_NORTE!BH57)</f>
        <v>*</v>
      </c>
      <c r="P46" s="151" t="str">
        <f>IF($A$2=1,IF(SP_NORTE!BJ57="","*",SP_NORTE!BJ57),IF(SP_NORTE!BK57="","*",SP_NORTE!BK57))</f>
        <v>*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 t="str">
        <f>IF(SP_NORTE!BH60="","*",SP_NORTE!BH60)</f>
        <v>*</v>
      </c>
      <c r="P48" s="151" t="str">
        <f>IF($A$2=1,IF(SP_NORTE!BJ60="","*",SP_NORTE!BJ60),IF(SP_NORTE!BK60="","*",SP_NORTE!BK60))</f>
        <v>*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 t="str">
        <f>IF(SP_NORTE!BH61="","*",SP_NORTE!BH61)</f>
        <v>*</v>
      </c>
      <c r="P49" s="151" t="str">
        <f>IF($A$2=1,IF(SP_NORTE!BJ61="","*",SP_NORTE!BJ61),IF(SP_NORTE!BK61="","*",SP_NORTE!BK61))</f>
        <v>*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 t="str">
        <f>IF(SP_NORTE!BH62="","*",SP_NORTE!BH62)</f>
        <v>*</v>
      </c>
      <c r="P50" s="151" t="str">
        <f>IF($A$2=1,IF(SP_NORTE!BJ62="","*",SP_NORTE!BJ62),IF(SP_NORTE!BK62="","*",SP_NORTE!BK62))</f>
        <v>*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 t="str">
        <f>IF(SP_NORTE!B67="","*",SP_NORTE!B67)</f>
        <v>*</v>
      </c>
      <c r="B55" s="86" t="str">
        <f>IF(SP_NORTE!X67="","*",SP_NORTE!X67)</f>
        <v>*</v>
      </c>
      <c r="C55" s="86" t="str">
        <f>IF(SP_NORTE!S67="","*",SP_NORTE!S67)</f>
        <v>-</v>
      </c>
      <c r="D55" s="86" t="str">
        <f>IF(SP_NORTE!T67="","*",SP_NORTE!T67)</f>
        <v>-</v>
      </c>
      <c r="E55" s="86" t="str">
        <f>IF(SP_NORTE!D67="","*",SP_NORTE!D67)</f>
        <v>*</v>
      </c>
      <c r="F55" s="86" t="str">
        <f>IF(SP_NORTE!H67="","*",SP_NORTE!H67)</f>
        <v>*</v>
      </c>
      <c r="G55" s="86" t="str">
        <f>IF(SP_NORTE!M67="","*",SP_NORTE!M67)</f>
        <v>-</v>
      </c>
      <c r="H55" s="119" t="str">
        <f>IF(SP_NORTE!K67="","*",SP_NORTE!K67)</f>
        <v>*</v>
      </c>
      <c r="I55" s="116" t="str">
        <f>IF(SP_NORTE!O67="","*",SP_NORTE!O67)</f>
        <v>*</v>
      </c>
      <c r="J55" s="116" t="str">
        <f>IF(SP_NORTE!P67="","*",SP_NORTE!P67)</f>
        <v>*</v>
      </c>
      <c r="K55" s="86">
        <f>IF(SP_NORTE!AK67="","*",SP_NORTE!AK67)</f>
        <v>0</v>
      </c>
      <c r="L55" s="86" t="str">
        <f>IF(SP_NORTE!AM67="","*",SP_NORTE!AM67)</f>
        <v>-</v>
      </c>
      <c r="M55" s="86">
        <f>IF(SP_NORTE!AP67="","*",SP_NORTE!AP67)</f>
        <v>0</v>
      </c>
      <c r="N55" s="86" t="str">
        <f>IF(SP_NORTE!AM67="","*",SP_NORTE!AM67)</f>
        <v>-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 t="str">
        <f>IF(SP_NORTE!B71="","*",SP_NORTE!B71)</f>
        <v>*</v>
      </c>
      <c r="B59" s="86" t="str">
        <f>IF(SP_NORTE!X71="","*",SP_NORTE!X71)</f>
        <v>*</v>
      </c>
      <c r="C59" s="86" t="str">
        <f>IF(SP_NORTE!S71="","*",SP_NORTE!S71)</f>
        <v>-</v>
      </c>
      <c r="D59" s="86" t="str">
        <f>IF(SP_NORTE!T71="","*",SP_NORTE!T71)</f>
        <v>-</v>
      </c>
      <c r="E59" s="86" t="str">
        <f>IF(SP_NORTE!D71="","*",SP_NORTE!D71)</f>
        <v>*</v>
      </c>
      <c r="F59" s="86" t="str">
        <f>IF(SP_NORTE!H71="","*",SP_NORTE!H71)</f>
        <v>*</v>
      </c>
      <c r="G59" s="86" t="str">
        <f>IF(SP_NORTE!M71="","*",SP_NORTE!M71)</f>
        <v>-</v>
      </c>
      <c r="H59" s="119" t="str">
        <f>IF(SP_NORTE!K71="","*",SP_NORTE!K71)</f>
        <v>*</v>
      </c>
      <c r="I59" s="116" t="str">
        <f>IF(SP_NORTE!O71="","*",SP_NORTE!O71)</f>
        <v>*</v>
      </c>
      <c r="J59" s="116" t="str">
        <f>IF(SP_NORTE!P71="","*",SP_NORTE!P71)</f>
        <v>*</v>
      </c>
      <c r="K59" s="86">
        <f>IF(SP_NORTE!AK71="","*",SP_NORTE!AK71)</f>
        <v>0</v>
      </c>
      <c r="L59" s="86" t="str">
        <f>IF(SP_NORTE!AM71="","*",SP_NORTE!AM71)</f>
        <v>-</v>
      </c>
      <c r="M59" s="86">
        <f>IF(SP_NORTE!AP71="","*",SP_NORTE!AP71)</f>
        <v>0</v>
      </c>
      <c r="N59" s="86" t="str">
        <f>IF(SP_NORTE!AM71="","*",SP_NORTE!AM71)</f>
        <v>-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 t="str">
        <f>IF(SP_NORTE!B72="","*",SP_NORTE!B72)</f>
        <v>*</v>
      </c>
      <c r="B60" s="86" t="str">
        <f>IF(SP_NORTE!X72="","*",SP_NORTE!X72)</f>
        <v>*</v>
      </c>
      <c r="C60" s="86" t="str">
        <f>IF(SP_NORTE!S72="","*",SP_NORTE!S72)</f>
        <v>-</v>
      </c>
      <c r="D60" s="86" t="str">
        <f>IF(SP_NORTE!T72="","*",SP_NORTE!T72)</f>
        <v>-</v>
      </c>
      <c r="E60" s="86" t="str">
        <f>IF(SP_NORTE!D72="","*",SP_NORTE!D72)</f>
        <v>*</v>
      </c>
      <c r="F60" s="86" t="str">
        <f>IF(SP_NORTE!H72="","*",SP_NORTE!H72)</f>
        <v>*</v>
      </c>
      <c r="G60" s="86" t="str">
        <f>IF(SP_NORTE!M72="","*",SP_NORTE!M72)</f>
        <v>-</v>
      </c>
      <c r="H60" s="119" t="str">
        <f>IF(SP_NORTE!K72="","*",SP_NORTE!K72)</f>
        <v>*</v>
      </c>
      <c r="I60" s="116" t="str">
        <f>IF(SP_NORTE!O72="","*",SP_NORTE!O72)</f>
        <v>*</v>
      </c>
      <c r="J60" s="116" t="str">
        <f>IF(SP_NORTE!P72="","*",SP_NORTE!P72)</f>
        <v>*</v>
      </c>
      <c r="K60" s="86">
        <f>IF(SP_NORTE!AK72="","*",SP_NORTE!AK72)</f>
        <v>0</v>
      </c>
      <c r="L60" s="86" t="str">
        <f>IF(SP_NORTE!AM72="","*",SP_NORTE!AM72)</f>
        <v>-</v>
      </c>
      <c r="M60" s="86">
        <f>IF(SP_NORTE!AP72="","*",SP_NORTE!AP72)</f>
        <v>0</v>
      </c>
      <c r="N60" s="86" t="str">
        <f>IF(SP_NORTE!AM72="","*",SP_NORTE!AM72)</f>
        <v>-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 t="str">
        <f>IF(SP_NORTE!B73="","*",SP_NORTE!B73)</f>
        <v>*</v>
      </c>
      <c r="B61" s="86" t="str">
        <f>IF(SP_NORTE!X73="","*",SP_NORTE!X73)</f>
        <v>*</v>
      </c>
      <c r="C61" s="86" t="str">
        <f>IF(SP_NORTE!S73="","*",SP_NORTE!S73)</f>
        <v>-</v>
      </c>
      <c r="D61" s="86" t="str">
        <f>IF(SP_NORTE!T73="","*",SP_NORTE!T73)</f>
        <v>-</v>
      </c>
      <c r="E61" s="86" t="str">
        <f>IF(SP_NORTE!D73="","*",SP_NORTE!D73)</f>
        <v>*</v>
      </c>
      <c r="F61" s="86" t="str">
        <f>IF(SP_NORTE!H73="","*",SP_NORTE!H73)</f>
        <v>*</v>
      </c>
      <c r="G61" s="86" t="str">
        <f>IF(SP_NORTE!M73="","*",SP_NORTE!M73)</f>
        <v>-</v>
      </c>
      <c r="H61" s="119" t="str">
        <f>IF(SP_NORTE!K73="","*",SP_NORTE!K73)</f>
        <v>*</v>
      </c>
      <c r="I61" s="116" t="str">
        <f>IF(SP_NORTE!O73="","*",SP_NORTE!O73)</f>
        <v>*</v>
      </c>
      <c r="J61" s="116" t="str">
        <f>IF(SP_NORTE!P73="","*",SP_NORTE!P73)</f>
        <v>*</v>
      </c>
      <c r="K61" s="86">
        <f>IF(SP_NORTE!AK73="","*",SP_NORTE!AK73)</f>
        <v>0</v>
      </c>
      <c r="L61" s="86" t="str">
        <f>IF(SP_NORTE!AM73="","*",SP_NORTE!AM73)</f>
        <v>-</v>
      </c>
      <c r="M61" s="86">
        <f>IF(SP_NORTE!AP73="","*",SP_NORTE!AP73)</f>
        <v>0</v>
      </c>
      <c r="N61" s="86" t="str">
        <f>IF(SP_NORTE!AM73="","*",SP_NORTE!AM73)</f>
        <v>-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1146</v>
      </c>
      <c r="C2" s="124" t="s">
        <v>755</v>
      </c>
      <c r="D2" s="79" t="s">
        <v>757</v>
      </c>
      <c r="E2" s="79" t="s">
        <v>1147</v>
      </c>
      <c r="F2" s="102" t="s">
        <v>1148</v>
      </c>
      <c r="G2" s="79" t="s">
        <v>1149</v>
      </c>
      <c r="H2" s="79" t="s">
        <v>1150</v>
      </c>
      <c r="I2" s="79" t="s">
        <v>1151</v>
      </c>
      <c r="J2" s="79" t="s">
        <v>1152</v>
      </c>
      <c r="K2" s="81" t="s">
        <v>1153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SIM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SIM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SIM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SIM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SIM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OPORTUNIDADE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OPORTUNIDADE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SIM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OPORTUNIDADE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OPORTUNIDADE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OPORTUNIDADE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OPORTUNIDADE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OPORTUNIDADE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OPORTUNIDADE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>
        <f>IF(SP_NORTE!B49="","*",SP_NORTE!B49)</f>
        <v>46085</v>
      </c>
      <c r="D38" s="97" t="str">
        <f>IF(SP_NORTE!D49="","*",SP_NORTE!D49)</f>
        <v>E40</v>
      </c>
      <c r="E38" s="97" t="str">
        <f>IF(SP_NORTE!H49="","*",SP_NORTE!H49)</f>
        <v>ZRL2</v>
      </c>
      <c r="F38" s="103" t="str">
        <f>IF(SP_NORTE!M49="","*",SP_NORTE!M49)</f>
        <v>ZUE</v>
      </c>
      <c r="G38" s="98" t="str">
        <f>IF(SP_NORTE!I49="","*",SP_NORTE!I49)</f>
        <v>ZRL</v>
      </c>
      <c r="H38" s="98" t="str">
        <f>IF(SP_NORTE!AB49="","*",SP_NORTE!AB49)</f>
        <v>FIXO + ESCALA</v>
      </c>
      <c r="I38" s="98" t="str">
        <f>IF(SP_NORTE!AC49="","*",SP_NORTE!AC49)</f>
        <v>AGD ACIONAMENTO PCM</v>
      </c>
      <c r="J38" s="99" t="str">
        <f>IF(SP_NORTE!AA49="","*",SP_NORTE!AA49)</f>
        <v xml:space="preserve"> Clayton + 1 Maq. Escala </v>
      </c>
      <c r="K38" s="100">
        <f>IF(SP_NORTE!AD49="","*",SP_NORTE!AD49)</f>
        <v>0.29166666666666669</v>
      </c>
    </row>
    <row r="39" spans="2:11" hidden="1">
      <c r="B39" s="97" t="str">
        <f>IF(SP_NORTE!Y51="","*",SP_NORTE!Y51)</f>
        <v>*</v>
      </c>
      <c r="C39" s="98">
        <f>IF(SP_NORTE!B51="","*",SP_NORTE!B51)</f>
        <v>46085</v>
      </c>
      <c r="D39" s="97" t="str">
        <f>IF(SP_NORTE!D51="","*",SP_NORTE!D51)</f>
        <v>V97</v>
      </c>
      <c r="E39" s="97" t="str">
        <f>IF(SP_NORTE!H51="","*",SP_NORTE!H51)</f>
        <v>ZFN</v>
      </c>
      <c r="F39" s="103" t="str">
        <f>IF(SP_NORTE!M51="","*",SP_NORTE!M51)</f>
        <v>ZFN-ZVP</v>
      </c>
      <c r="G39" s="98" t="str">
        <f>IF(SP_NORTE!I51="","*",SP_NORTE!I51)</f>
        <v>ZVP</v>
      </c>
      <c r="H39" s="98" t="str">
        <f>IF(SP_NORTE!AB51="","*",SP_NORTE!AB51)</f>
        <v>*</v>
      </c>
      <c r="I39" s="98" t="str">
        <f>IF(SP_NORTE!AC51="","*",SP_NORTE!AC51)</f>
        <v>*</v>
      </c>
      <c r="J39" s="99" t="str">
        <f>IF(SP_NORTE!AA51="","*",SP_NORTE!AA51)</f>
        <v>*</v>
      </c>
      <c r="K39" s="100" t="str">
        <f>IF(SP_NORTE!AD51="","*",SP_NORTE!AD51)</f>
        <v>*</v>
      </c>
    </row>
    <row r="40" spans="2:11" hidden="1">
      <c r="B40" s="97" t="str">
        <f>IF(SP_NORTE!Y52="","*",SP_NORTE!Y52)</f>
        <v>*</v>
      </c>
      <c r="C40" s="98">
        <f>IF(SP_NORTE!B52="","*",SP_NORTE!B52)</f>
        <v>46085</v>
      </c>
      <c r="D40" s="97" t="str">
        <f>IF(SP_NORTE!D52="","*",SP_NORTE!D52)</f>
        <v>JOSUEL (TP-697)</v>
      </c>
      <c r="E40" s="97" t="str">
        <f>IF(SP_NORTE!H52="","*",SP_NORTE!H52)</f>
        <v>-</v>
      </c>
      <c r="F40" s="103" t="str">
        <f>IF(SP_NORTE!M52="","*",SP_NORTE!M52)</f>
        <v>ZVP-ZGI</v>
      </c>
      <c r="G40" s="98" t="str">
        <f>IF(SP_NORTE!I52="","*",SP_NORTE!I52)</f>
        <v>-</v>
      </c>
      <c r="H40" s="98" t="str">
        <f>IF(SP_NORTE!AB52="","*",SP_NORTE!AB52)</f>
        <v>*</v>
      </c>
      <c r="I40" s="98" t="str">
        <f>IF(SP_NORTE!AC52="","*",SP_NORTE!AC52)</f>
        <v>*</v>
      </c>
      <c r="J40" s="99" t="str">
        <f>IF(SP_NORTE!AA52="","*",SP_NORTE!AA52)</f>
        <v>*</v>
      </c>
      <c r="K40" s="100" t="str">
        <f>IF(SP_NORTE!AD52="","*",SP_NORTE!AD52)</f>
        <v>*</v>
      </c>
    </row>
    <row r="41" spans="2:11" hidden="1">
      <c r="B41" s="97" t="str">
        <f>IF(SP_NORTE!Y53="","*",SP_NORTE!Y53)</f>
        <v>*</v>
      </c>
      <c r="C41" s="98">
        <f>IF(SP_NORTE!B53="","*",SP_NORTE!B53)</f>
        <v>46085</v>
      </c>
      <c r="D41" s="97" t="str">
        <f>IF(SP_NORTE!D53="","*",SP_NORTE!D53)</f>
        <v>V88</v>
      </c>
      <c r="E41" s="97" t="str">
        <f>IF(SP_NORTE!H53="","*",SP_NORTE!H53)</f>
        <v>ZDP2</v>
      </c>
      <c r="F41" s="103" t="str">
        <f>IF(SP_NORTE!M53="","*",SP_NORTE!M53)</f>
        <v>ZVP-ZGI</v>
      </c>
      <c r="G41" s="98" t="str">
        <f>IF(SP_NORTE!I53="","*",SP_NORTE!I53)</f>
        <v>ZDP</v>
      </c>
      <c r="H41" s="98" t="str">
        <f>IF(SP_NORTE!AB53="","*",SP_NORTE!AB53)</f>
        <v>FIXO</v>
      </c>
      <c r="I41" s="98" t="str">
        <f>IF(SP_NORTE!AC53="","*",SP_NORTE!AC53)</f>
        <v>ACIONAMENTO</v>
      </c>
      <c r="J41" s="99">
        <f>IF(SP_NORTE!AA53="","*",SP_NORTE!AA53)</f>
        <v>1</v>
      </c>
      <c r="K41" s="100">
        <f>IF(SP_NORTE!AD53="","*",SP_NORTE!AD53)</f>
        <v>0.29166666666666669</v>
      </c>
    </row>
    <row r="42" spans="2:11" hidden="1">
      <c r="B42" s="97" t="str">
        <f>IF(SP_NORTE!Y57="","*",SP_NORTE!Y57)</f>
        <v>*</v>
      </c>
      <c r="C42" s="98">
        <f>IF(SP_NORTE!B57="","*",SP_NORTE!B57)</f>
        <v>46085</v>
      </c>
      <c r="D42" s="97" t="str">
        <f>IF(SP_NORTE!D57="","*",SP_NORTE!D57)</f>
        <v>PEDRO (TP-696)</v>
      </c>
      <c r="E42" s="97" t="str">
        <f>IF(SP_NORTE!H57="","*",SP_NORTE!H57)</f>
        <v>-</v>
      </c>
      <c r="F42" s="103" t="str">
        <f>IF(SP_NORTE!M57="","*",SP_NORTE!M57)</f>
        <v>ZUC-ZCG</v>
      </c>
      <c r="G42" s="98" t="str">
        <f>IF(SP_NORTE!I57="","*",SP_NORTE!I57)</f>
        <v>-</v>
      </c>
      <c r="H42" s="98" t="str">
        <f>IF(SP_NORTE!AB57="","*",SP_NORTE!AB57)</f>
        <v>*</v>
      </c>
      <c r="I42" s="98" t="str">
        <f>IF(SP_NORTE!AC57="","*",SP_NORTE!AC57)</f>
        <v>*</v>
      </c>
      <c r="J42" s="99" t="str">
        <f>IF(SP_NORTE!AA57="","*",SP_NORTE!AA57)</f>
        <v>*</v>
      </c>
      <c r="K42" s="100" t="str">
        <f>IF(SP_NORTE!AD57="","*",SP_NORTE!AD57)</f>
        <v>*</v>
      </c>
    </row>
    <row r="43" spans="2:11" hidden="1">
      <c r="B43" s="97" t="str">
        <f>IF(SP_NORTE!Y59="","*",SP_NORTE!Y59)</f>
        <v>*</v>
      </c>
      <c r="C43" s="98">
        <f>IF(SP_NORTE!B59="","*",SP_NORTE!B59)</f>
        <v>46085</v>
      </c>
      <c r="D43" s="97" t="str">
        <f>IF(SP_NORTE!D59="","*",SP_NORTE!D59)</f>
        <v>V87</v>
      </c>
      <c r="E43" s="97" t="str">
        <f>IF(SP_NORTE!H59="","*",SP_NORTE!H59)</f>
        <v>ZSK2</v>
      </c>
      <c r="F43" s="103" t="str">
        <f>IF(SP_NORTE!M59="","*",SP_NORTE!M59)</f>
        <v>ZSK-ZRX</v>
      </c>
      <c r="G43" s="98" t="str">
        <f>IF(SP_NORTE!I59="","*",SP_NORTE!I59)</f>
        <v>ZRX</v>
      </c>
      <c r="H43" s="98" t="str">
        <f>IF(SP_NORTE!AB59="","*",SP_NORTE!AB59)</f>
        <v>*</v>
      </c>
      <c r="I43" s="98" t="str">
        <f>IF(SP_NORTE!AC59="","*",SP_NORTE!AC59)</f>
        <v>*</v>
      </c>
      <c r="J43" s="99" t="str">
        <f>IF(SP_NORTE!AA59="","*",SP_NORTE!AA59)</f>
        <v>*</v>
      </c>
      <c r="K43" s="100" t="str">
        <f>IF(SP_NORTE!AD59="","*",SP_NORTE!AD59)</f>
        <v>*</v>
      </c>
    </row>
    <row r="44" spans="2:11" hidden="1">
      <c r="B44" s="97" t="str">
        <f>IF(SP_NORTE!Y60="","*",SP_NORTE!Y60)</f>
        <v>*</v>
      </c>
      <c r="C44" s="98">
        <f>IF(SP_NORTE!B60="","*",SP_NORTE!B60)</f>
        <v>46085</v>
      </c>
      <c r="D44" s="97" t="str">
        <f>IF(SP_NORTE!D60="","*",SP_NORTE!D60)</f>
        <v>MAURO TP-868)</v>
      </c>
      <c r="E44" s="97" t="str">
        <f>IF(SP_NORTE!H60="","*",SP_NORTE!H60)</f>
        <v>-</v>
      </c>
      <c r="F44" s="103" t="str">
        <f>IF(SP_NORTE!M60="","*",SP_NORTE!M60)</f>
        <v>ZDG-PAT</v>
      </c>
      <c r="G44" s="98" t="str">
        <f>IF(SP_NORTE!I60="","*",SP_NORTE!I60)</f>
        <v>-</v>
      </c>
      <c r="H44" s="98" t="str">
        <f>IF(SP_NORTE!AB60="","*",SP_NORTE!AB60)</f>
        <v>*</v>
      </c>
      <c r="I44" s="98" t="str">
        <f>IF(SP_NORTE!AC60="","*",SP_NORTE!AC60)</f>
        <v>*</v>
      </c>
      <c r="J44" s="99" t="str">
        <f>IF(SP_NORTE!AA60="","*",SP_NORTE!AA60)</f>
        <v>*</v>
      </c>
      <c r="K44" s="100" t="str">
        <f>IF(SP_NORTE!AD60="","*",SP_NORTE!AD60)</f>
        <v>*</v>
      </c>
    </row>
    <row r="45" spans="2:11" hidden="1">
      <c r="B45" s="97" t="str">
        <f>IF(SP_NORTE!Y61="","*",SP_NORTE!Y61)</f>
        <v>*</v>
      </c>
      <c r="C45" s="98">
        <f>IF(SP_NORTE!B61="","*",SP_NORTE!B61)</f>
        <v>46085</v>
      </c>
      <c r="D45" s="97" t="str">
        <f>IF(SP_NORTE!D61="","*",SP_NORTE!D61)</f>
        <v>WAGNER (TP-58)</v>
      </c>
      <c r="E45" s="97" t="str">
        <f>IF(SP_NORTE!H61="","*",SP_NORTE!H61)</f>
        <v>-</v>
      </c>
      <c r="F45" s="103" t="str">
        <f>IF(SP_NORTE!M61="","*",SP_NORTE!M61)</f>
        <v>ZMA</v>
      </c>
      <c r="G45" s="98" t="str">
        <f>IF(SP_NORTE!I61="","*",SP_NORTE!I61)</f>
        <v>-</v>
      </c>
      <c r="H45" s="98" t="str">
        <f>IF(SP_NORTE!AB61="","*",SP_NORTE!AB61)</f>
        <v>*</v>
      </c>
      <c r="I45" s="98" t="str">
        <f>IF(SP_NORTE!AC61="","*",SP_NORTE!AC61)</f>
        <v>*</v>
      </c>
      <c r="J45" s="99" t="str">
        <f>IF(SP_NORTE!AA61="","*",SP_NORTE!AA61)</f>
        <v>*</v>
      </c>
      <c r="K45" s="100" t="str">
        <f>IF(SP_NORTE!AD61="","*",SP_NORTE!AD61)</f>
        <v>*</v>
      </c>
    </row>
    <row r="46" spans="2:11" hidden="1">
      <c r="B46" s="97" t="str">
        <f>IF(SP_NORTE!Y62="","*",SP_NORTE!Y62)</f>
        <v>*</v>
      </c>
      <c r="C46" s="98">
        <f>IF(SP_NORTE!B62="","*",SP_NORTE!B62)</f>
        <v>46085</v>
      </c>
      <c r="D46" s="97" t="str">
        <f>IF(SP_NORTE!D62="","*",SP_NORTE!D62)</f>
        <v>CARLOS (TP-722)</v>
      </c>
      <c r="E46" s="97" t="str">
        <f>IF(SP_NORTE!H62="","*",SP_NORTE!H62)</f>
        <v>-</v>
      </c>
      <c r="F46" s="103" t="str">
        <f>IF(SP_NORTE!M62="","*",SP_NORTE!M62)</f>
        <v>ZOX</v>
      </c>
      <c r="G46" s="98" t="str">
        <f>IF(SP_NORTE!I62="","*",SP_NORTE!I62)</f>
        <v>-</v>
      </c>
      <c r="H46" s="98" t="str">
        <f>IF(SP_NORTE!AB62="","*",SP_NORTE!AB62)</f>
        <v>*</v>
      </c>
      <c r="I46" s="98" t="str">
        <f>IF(SP_NORTE!AC62="","*",SP_NORTE!AC62)</f>
        <v>*</v>
      </c>
      <c r="J46" s="99" t="str">
        <f>IF(SP_NORTE!AA62="","*",SP_NORTE!AA62)</f>
        <v>*</v>
      </c>
      <c r="K46" s="100" t="str">
        <f>IF(SP_NORTE!AD62="","*",SP_NORTE!AD62)</f>
        <v>*</v>
      </c>
    </row>
    <row r="47" spans="2:11" hidden="1">
      <c r="B47" s="97" t="str">
        <f>IF(SP_NORTE!Y63="","*",SP_NORTE!Y63)</f>
        <v>*</v>
      </c>
      <c r="C47" s="98">
        <f>IF(SP_NORTE!B63="","*",SP_NORTE!B63)</f>
        <v>46085</v>
      </c>
      <c r="D47" s="97" t="str">
        <f>IF(SP_NORTE!D63="","*",SP_NORTE!D63)</f>
        <v>V83</v>
      </c>
      <c r="E47" s="97" t="str">
        <f>IF(SP_NORTE!H63="","*",SP_NORTE!H63)</f>
        <v>ZIQ1752</v>
      </c>
      <c r="F47" s="103" t="str">
        <f>IF(SP_NORTE!M63="","*",SP_NORTE!M63)</f>
        <v>ZRQ</v>
      </c>
      <c r="G47" s="98" t="str">
        <f>IF(SP_NORTE!I63="","*",SP_NORTE!I63)</f>
        <v>ZIQ1752</v>
      </c>
      <c r="H47" s="98" t="str">
        <f>IF(SP_NORTE!AB63="","*",SP_NORTE!AB63)</f>
        <v>FIXO</v>
      </c>
      <c r="I47" s="98" t="str">
        <f>IF(SP_NORTE!AC63="","*",SP_NORTE!AC63)</f>
        <v>*</v>
      </c>
      <c r="J47" s="99">
        <f>IF(SP_NORTE!AA63="","*",SP_NORTE!AA63)</f>
        <v>1</v>
      </c>
      <c r="K47" s="100">
        <f>IF(SP_NORTE!AD63="","*",SP_NORTE!AD63)</f>
        <v>0.29166666666666669</v>
      </c>
    </row>
    <row r="48" spans="2:11" hidden="1">
      <c r="B48" s="97" t="str">
        <f>IF(SP_NORTE!Y64="","*",SP_NORTE!Y64)</f>
        <v>*</v>
      </c>
      <c r="C48" s="98" t="str">
        <f>IF(SP_NORTE!B64="","*",SP_NORTE!B64)</f>
        <v>*</v>
      </c>
      <c r="D48" s="97" t="str">
        <f>IF(SP_NORTE!D64="","*",SP_NORTE!D64)</f>
        <v>*</v>
      </c>
      <c r="E48" s="97" t="str">
        <f>IF(SP_NORTE!H64="","*",SP_NORTE!H64)</f>
        <v>*</v>
      </c>
      <c r="F48" s="103" t="str">
        <f>IF(SP_NORTE!M64="","*",SP_NORTE!M64)</f>
        <v>-</v>
      </c>
      <c r="G48" s="98" t="str">
        <f>IF(SP_NORTE!I64="","*",SP_NORTE!I64)</f>
        <v>*</v>
      </c>
      <c r="H48" s="98" t="str">
        <f>IF(SP_NORTE!AB64="","*",SP_NORTE!AB64)</f>
        <v>*</v>
      </c>
      <c r="I48" s="98" t="str">
        <f>IF(SP_NORTE!AC64="","*",SP_NORTE!AC64)</f>
        <v>*</v>
      </c>
      <c r="J48" s="99" t="str">
        <f>IF(SP_NORTE!AA64="","*",SP_NORTE!AA64)</f>
        <v>*</v>
      </c>
      <c r="K48" s="100" t="str">
        <f>IF(SP_NORTE!AD64="","*",SP_NORTE!AD64)</f>
        <v>*</v>
      </c>
    </row>
    <row r="49" spans="2:11" hidden="1">
      <c r="B49" s="97" t="str">
        <f>IF(SP_NORTE!Y65="","*",SP_NORTE!Y65)</f>
        <v>*</v>
      </c>
      <c r="C49" s="98" t="str">
        <f>IF(SP_NORTE!B65="","*",SP_NORTE!B65)</f>
        <v>*</v>
      </c>
      <c r="D49" s="97" t="str">
        <f>IF(SP_NORTE!D65="","*",SP_NORTE!D65)</f>
        <v>*</v>
      </c>
      <c r="E49" s="97" t="str">
        <f>IF(SP_NORTE!H65="","*",SP_NORTE!H65)</f>
        <v>*</v>
      </c>
      <c r="F49" s="103" t="str">
        <f>IF(SP_NORTE!M65="","*",SP_NORTE!M65)</f>
        <v>-</v>
      </c>
      <c r="G49" s="98" t="str">
        <f>IF(SP_NORTE!I65="","*",SP_NORTE!I65)</f>
        <v>*</v>
      </c>
      <c r="H49" s="98" t="str">
        <f>IF(SP_NORTE!AB65="","*",SP_NORTE!AB65)</f>
        <v>*</v>
      </c>
      <c r="I49" s="98" t="str">
        <f>IF(SP_NORTE!AC65="","*",SP_NORTE!AC65)</f>
        <v>*</v>
      </c>
      <c r="J49" s="99" t="str">
        <f>IF(SP_NORTE!AA65="","*",SP_NORTE!AA65)</f>
        <v>*</v>
      </c>
      <c r="K49" s="100" t="str">
        <f>IF(SP_NORTE!AD65="","*",SP_NORTE!AD65)</f>
        <v>*</v>
      </c>
    </row>
    <row r="50" spans="2:11" hidden="1">
      <c r="B50" s="97" t="str">
        <f>IF(SP_NORTE!Y66="","*",SP_NORTE!Y66)</f>
        <v>*</v>
      </c>
      <c r="C50" s="98" t="str">
        <f>IF(SP_NORTE!B66="","*",SP_NORTE!B66)</f>
        <v>*</v>
      </c>
      <c r="D50" s="97" t="str">
        <f>IF(SP_NORTE!D66="","*",SP_NORTE!D66)</f>
        <v>*</v>
      </c>
      <c r="E50" s="97" t="str">
        <f>IF(SP_NORTE!H66="","*",SP_NORTE!H66)</f>
        <v>*</v>
      </c>
      <c r="F50" s="103" t="str">
        <f>IF(SP_NORTE!M66="","*",SP_NORTE!M66)</f>
        <v>-</v>
      </c>
      <c r="G50" s="98" t="str">
        <f>IF(SP_NORTE!I66="","*",SP_NORTE!I66)</f>
        <v>*</v>
      </c>
      <c r="H50" s="98" t="str">
        <f>IF(SP_NORTE!AB66="","*",SP_NORTE!AB66)</f>
        <v>*</v>
      </c>
      <c r="I50" s="98" t="str">
        <f>IF(SP_NORTE!AC66="","*",SP_NORTE!AC66)</f>
        <v>*</v>
      </c>
      <c r="J50" s="99" t="str">
        <f>IF(SP_NORTE!AA66="","*",SP_NORTE!AA66)</f>
        <v>*</v>
      </c>
      <c r="K50" s="100" t="str">
        <f>IF(SP_NORTE!AD66="","*",SP_NORTE!AD66)</f>
        <v>*</v>
      </c>
    </row>
    <row r="51" spans="2:11" hidden="1">
      <c r="B51" s="97" t="str">
        <f>IF(SP_NORTE!Y67="","*",SP_NORTE!Y67)</f>
        <v>*</v>
      </c>
      <c r="C51" s="98" t="str">
        <f>IF(SP_NORTE!B67="","*",SP_NORTE!B67)</f>
        <v>*</v>
      </c>
      <c r="D51" s="97" t="str">
        <f>IF(SP_NORTE!D67="","*",SP_NORTE!D67)</f>
        <v>*</v>
      </c>
      <c r="E51" s="97" t="str">
        <f>IF(SP_NORTE!H67="","*",SP_NORTE!H67)</f>
        <v>*</v>
      </c>
      <c r="F51" s="103" t="str">
        <f>IF(SP_NORTE!M67="","*",SP_NORTE!M67)</f>
        <v>-</v>
      </c>
      <c r="G51" s="98" t="str">
        <f>IF(SP_NORTE!I67="","*",SP_NORTE!I67)</f>
        <v>*</v>
      </c>
      <c r="H51" s="98" t="str">
        <f>IF(SP_NORTE!AB67="","*",SP_NORTE!AB67)</f>
        <v>*</v>
      </c>
      <c r="I51" s="98" t="str">
        <f>IF(SP_NORTE!AC67="","*",SP_NORTE!AC67)</f>
        <v>*</v>
      </c>
      <c r="J51" s="99" t="str">
        <f>IF(SP_NORTE!AA67="","*",SP_NORTE!AA67)</f>
        <v>*</v>
      </c>
      <c r="K51" s="100" t="str">
        <f>IF(SP_NORTE!AD67="","*",SP_NORTE!AD67)</f>
        <v>*</v>
      </c>
    </row>
    <row r="52" spans="2:11" hidden="1">
      <c r="B52" s="97" t="str">
        <f>IF(SP_NORTE!Y68="","*",SP_NORTE!Y68)</f>
        <v>*</v>
      </c>
      <c r="C52" s="98" t="str">
        <f>IF(SP_NORTE!B68="","*",SP_NORTE!B68)</f>
        <v>*</v>
      </c>
      <c r="D52" s="97" t="str">
        <f>IF(SP_NORTE!D68="","*",SP_NORTE!D68)</f>
        <v>*</v>
      </c>
      <c r="E52" s="97" t="str">
        <f>IF(SP_NORTE!H68="","*",SP_NORTE!H68)</f>
        <v>*</v>
      </c>
      <c r="F52" s="103" t="str">
        <f>IF(SP_NORTE!M68="","*",SP_NORTE!M68)</f>
        <v>-</v>
      </c>
      <c r="G52" s="98" t="str">
        <f>IF(SP_NORTE!I68="","*",SP_NORTE!I68)</f>
        <v>*</v>
      </c>
      <c r="H52" s="98" t="str">
        <f>IF(SP_NORTE!AB68="","*",SP_NORTE!AB68)</f>
        <v>*</v>
      </c>
      <c r="I52" s="98" t="str">
        <f>IF(SP_NORTE!AC68="","*",SP_NORTE!AC68)</f>
        <v>*</v>
      </c>
      <c r="J52" s="99" t="str">
        <f>IF(SP_NORTE!AA68="","*",SP_NORTE!AA68)</f>
        <v>*</v>
      </c>
      <c r="K52" s="100" t="str">
        <f>IF(SP_NORTE!AD68="","*",SP_NORTE!AD68)</f>
        <v>*</v>
      </c>
    </row>
    <row r="53" spans="2:11" hidden="1">
      <c r="B53" s="97" t="str">
        <f>IF(SP_NORTE!Y69="","*",SP_NORTE!Y69)</f>
        <v>*</v>
      </c>
      <c r="C53" s="98" t="str">
        <f>IF(SP_NORTE!B69="","*",SP_NORTE!B69)</f>
        <v>*</v>
      </c>
      <c r="D53" s="97" t="str">
        <f>IF(SP_NORTE!D69="","*",SP_NORTE!D69)</f>
        <v>*</v>
      </c>
      <c r="E53" s="97" t="str">
        <f>IF(SP_NORTE!H69="","*",SP_NORTE!H69)</f>
        <v>*</v>
      </c>
      <c r="F53" s="103" t="str">
        <f>IF(SP_NORTE!M69="","*",SP_NORTE!M69)</f>
        <v>-</v>
      </c>
      <c r="G53" s="98" t="str">
        <f>IF(SP_NORTE!I69="","*",SP_NORTE!I69)</f>
        <v>*</v>
      </c>
      <c r="H53" s="98" t="str">
        <f>IF(SP_NORTE!AB69="","*",SP_NORTE!AB69)</f>
        <v>*</v>
      </c>
      <c r="I53" s="98" t="str">
        <f>IF(SP_NORTE!AC69="","*",SP_NORTE!AC69)</f>
        <v>*</v>
      </c>
      <c r="J53" s="99" t="str">
        <f>IF(SP_NORTE!AA69="","*",SP_NORTE!AA69)</f>
        <v>*</v>
      </c>
      <c r="K53" s="100" t="str">
        <f>IF(SP_NORTE!AD69="","*",SP_NORTE!AD69)</f>
        <v>*</v>
      </c>
    </row>
    <row r="54" spans="2:11" hidden="1">
      <c r="B54" s="97" t="str">
        <f>IF(SP_NORTE!Y70="","*",SP_NORTE!Y70)</f>
        <v>*</v>
      </c>
      <c r="C54" s="98" t="str">
        <f>IF(SP_NORTE!B70="","*",SP_NORTE!B70)</f>
        <v>*</v>
      </c>
      <c r="D54" s="97" t="str">
        <f>IF(SP_NORTE!D70="","*",SP_NORTE!D70)</f>
        <v>*</v>
      </c>
      <c r="E54" s="97" t="str">
        <f>IF(SP_NORTE!H70="","*",SP_NORTE!H70)</f>
        <v>*</v>
      </c>
      <c r="F54" s="103" t="str">
        <f>IF(SP_NORTE!M70="","*",SP_NORTE!M70)</f>
        <v>-</v>
      </c>
      <c r="G54" s="98" t="str">
        <f>IF(SP_NORTE!I70="","*",SP_NORTE!I70)</f>
        <v>*</v>
      </c>
      <c r="H54" s="98" t="str">
        <f>IF(SP_NORTE!AB70="","*",SP_NORTE!AB70)</f>
        <v>*</v>
      </c>
      <c r="I54" s="98" t="str">
        <f>IF(SP_NORTE!AC70="","*",SP_NORTE!AC70)</f>
        <v>*</v>
      </c>
      <c r="J54" s="99" t="str">
        <f>IF(SP_NORTE!AA70="","*",SP_NORTE!AA70)</f>
        <v>*</v>
      </c>
      <c r="K54" s="100" t="str">
        <f>IF(SP_NORTE!AD70="","*",SP_NORTE!AD70)</f>
        <v>*</v>
      </c>
    </row>
    <row r="55" spans="2:11" hidden="1">
      <c r="B55" s="97" t="str">
        <f>IF(SP_NORTE!Y71="","*",SP_NORTE!Y71)</f>
        <v>*</v>
      </c>
      <c r="C55" s="98" t="str">
        <f>IF(SP_NORTE!B71="","*",SP_NORTE!B71)</f>
        <v>*</v>
      </c>
      <c r="D55" s="97" t="str">
        <f>IF(SP_NORTE!D71="","*",SP_NORTE!D71)</f>
        <v>*</v>
      </c>
      <c r="E55" s="97" t="str">
        <f>IF(SP_NORTE!H71="","*",SP_NORTE!H71)</f>
        <v>*</v>
      </c>
      <c r="F55" s="103" t="str">
        <f>IF(SP_NORTE!M71="","*",SP_NORTE!M71)</f>
        <v>-</v>
      </c>
      <c r="G55" s="98" t="str">
        <f>IF(SP_NORTE!I71="","*",SP_NORTE!I71)</f>
        <v>*</v>
      </c>
      <c r="H55" s="98" t="str">
        <f>IF(SP_NORTE!AB71="","*",SP_NORTE!AB71)</f>
        <v>*</v>
      </c>
      <c r="I55" s="98" t="str">
        <f>IF(SP_NORTE!AC71="","*",SP_NORTE!AC71)</f>
        <v>*</v>
      </c>
      <c r="J55" s="99" t="str">
        <f>IF(SP_NORTE!AA71="","*",SP_NORTE!AA71)</f>
        <v>*</v>
      </c>
      <c r="K55" s="100" t="str">
        <f>IF(SP_NORTE!AD71="","*",SP_NORTE!AD71)</f>
        <v>*</v>
      </c>
    </row>
    <row r="56" spans="2:11" hidden="1">
      <c r="B56" s="97" t="str">
        <f>IF(SP_NORTE!Y72="","*",SP_NORTE!Y72)</f>
        <v>*</v>
      </c>
      <c r="C56" s="98" t="str">
        <f>IF(SP_NORTE!B72="","*",SP_NORTE!B72)</f>
        <v>*</v>
      </c>
      <c r="D56" s="97" t="str">
        <f>IF(SP_NORTE!D72="","*",SP_NORTE!D72)</f>
        <v>*</v>
      </c>
      <c r="E56" s="97" t="str">
        <f>IF(SP_NORTE!H72="","*",SP_NORTE!H72)</f>
        <v>*</v>
      </c>
      <c r="F56" s="103" t="str">
        <f>IF(SP_NORTE!M72="","*",SP_NORTE!M72)</f>
        <v>-</v>
      </c>
      <c r="G56" s="98" t="str">
        <f>IF(SP_NORTE!I72="","*",SP_NORTE!I72)</f>
        <v>*</v>
      </c>
      <c r="H56" s="98" t="str">
        <f>IF(SP_NORTE!AB72="","*",SP_NORTE!AB72)</f>
        <v>*</v>
      </c>
      <c r="I56" s="98" t="str">
        <f>IF(SP_NORTE!AC72="","*",SP_NORTE!AC72)</f>
        <v>*</v>
      </c>
      <c r="J56" s="99" t="str">
        <f>IF(SP_NORTE!AA72="","*",SP_NORTE!AA72)</f>
        <v>*</v>
      </c>
      <c r="K56" s="100" t="str">
        <f>IF(SP_NORTE!AD72="","*",SP_NORTE!AD72)</f>
        <v>*</v>
      </c>
    </row>
    <row r="57" spans="2:11" hidden="1">
      <c r="B57" s="97" t="str">
        <f>IF(SP_NORTE!Y73="","*",SP_NORTE!Y73)</f>
        <v>*</v>
      </c>
      <c r="C57" s="98" t="str">
        <f>IF(SP_NORTE!B73="","*",SP_NORTE!B73)</f>
        <v>*</v>
      </c>
      <c r="D57" s="97" t="str">
        <f>IF(SP_NORTE!D73="","*",SP_NORTE!D73)</f>
        <v>*</v>
      </c>
      <c r="E57" s="97" t="str">
        <f>IF(SP_NORTE!H73="","*",SP_NORTE!H73)</f>
        <v>*</v>
      </c>
      <c r="F57" s="103" t="str">
        <f>IF(SP_NORTE!M73="","*",SP_NORTE!M73)</f>
        <v>-</v>
      </c>
      <c r="G57" s="98" t="str">
        <f>IF(SP_NORTE!I73="","*",SP_NORTE!I73)</f>
        <v>*</v>
      </c>
      <c r="H57" s="98" t="str">
        <f>IF(SP_NORTE!AB73="","*",SP_NORTE!AB73)</f>
        <v>*</v>
      </c>
      <c r="I57" s="98" t="str">
        <f>IF(SP_NORTE!AC73="","*",SP_NORTE!AC73)</f>
        <v>*</v>
      </c>
      <c r="J57" s="99" t="str">
        <f>IF(SP_NORTE!AA73="","*",SP_NORTE!AA73)</f>
        <v>*</v>
      </c>
      <c r="K57" s="100" t="str">
        <f>IF(SP_NORTE!AD73="","*",SP_NORTE!AD73)</f>
        <v>*</v>
      </c>
    </row>
    <row r="58" spans="2:11" hidden="1">
      <c r="B58" s="97" t="str">
        <f>IF(SP_NORTE!Y74="","*",SP_NORTE!Y74)</f>
        <v>*</v>
      </c>
      <c r="C58" s="98" t="str">
        <f>IF(SP_NORTE!B74="","*",SP_NORTE!B74)</f>
        <v>*</v>
      </c>
      <c r="D58" s="97" t="str">
        <f>IF(SP_NORTE!D74="","*",SP_NORTE!D74)</f>
        <v>*</v>
      </c>
      <c r="E58" s="97" t="str">
        <f>IF(SP_NORTE!H74="","*",SP_NORTE!H74)</f>
        <v>*</v>
      </c>
      <c r="F58" s="103" t="str">
        <f>IF(SP_NORTE!M74="","*",SP_NORTE!M74)</f>
        <v>-</v>
      </c>
      <c r="G58" s="98" t="str">
        <f>IF(SP_NORTE!I74="","*",SP_NORTE!I74)</f>
        <v>*</v>
      </c>
      <c r="H58" s="98" t="str">
        <f>IF(SP_NORTE!AB74="","*",SP_NORTE!AB74)</f>
        <v>*</v>
      </c>
      <c r="I58" s="98" t="str">
        <f>IF(SP_NORTE!AC74="","*",SP_NORTE!AC74)</f>
        <v>*</v>
      </c>
      <c r="J58" s="99" t="str">
        <f>IF(SP_NORTE!AA74="","*",SP_NORTE!AA74)</f>
        <v>*</v>
      </c>
      <c r="K58" s="100" t="str">
        <f>IF(SP_NORTE!AD74="","*",SP_NORTE!AD74)</f>
        <v>*</v>
      </c>
    </row>
    <row r="59" spans="2:11" hidden="1">
      <c r="B59" s="97" t="str">
        <f>IF(SP_NORTE!Y75="","*",SP_NORTE!Y75)</f>
        <v>*</v>
      </c>
      <c r="C59" s="98" t="str">
        <f>IF(SP_NORTE!B75="","*",SP_NORTE!B75)</f>
        <v>*</v>
      </c>
      <c r="D59" s="97" t="str">
        <f>IF(SP_NORTE!D75="","*",SP_NORTE!D75)</f>
        <v>*</v>
      </c>
      <c r="E59" s="97" t="str">
        <f>IF(SP_NORTE!H75="","*",SP_NORTE!H75)</f>
        <v>*</v>
      </c>
      <c r="F59" s="103" t="str">
        <f>IF(SP_NORTE!M75="","*",SP_NORTE!M75)</f>
        <v>-</v>
      </c>
      <c r="G59" s="98" t="str">
        <f>IF(SP_NORTE!I75="","*",SP_NORTE!I75)</f>
        <v>*</v>
      </c>
      <c r="H59" s="98" t="str">
        <f>IF(SP_NORTE!AB75="","*",SP_NORTE!AB75)</f>
        <v>*</v>
      </c>
      <c r="I59" s="98" t="str">
        <f>IF(SP_NORTE!AC75="","*",SP_NORTE!AC75)</f>
        <v>*</v>
      </c>
      <c r="J59" s="99" t="str">
        <f>IF(SP_NORTE!AA75="","*",SP_NORTE!AA75)</f>
        <v>*</v>
      </c>
      <c r="K59" s="100" t="str">
        <f>IF(SP_NORTE!AD75="","*",SP_NORTE!AD75)</f>
        <v>*</v>
      </c>
    </row>
    <row r="60" spans="2:11" hidden="1">
      <c r="B60" s="97" t="str">
        <f>IF(SP_NORTE!Y76="","*",SP_NORTE!Y76)</f>
        <v>*</v>
      </c>
      <c r="C60" s="98" t="str">
        <f>IF(SP_NORTE!B76="","*",SP_NORTE!B76)</f>
        <v>*</v>
      </c>
      <c r="D60" s="97" t="str">
        <f>IF(SP_NORTE!D76="","*",SP_NORTE!D76)</f>
        <v>*</v>
      </c>
      <c r="E60" s="97" t="str">
        <f>IF(SP_NORTE!H76="","*",SP_NORTE!H76)</f>
        <v>*</v>
      </c>
      <c r="F60" s="103" t="str">
        <f>IF(SP_NORTE!M76="","*",SP_NORTE!M76)</f>
        <v>-</v>
      </c>
      <c r="G60" s="98" t="str">
        <f>IF(SP_NORTE!I76="","*",SP_NORTE!I76)</f>
        <v>*</v>
      </c>
      <c r="H60" s="98" t="str">
        <f>IF(SP_NORTE!AB76="","*",SP_NORTE!AB76)</f>
        <v>*</v>
      </c>
      <c r="I60" s="98" t="str">
        <f>IF(SP_NORTE!AC76="","*",SP_NORTE!AC76)</f>
        <v>*</v>
      </c>
      <c r="J60" s="99" t="str">
        <f>IF(SP_NORTE!AA76="","*",SP_NORTE!AA76)</f>
        <v>*</v>
      </c>
      <c r="K60" s="100" t="str">
        <f>IF(SP_NORTE!AD76="","*",SP_NORTE!AD76)</f>
        <v>*</v>
      </c>
    </row>
    <row r="61" spans="2:11" hidden="1">
      <c r="B61" s="97" t="str">
        <f>IF(SP_NORTE!Y77="","*",SP_NORTE!Y77)</f>
        <v>*</v>
      </c>
      <c r="C61" s="98" t="str">
        <f>IF(SP_NORTE!B77="","*",SP_NORTE!B77)</f>
        <v>*</v>
      </c>
      <c r="D61" s="97" t="str">
        <f>IF(SP_NORTE!D77="","*",SP_NORTE!D77)</f>
        <v>*</v>
      </c>
      <c r="E61" s="97" t="str">
        <f>IF(SP_NORTE!H77="","*",SP_NORTE!H77)</f>
        <v>*</v>
      </c>
      <c r="F61" s="103" t="str">
        <f>IF(SP_NORTE!M77="","*",SP_NORTE!M77)</f>
        <v>-</v>
      </c>
      <c r="G61" s="98" t="str">
        <f>IF(SP_NORTE!I77="","*",SP_NORTE!I77)</f>
        <v>*</v>
      </c>
      <c r="H61" s="98" t="str">
        <f>IF(SP_NORTE!AB77="","*",SP_NORTE!AB77)</f>
        <v>*</v>
      </c>
      <c r="I61" s="98" t="str">
        <f>IF(SP_NORTE!AC77="","*",SP_NORTE!AC77)</f>
        <v>*</v>
      </c>
      <c r="J61" s="99" t="str">
        <f>IF(SP_NORTE!AA77="","*",SP_NORTE!AA77)</f>
        <v>*</v>
      </c>
      <c r="K61" s="100" t="str">
        <f>IF(SP_NORTE!AD77="","*",SP_NORTE!AD77)</f>
        <v>*</v>
      </c>
    </row>
    <row r="62" spans="2:11" hidden="1">
      <c r="B62" s="97" t="str">
        <f>IF(SP_NORTE!Y78="","*",SP_NORTE!Y78)</f>
        <v>*</v>
      </c>
      <c r="C62" s="98" t="str">
        <f>IF(SP_NORTE!B78="","*",SP_NORTE!B78)</f>
        <v>*</v>
      </c>
      <c r="D62" s="97" t="str">
        <f>IF(SP_NORTE!D78="","*",SP_NORTE!D78)</f>
        <v>*</v>
      </c>
      <c r="E62" s="97" t="str">
        <f>IF(SP_NORTE!H78="","*",SP_NORTE!H78)</f>
        <v>*</v>
      </c>
      <c r="F62" s="103" t="str">
        <f>IF(SP_NORTE!M78="","*",SP_NORTE!M78)</f>
        <v>-</v>
      </c>
      <c r="G62" s="98" t="str">
        <f>IF(SP_NORTE!I78="","*",SP_NORTE!I78)</f>
        <v>*</v>
      </c>
      <c r="H62" s="98" t="str">
        <f>IF(SP_NORTE!AB78="","*",SP_NORTE!AB78)</f>
        <v>*</v>
      </c>
      <c r="I62" s="98" t="str">
        <f>IF(SP_NORTE!AC78="","*",SP_NORTE!AC78)</f>
        <v>*</v>
      </c>
      <c r="J62" s="99" t="str">
        <f>IF(SP_NORTE!AA78="","*",SP_NORTE!AA78)</f>
        <v>*</v>
      </c>
      <c r="K62" s="100" t="str">
        <f>IF(SP_NORTE!AD78="","*",SP_NORTE!AD78)</f>
        <v>*</v>
      </c>
    </row>
    <row r="63" spans="2:11" hidden="1">
      <c r="B63" s="97" t="str">
        <f>IF(SP_NORTE!Y79="","*",SP_NORTE!Y79)</f>
        <v>*</v>
      </c>
      <c r="C63" s="98" t="str">
        <f>IF(SP_NORTE!B79="","*",SP_NORTE!B79)</f>
        <v>*</v>
      </c>
      <c r="D63" s="97" t="str">
        <f>IF(SP_NORTE!D79="","*",SP_NORTE!D79)</f>
        <v>*</v>
      </c>
      <c r="E63" s="97" t="str">
        <f>IF(SP_NORTE!H79="","*",SP_NORTE!H79)</f>
        <v>*</v>
      </c>
      <c r="F63" s="103" t="str">
        <f>IF(SP_NORTE!M79="","*",SP_NORTE!M79)</f>
        <v>-</v>
      </c>
      <c r="G63" s="98" t="str">
        <f>IF(SP_NORTE!I79="","*",SP_NORTE!I79)</f>
        <v>*</v>
      </c>
      <c r="H63" s="98" t="str">
        <f>IF(SP_NORTE!AB79="","*",SP_NORTE!AB79)</f>
        <v>*</v>
      </c>
      <c r="I63" s="98" t="str">
        <f>IF(SP_NORTE!AC79="","*",SP_NORTE!AC79)</f>
        <v>*</v>
      </c>
      <c r="J63" s="99" t="str">
        <f>IF(SP_NORTE!AA79="","*",SP_NORTE!AA79)</f>
        <v>*</v>
      </c>
      <c r="K63" s="100" t="str">
        <f>IF(SP_NORTE!AD79="","*",SP_NORTE!AD79)</f>
        <v>*</v>
      </c>
    </row>
    <row r="64" spans="2:11" hidden="1">
      <c r="B64" s="97" t="str">
        <f>IF(SP_NORTE!Y80="","*",SP_NORTE!Y80)</f>
        <v>*</v>
      </c>
      <c r="C64" s="98" t="str">
        <f>IF(SP_NORTE!B80="","*",SP_NORTE!B80)</f>
        <v>*</v>
      </c>
      <c r="D64" s="97" t="str">
        <f>IF(SP_NORTE!D80="","*",SP_NORTE!D80)</f>
        <v>*</v>
      </c>
      <c r="E64" s="97" t="str">
        <f>IF(SP_NORTE!H80="","*",SP_NORTE!H80)</f>
        <v>*</v>
      </c>
      <c r="F64" s="103" t="str">
        <f>IF(SP_NORTE!M80="","*",SP_NORTE!M80)</f>
        <v>-</v>
      </c>
      <c r="G64" s="98" t="str">
        <f>IF(SP_NORTE!I80="","*",SP_NORTE!I80)</f>
        <v>*</v>
      </c>
      <c r="H64" s="98" t="str">
        <f>IF(SP_NORTE!AB80="","*",SP_NORTE!AB80)</f>
        <v>*</v>
      </c>
      <c r="I64" s="98" t="str">
        <f>IF(SP_NORTE!AC80="","*",SP_NORTE!AC80)</f>
        <v>*</v>
      </c>
      <c r="J64" s="99" t="str">
        <f>IF(SP_NORTE!AA80="","*",SP_NORTE!AA80)</f>
        <v>*</v>
      </c>
      <c r="K64" s="100" t="str">
        <f>IF(SP_NORTE!AD80="","*",SP_NORTE!AD80)</f>
        <v>*</v>
      </c>
    </row>
    <row r="65" spans="2:11" hidden="1">
      <c r="B65" s="97" t="str">
        <f>IF(SP_NORTE!Y81="","*",SP_NORTE!Y81)</f>
        <v>*</v>
      </c>
      <c r="C65" s="98" t="str">
        <f>IF(SP_NORTE!B81="","*",SP_NORTE!B81)</f>
        <v>*</v>
      </c>
      <c r="D65" s="97" t="str">
        <f>IF(SP_NORTE!D81="","*",SP_NORTE!D81)</f>
        <v>*</v>
      </c>
      <c r="E65" s="97" t="str">
        <f>IF(SP_NORTE!H81="","*",SP_NORTE!H81)</f>
        <v>*</v>
      </c>
      <c r="F65" s="103" t="str">
        <f>IF(SP_NORTE!M81="","*",SP_NORTE!M81)</f>
        <v>-</v>
      </c>
      <c r="G65" s="98" t="str">
        <f>IF(SP_NORTE!I81="","*",SP_NORTE!I81)</f>
        <v>*</v>
      </c>
      <c r="H65" s="98" t="str">
        <f>IF(SP_NORTE!AB81="","*",SP_NORTE!AB81)</f>
        <v>*</v>
      </c>
      <c r="I65" s="98" t="str">
        <f>IF(SP_NORTE!AC81="","*",SP_NORTE!AC81)</f>
        <v>*</v>
      </c>
      <c r="J65" s="99" t="str">
        <f>IF(SP_NORTE!AA81="","*",SP_NORTE!AA81)</f>
        <v>*</v>
      </c>
      <c r="K65" s="100" t="str">
        <f>IF(SP_NORTE!AD81="","*",SP_NORTE!AD81)</f>
        <v>*</v>
      </c>
    </row>
    <row r="66" spans="2:11" hidden="1">
      <c r="B66" s="97" t="str">
        <f>IF(SP_NORTE!Y82="","*",SP_NORTE!Y82)</f>
        <v>*</v>
      </c>
      <c r="C66" s="98" t="str">
        <f>IF(SP_NORTE!B82="","*",SP_NORTE!B82)</f>
        <v>*</v>
      </c>
      <c r="D66" s="97" t="str">
        <f>IF(SP_NORTE!D82="","*",SP_NORTE!D82)</f>
        <v>*</v>
      </c>
      <c r="E66" s="97" t="str">
        <f>IF(SP_NORTE!H82="","*",SP_NORTE!H82)</f>
        <v>*</v>
      </c>
      <c r="F66" s="103" t="str">
        <f>IF(SP_NORTE!M82="","*",SP_NORTE!M82)</f>
        <v>-</v>
      </c>
      <c r="G66" s="98" t="str">
        <f>IF(SP_NORTE!I82="","*",SP_NORTE!I82)</f>
        <v>*</v>
      </c>
      <c r="H66" s="98" t="str">
        <f>IF(SP_NORTE!AB82="","*",SP_NORTE!AB82)</f>
        <v>*</v>
      </c>
      <c r="I66" s="98" t="str">
        <f>IF(SP_NORTE!AC82="","*",SP_NORTE!AC82)</f>
        <v>*</v>
      </c>
      <c r="J66" s="99" t="str">
        <f>IF(SP_NORTE!AA82="","*",SP_NORTE!AA82)</f>
        <v>*</v>
      </c>
      <c r="K66" s="100" t="str">
        <f>IF(SP_NORTE!AD82="","*",SP_NORTE!AD82)</f>
        <v>*</v>
      </c>
    </row>
    <row r="67" spans="2:11" hidden="1">
      <c r="B67" s="97" t="str">
        <f>IF(SP_NORTE!Y83="","*",SP_NORTE!Y83)</f>
        <v>*</v>
      </c>
      <c r="C67" s="98" t="str">
        <f>IF(SP_NORTE!B83="","*",SP_NORTE!B83)</f>
        <v>*</v>
      </c>
      <c r="D67" s="97" t="str">
        <f>IF(SP_NORTE!D83="","*",SP_NORTE!D83)</f>
        <v>*</v>
      </c>
      <c r="E67" s="97" t="str">
        <f>IF(SP_NORTE!H83="","*",SP_NORTE!H83)</f>
        <v>*</v>
      </c>
      <c r="F67" s="103" t="str">
        <f>IF(SP_NORTE!M83="","*",SP_NORTE!M83)</f>
        <v>-</v>
      </c>
      <c r="G67" s="98" t="str">
        <f>IF(SP_NORTE!I83="","*",SP_NORTE!I83)</f>
        <v>*</v>
      </c>
      <c r="H67" s="98" t="str">
        <f>IF(SP_NORTE!AB83="","*",SP_NORTE!AB83)</f>
        <v>*</v>
      </c>
      <c r="I67" s="98" t="str">
        <f>IF(SP_NORTE!AC83="","*",SP_NORTE!AC83)</f>
        <v>*</v>
      </c>
      <c r="J67" s="99" t="str">
        <f>IF(SP_NORTE!AA83="","*",SP_NORTE!AA83)</f>
        <v>*</v>
      </c>
      <c r="K67" s="100" t="str">
        <f>IF(SP_NORTE!AD83="","*",SP_NORTE!AD83)</f>
        <v>*</v>
      </c>
    </row>
    <row r="68" spans="2:11" hidden="1">
      <c r="B68" s="97" t="str">
        <f>IF(SP_NORTE!Y84="","*",SP_NORTE!Y84)</f>
        <v>*</v>
      </c>
      <c r="C68" s="98" t="str">
        <f>IF(SP_NORTE!B84="","*",SP_NORTE!B84)</f>
        <v>*</v>
      </c>
      <c r="D68" s="97" t="str">
        <f>IF(SP_NORTE!D84="","*",SP_NORTE!D84)</f>
        <v>*</v>
      </c>
      <c r="E68" s="97" t="str">
        <f>IF(SP_NORTE!H84="","*",SP_NORTE!H84)</f>
        <v>*</v>
      </c>
      <c r="F68" s="103" t="str">
        <f>IF(SP_NORTE!M84="","*",SP_NORTE!M84)</f>
        <v>-</v>
      </c>
      <c r="G68" s="98" t="str">
        <f>IF(SP_NORTE!I84="","*",SP_NORTE!I84)</f>
        <v>*</v>
      </c>
      <c r="H68" s="98" t="str">
        <f>IF(SP_NORTE!AB84="","*",SP_NORTE!AB84)</f>
        <v>*</v>
      </c>
      <c r="I68" s="98" t="str">
        <f>IF(SP_NORTE!AC84="","*",SP_NORTE!AC84)</f>
        <v>*</v>
      </c>
      <c r="J68" s="99" t="str">
        <f>IF(SP_NORTE!AA84="","*",SP_NORTE!AA84)</f>
        <v>*</v>
      </c>
      <c r="K68" s="100" t="str">
        <f>IF(SP_NORTE!AD84="","*",SP_NORTE!AD84)</f>
        <v>*</v>
      </c>
    </row>
    <row r="69" spans="2:11" hidden="1">
      <c r="B69" s="97" t="str">
        <f>IF(SP_NORTE!Y85="","*",SP_NORTE!Y85)</f>
        <v>*</v>
      </c>
      <c r="C69" s="98" t="str">
        <f>IF(SP_NORTE!B85="","*",SP_NORTE!B85)</f>
        <v>*</v>
      </c>
      <c r="D69" s="97" t="str">
        <f>IF(SP_NORTE!D85="","*",SP_NORTE!D85)</f>
        <v>*</v>
      </c>
      <c r="E69" s="97" t="str">
        <f>IF(SP_NORTE!H85="","*",SP_NORTE!H85)</f>
        <v>*</v>
      </c>
      <c r="F69" s="103" t="str">
        <f>IF(SP_NORTE!M85="","*",SP_NORTE!M85)</f>
        <v>-</v>
      </c>
      <c r="G69" s="98" t="str">
        <f>IF(SP_NORTE!I85="","*",SP_NORTE!I85)</f>
        <v>*</v>
      </c>
      <c r="H69" s="98" t="str">
        <f>IF(SP_NORTE!AB85="","*",SP_NORTE!AB85)</f>
        <v>*</v>
      </c>
      <c r="I69" s="98" t="str">
        <f>IF(SP_NORTE!AC85="","*",SP_NORTE!AC85)</f>
        <v>*</v>
      </c>
      <c r="J69" s="99" t="str">
        <f>IF(SP_NORTE!AA85="","*",SP_NORTE!AA85)</f>
        <v>*</v>
      </c>
      <c r="K69" s="100" t="str">
        <f>IF(SP_NORTE!AD85="","*",SP_NORTE!AD85)</f>
        <v>*</v>
      </c>
    </row>
    <row r="70" spans="2:11" hidden="1">
      <c r="B70" s="97" t="str">
        <f>IF(SP_NORTE!Y86="","*",SP_NORTE!Y86)</f>
        <v>*</v>
      </c>
      <c r="C70" s="98" t="str">
        <f>IF(SP_NORTE!B86="","*",SP_NORTE!B86)</f>
        <v>*</v>
      </c>
      <c r="D70" s="97" t="str">
        <f>IF(SP_NORTE!D86="","*",SP_NORTE!D86)</f>
        <v>*</v>
      </c>
      <c r="E70" s="97" t="str">
        <f>IF(SP_NORTE!H86="","*",SP_NORTE!H86)</f>
        <v>*</v>
      </c>
      <c r="F70" s="103" t="str">
        <f>IF(SP_NORTE!M86="","*",SP_NORTE!M86)</f>
        <v>-</v>
      </c>
      <c r="G70" s="98" t="str">
        <f>IF(SP_NORTE!I86="","*",SP_NORTE!I86)</f>
        <v>*</v>
      </c>
      <c r="H70" s="98" t="str">
        <f>IF(SP_NORTE!AB86="","*",SP_NORTE!AB86)</f>
        <v>*</v>
      </c>
      <c r="I70" s="98" t="str">
        <f>IF(SP_NORTE!AC86="","*",SP_NORTE!AC86)</f>
        <v>*</v>
      </c>
      <c r="J70" s="99" t="str">
        <f>IF(SP_NORTE!AA86="","*",SP_NORTE!AA86)</f>
        <v>*</v>
      </c>
      <c r="K70" s="100" t="str">
        <f>IF(SP_NORTE!AD86="","*",SP_NORTE!AD86)</f>
        <v>*</v>
      </c>
    </row>
    <row r="71" spans="2:11" hidden="1">
      <c r="B71" s="97" t="str">
        <f>IF(SP_NORTE!Y87="","*",SP_NORTE!Y87)</f>
        <v>*</v>
      </c>
      <c r="C71" s="98" t="str">
        <f>IF(SP_NORTE!B87="","*",SP_NORTE!B87)</f>
        <v>*</v>
      </c>
      <c r="D71" s="97" t="str">
        <f>IF(SP_NORTE!D87="","*",SP_NORTE!D87)</f>
        <v>*</v>
      </c>
      <c r="E71" s="97" t="str">
        <f>IF(SP_NORTE!H87="","*",SP_NORTE!H87)</f>
        <v>*</v>
      </c>
      <c r="F71" s="103" t="str">
        <f>IF(SP_NORTE!M87="","*",SP_NORTE!M87)</f>
        <v>-</v>
      </c>
      <c r="G71" s="98" t="str">
        <f>IF(SP_NORTE!I87="","*",SP_NORTE!I87)</f>
        <v>*</v>
      </c>
      <c r="H71" s="98" t="str">
        <f>IF(SP_NORTE!AB87="","*",SP_NORTE!AB87)</f>
        <v>*</v>
      </c>
      <c r="I71" s="98" t="str">
        <f>IF(SP_NORTE!AC87="","*",SP_NORTE!AC87)</f>
        <v>*</v>
      </c>
      <c r="J71" s="99" t="str">
        <f>IF(SP_NORTE!AA87="","*",SP_NORTE!AA87)</f>
        <v>*</v>
      </c>
      <c r="K71" s="100" t="str">
        <f>IF(SP_NORTE!AD87="","*",SP_NORTE!AD87)</f>
        <v>*</v>
      </c>
    </row>
    <row r="72" spans="2:11" hidden="1">
      <c r="B72" s="97" t="str">
        <f>IF(SP_NORTE!Y88="","*",SP_NORTE!Y88)</f>
        <v>*</v>
      </c>
      <c r="C72" s="98" t="str">
        <f>IF(SP_NORTE!B88="","*",SP_NORTE!B88)</f>
        <v>*</v>
      </c>
      <c r="D72" s="97" t="str">
        <f>IF(SP_NORTE!D88="","*",SP_NORTE!D88)</f>
        <v>*</v>
      </c>
      <c r="E72" s="97" t="str">
        <f>IF(SP_NORTE!H88="","*",SP_NORTE!H88)</f>
        <v>*</v>
      </c>
      <c r="F72" s="103" t="str">
        <f>IF(SP_NORTE!M88="","*",SP_NORTE!M88)</f>
        <v>-</v>
      </c>
      <c r="G72" s="98" t="str">
        <f>IF(SP_NORTE!I88="","*",SP_NORTE!I88)</f>
        <v>*</v>
      </c>
      <c r="H72" s="98" t="str">
        <f>IF(SP_NORTE!AB88="","*",SP_NORTE!AB88)</f>
        <v>*</v>
      </c>
      <c r="I72" s="98" t="str">
        <f>IF(SP_NORTE!AC88="","*",SP_NORTE!AC88)</f>
        <v>*</v>
      </c>
      <c r="J72" s="99" t="str">
        <f>IF(SP_NORTE!AA88="","*",SP_NORTE!AA88)</f>
        <v>*</v>
      </c>
      <c r="K72" s="100" t="str">
        <f>IF(SP_NORTE!AD88="","*",SP_NORTE!AD88)</f>
        <v>*</v>
      </c>
    </row>
    <row r="73" spans="2:11" hidden="1">
      <c r="B73" s="97" t="str">
        <f>IF(SP_NORTE!Y89="","*",SP_NORTE!Y89)</f>
        <v>*</v>
      </c>
      <c r="C73" s="98" t="str">
        <f>IF(SP_NORTE!B89="","*",SP_NORTE!B89)</f>
        <v>*</v>
      </c>
      <c r="D73" s="97" t="str">
        <f>IF(SP_NORTE!D89="","*",SP_NORTE!D89)</f>
        <v>*</v>
      </c>
      <c r="E73" s="97" t="str">
        <f>IF(SP_NORTE!H89="","*",SP_NORTE!H89)</f>
        <v>*</v>
      </c>
      <c r="F73" s="103" t="str">
        <f>IF(SP_NORTE!M89="","*",SP_NORTE!M89)</f>
        <v>-</v>
      </c>
      <c r="G73" s="98" t="str">
        <f>IF(SP_NORTE!I89="","*",SP_NORTE!I89)</f>
        <v>*</v>
      </c>
      <c r="H73" s="98" t="str">
        <f>IF(SP_NORTE!AB89="","*",SP_NORTE!AB89)</f>
        <v>*</v>
      </c>
      <c r="I73" s="98" t="str">
        <f>IF(SP_NORTE!AC89="","*",SP_NORTE!AC89)</f>
        <v>*</v>
      </c>
      <c r="J73" s="99" t="str">
        <f>IF(SP_NORTE!AA89="","*",SP_NORTE!AA89)</f>
        <v>*</v>
      </c>
      <c r="K73" s="100" t="str">
        <f>IF(SP_NORTE!AD89="","*",SP_NORTE!AD89)</f>
        <v>*</v>
      </c>
    </row>
    <row r="74" spans="2:11" hidden="1">
      <c r="B74" s="97" t="str">
        <f>IF(SP_NORTE!Y90="","*",SP_NORTE!Y90)</f>
        <v>*</v>
      </c>
      <c r="C74" s="98" t="str">
        <f>IF(SP_NORTE!B90="","*",SP_NORTE!B90)</f>
        <v>*</v>
      </c>
      <c r="D74" s="97" t="str">
        <f>IF(SP_NORTE!D90="","*",SP_NORTE!D90)</f>
        <v>*</v>
      </c>
      <c r="E74" s="97" t="str">
        <f>IF(SP_NORTE!H90="","*",SP_NORTE!H90)</f>
        <v>*</v>
      </c>
      <c r="F74" s="103" t="str">
        <f>IF(SP_NORTE!M90="","*",SP_NORTE!M90)</f>
        <v>-</v>
      </c>
      <c r="G74" s="98" t="str">
        <f>IF(SP_NORTE!I90="","*",SP_NORTE!I90)</f>
        <v>*</v>
      </c>
      <c r="H74" s="98" t="str">
        <f>IF(SP_NORTE!AB90="","*",SP_NORTE!AB90)</f>
        <v>*</v>
      </c>
      <c r="I74" s="98" t="str">
        <f>IF(SP_NORTE!AC90="","*",SP_NORTE!AC90)</f>
        <v>*</v>
      </c>
      <c r="J74" s="99" t="str">
        <f>IF(SP_NORTE!AA90="","*",SP_NORTE!AA90)</f>
        <v>*</v>
      </c>
      <c r="K74" s="100" t="str">
        <f>IF(SP_NORTE!AD90="","*",SP_NORTE!AD90)</f>
        <v>*</v>
      </c>
    </row>
    <row r="75" spans="2:11" hidden="1">
      <c r="B75" s="97" t="str">
        <f>IF(SP_NORTE!Y91="","*",SP_NORTE!Y91)</f>
        <v>*</v>
      </c>
      <c r="C75" s="98" t="str">
        <f>IF(SP_NORTE!B91="","*",SP_NORTE!B91)</f>
        <v>*</v>
      </c>
      <c r="D75" s="97" t="str">
        <f>IF(SP_NORTE!D91="","*",SP_NORTE!D91)</f>
        <v>*</v>
      </c>
      <c r="E75" s="97" t="str">
        <f>IF(SP_NORTE!H91="","*",SP_NORTE!H91)</f>
        <v>*</v>
      </c>
      <c r="F75" s="103" t="str">
        <f>IF(SP_NORTE!M91="","*",SP_NORTE!M91)</f>
        <v>-</v>
      </c>
      <c r="G75" s="98" t="str">
        <f>IF(SP_NORTE!I91="","*",SP_NORTE!I91)</f>
        <v>*</v>
      </c>
      <c r="H75" s="98" t="str">
        <f>IF(SP_NORTE!AB91="","*",SP_NORTE!AB91)</f>
        <v>*</v>
      </c>
      <c r="I75" s="98" t="str">
        <f>IF(SP_NORTE!AC91="","*",SP_NORTE!AC91)</f>
        <v>*</v>
      </c>
      <c r="J75" s="99" t="str">
        <f>IF(SP_NORTE!AA91="","*",SP_NORTE!AA91)</f>
        <v>*</v>
      </c>
      <c r="K75" s="100" t="str">
        <f>IF(SP_NORTE!AD91="","*",SP_NORTE!AD91)</f>
        <v>*</v>
      </c>
    </row>
    <row r="76" spans="2:11" hidden="1">
      <c r="B76" s="97" t="str">
        <f>IF(SP_NORTE!Y92="","*",SP_NORTE!Y92)</f>
        <v>*</v>
      </c>
      <c r="C76" s="98" t="str">
        <f>IF(SP_NORTE!B92="","*",SP_NORTE!B92)</f>
        <v>*</v>
      </c>
      <c r="D76" s="97" t="str">
        <f>IF(SP_NORTE!D92="","*",SP_NORTE!D92)</f>
        <v>*</v>
      </c>
      <c r="E76" s="97" t="str">
        <f>IF(SP_NORTE!H92="","*",SP_NORTE!H92)</f>
        <v>*</v>
      </c>
      <c r="F76" s="103" t="str">
        <f>IF(SP_NORTE!M92="","*",SP_NORTE!M92)</f>
        <v>-</v>
      </c>
      <c r="G76" s="98" t="str">
        <f>IF(SP_NORTE!I92="","*",SP_NORTE!I92)</f>
        <v>*</v>
      </c>
      <c r="H76" s="98" t="str">
        <f>IF(SP_NORTE!AB92="","*",SP_NORTE!AB92)</f>
        <v>*</v>
      </c>
      <c r="I76" s="98" t="str">
        <f>IF(SP_NORTE!AC92="","*",SP_NORTE!AC92)</f>
        <v>*</v>
      </c>
      <c r="J76" s="99" t="str">
        <f>IF(SP_NORTE!AA92="","*",SP_NORTE!AA92)</f>
        <v>*</v>
      </c>
      <c r="K76" s="100" t="str">
        <f>IF(SP_NORTE!AD92="","*",SP_NORTE!AD92)</f>
        <v>*</v>
      </c>
    </row>
    <row r="77" spans="2:11" hidden="1">
      <c r="B77" s="97" t="str">
        <f>IF(SP_NORTE!Y93="","*",SP_NORTE!Y93)</f>
        <v>*</v>
      </c>
      <c r="C77" s="98" t="str">
        <f>IF(SP_NORTE!B93="","*",SP_NORTE!B93)</f>
        <v>*</v>
      </c>
      <c r="D77" s="97" t="str">
        <f>IF(SP_NORTE!D93="","*",SP_NORTE!D93)</f>
        <v>*</v>
      </c>
      <c r="E77" s="97" t="str">
        <f>IF(SP_NORTE!H93="","*",SP_NORTE!H93)</f>
        <v>*</v>
      </c>
      <c r="F77" s="103" t="str">
        <f>IF(SP_NORTE!M93="","*",SP_NORTE!M93)</f>
        <v>-</v>
      </c>
      <c r="G77" s="98" t="str">
        <f>IF(SP_NORTE!I93="","*",SP_NORTE!I93)</f>
        <v>*</v>
      </c>
      <c r="H77" s="98" t="str">
        <f>IF(SP_NORTE!AB93="","*",SP_NORTE!AB93)</f>
        <v>*</v>
      </c>
      <c r="I77" s="98" t="str">
        <f>IF(SP_NORTE!AC93="","*",SP_NORTE!AC93)</f>
        <v>*</v>
      </c>
      <c r="J77" s="99" t="str">
        <f>IF(SP_NORTE!AA93="","*",SP_NORTE!AA93)</f>
        <v>*</v>
      </c>
      <c r="K77" s="100" t="str">
        <f>IF(SP_NORTE!AD93="","*",SP_NORTE!AD93)</f>
        <v>*</v>
      </c>
    </row>
    <row r="78" spans="2:11" hidden="1">
      <c r="B78" s="97" t="str">
        <f>IF(SP_NORTE!Y94="","*",SP_NORTE!Y94)</f>
        <v>*</v>
      </c>
      <c r="C78" s="98" t="str">
        <f>IF(SP_NORTE!B94="","*",SP_NORTE!B94)</f>
        <v>*</v>
      </c>
      <c r="D78" s="97" t="str">
        <f>IF(SP_NORTE!D94="","*",SP_NORTE!D94)</f>
        <v>*</v>
      </c>
      <c r="E78" s="97" t="str">
        <f>IF(SP_NORTE!H94="","*",SP_NORTE!H94)</f>
        <v>*</v>
      </c>
      <c r="F78" s="103" t="str">
        <f>IF(SP_NORTE!M94="","*",SP_NORTE!M94)</f>
        <v>-</v>
      </c>
      <c r="G78" s="98" t="str">
        <f>IF(SP_NORTE!I94="","*",SP_NORTE!I94)</f>
        <v>*</v>
      </c>
      <c r="H78" s="98" t="str">
        <f>IF(SP_NORTE!AB94="","*",SP_NORTE!AB94)</f>
        <v>*</v>
      </c>
      <c r="I78" s="98" t="str">
        <f>IF(SP_NORTE!AC94="","*",SP_NORTE!AC94)</f>
        <v>*</v>
      </c>
      <c r="J78" s="99" t="str">
        <f>IF(SP_NORTE!AA94="","*",SP_NORTE!AA94)</f>
        <v>*</v>
      </c>
      <c r="K78" s="100" t="str">
        <f>IF(SP_NORTE!AD94="","*",SP_NORTE!AD94)</f>
        <v>*</v>
      </c>
    </row>
    <row r="79" spans="2:11" hidden="1">
      <c r="B79" s="97" t="str">
        <f>IF(SP_NORTE!Y95="","*",SP_NORTE!Y95)</f>
        <v>*</v>
      </c>
      <c r="C79" s="98" t="str">
        <f>IF(SP_NORTE!B95="","*",SP_NORTE!B95)</f>
        <v>*</v>
      </c>
      <c r="D79" s="97" t="str">
        <f>IF(SP_NORTE!D95="","*",SP_NORTE!D95)</f>
        <v>*</v>
      </c>
      <c r="E79" s="97" t="str">
        <f>IF(SP_NORTE!H95="","*",SP_NORTE!H95)</f>
        <v>*</v>
      </c>
      <c r="F79" s="103" t="str">
        <f>IF(SP_NORTE!M95="","*",SP_NORTE!M95)</f>
        <v>-</v>
      </c>
      <c r="G79" s="98" t="str">
        <f>IF(SP_NORTE!I95="","*",SP_NORTE!I95)</f>
        <v>*</v>
      </c>
      <c r="H79" s="98" t="str">
        <f>IF(SP_NORTE!AB95="","*",SP_NORTE!AB95)</f>
        <v>*</v>
      </c>
      <c r="I79" s="98" t="str">
        <f>IF(SP_NORTE!AC95="","*",SP_NORTE!AC95)</f>
        <v>*</v>
      </c>
      <c r="J79" s="99" t="str">
        <f>IF(SP_NORTE!AA95="","*",SP_NORTE!AA95)</f>
        <v>*</v>
      </c>
      <c r="K79" s="100" t="str">
        <f>IF(SP_NORTE!AD95="","*",SP_NORTE!AD95)</f>
        <v>*</v>
      </c>
    </row>
    <row r="80" spans="2:11" hidden="1">
      <c r="B80" s="97" t="str">
        <f>IF(SP_NORTE!Y96="","*",SP_NORTE!Y96)</f>
        <v>*</v>
      </c>
      <c r="C80" s="98" t="str">
        <f>IF(SP_NORTE!B96="","*",SP_NORTE!B96)</f>
        <v>*</v>
      </c>
      <c r="D80" s="97" t="str">
        <f>IF(SP_NORTE!D96="","*",SP_NORTE!D96)</f>
        <v>*</v>
      </c>
      <c r="E80" s="97" t="str">
        <f>IF(SP_NORTE!H96="","*",SP_NORTE!H96)</f>
        <v>*</v>
      </c>
      <c r="F80" s="103" t="str">
        <f>IF(SP_NORTE!M96="","*",SP_NORTE!M96)</f>
        <v>-</v>
      </c>
      <c r="G80" s="98" t="str">
        <f>IF(SP_NORTE!I96="","*",SP_NORTE!I96)</f>
        <v>*</v>
      </c>
      <c r="H80" s="98" t="str">
        <f>IF(SP_NORTE!AB96="","*",SP_NORTE!AB96)</f>
        <v>*</v>
      </c>
      <c r="I80" s="98" t="str">
        <f>IF(SP_NORTE!AC96="","*",SP_NORTE!AC96)</f>
        <v>*</v>
      </c>
      <c r="J80" s="99" t="str">
        <f>IF(SP_NORTE!AA96="","*",SP_NORTE!AA96)</f>
        <v>*</v>
      </c>
      <c r="K80" s="100" t="str">
        <f>IF(SP_NORTE!AD96="","*",SP_NORTE!AD96)</f>
        <v>*</v>
      </c>
    </row>
    <row r="81" spans="2:11" hidden="1">
      <c r="B81" s="97" t="str">
        <f>IF(SP_NORTE!Y97="","*",SP_NORTE!Y97)</f>
        <v>*</v>
      </c>
      <c r="C81" s="98" t="str">
        <f>IF(SP_NORTE!B97="","*",SP_NORTE!B97)</f>
        <v>*</v>
      </c>
      <c r="D81" s="97" t="str">
        <f>IF(SP_NORTE!D97="","*",SP_NORTE!D97)</f>
        <v>*</v>
      </c>
      <c r="E81" s="97" t="str">
        <f>IF(SP_NORTE!H97="","*",SP_NORTE!H97)</f>
        <v>*</v>
      </c>
      <c r="F81" s="103" t="str">
        <f>IF(SP_NORTE!M97="","*",SP_NORTE!M97)</f>
        <v>-</v>
      </c>
      <c r="G81" s="98" t="str">
        <f>IF(SP_NORTE!I97="","*",SP_NORTE!I97)</f>
        <v>*</v>
      </c>
      <c r="H81" s="98" t="str">
        <f>IF(SP_NORTE!AB97="","*",SP_NORTE!AB97)</f>
        <v>*</v>
      </c>
      <c r="I81" s="98" t="str">
        <f>IF(SP_NORTE!AC97="","*",SP_NORTE!AC97)</f>
        <v>*</v>
      </c>
      <c r="J81" s="99" t="str">
        <f>IF(SP_NORTE!AA97="","*",SP_NORTE!AA97)</f>
        <v>*</v>
      </c>
      <c r="K81" s="100" t="str">
        <f>IF(SP_NORTE!AD97="","*",SP_NORTE!AD97)</f>
        <v>*</v>
      </c>
    </row>
    <row r="82" spans="2:11" hidden="1">
      <c r="B82" s="97" t="str">
        <f>IF(SP_NORTE!Y98="","*",SP_NORTE!Y98)</f>
        <v>*</v>
      </c>
      <c r="C82" s="98" t="str">
        <f>IF(SP_NORTE!B98="","*",SP_NORTE!B98)</f>
        <v>*</v>
      </c>
      <c r="D82" s="97" t="str">
        <f>IF(SP_NORTE!D98="","*",SP_NORTE!D98)</f>
        <v>*</v>
      </c>
      <c r="E82" s="97" t="str">
        <f>IF(SP_NORTE!H98="","*",SP_NORTE!H98)</f>
        <v>*</v>
      </c>
      <c r="F82" s="103" t="str">
        <f>IF(SP_NORTE!M98="","*",SP_NORTE!M98)</f>
        <v>-</v>
      </c>
      <c r="G82" s="98" t="str">
        <f>IF(SP_NORTE!I98="","*",SP_NORTE!I98)</f>
        <v>*</v>
      </c>
      <c r="H82" s="98" t="str">
        <f>IF(SP_NORTE!AB98="","*",SP_NORTE!AB98)</f>
        <v>*</v>
      </c>
      <c r="I82" s="98" t="str">
        <f>IF(SP_NORTE!AC98="","*",SP_NORTE!AC98)</f>
        <v>*</v>
      </c>
      <c r="J82" s="99" t="str">
        <f>IF(SP_NORTE!AA98="","*",SP_NORTE!AA98)</f>
        <v>*</v>
      </c>
      <c r="K82" s="100" t="str">
        <f>IF(SP_NORTE!AD98="","*",SP_NORTE!AD98)</f>
        <v>*</v>
      </c>
    </row>
    <row r="83" spans="2:11" hidden="1">
      <c r="B83" s="97" t="str">
        <f>IF(SP_NORTE!Y99="","*",SP_NORTE!Y99)</f>
        <v>*</v>
      </c>
      <c r="C83" s="98" t="str">
        <f>IF(SP_NORTE!B99="","*",SP_NORTE!B99)</f>
        <v>*</v>
      </c>
      <c r="D83" s="97" t="str">
        <f>IF(SP_NORTE!D99="","*",SP_NORTE!D99)</f>
        <v>*</v>
      </c>
      <c r="E83" s="97" t="str">
        <f>IF(SP_NORTE!H99="","*",SP_NORTE!H99)</f>
        <v>*</v>
      </c>
      <c r="F83" s="103" t="str">
        <f>IF(SP_NORTE!M99="","*",SP_NORTE!M99)</f>
        <v>-</v>
      </c>
      <c r="G83" s="98" t="str">
        <f>IF(SP_NORTE!I99="","*",SP_NORTE!I99)</f>
        <v>*</v>
      </c>
      <c r="H83" s="98" t="str">
        <f>IF(SP_NORTE!AB99="","*",SP_NORTE!AB99)</f>
        <v>*</v>
      </c>
      <c r="I83" s="98" t="str">
        <f>IF(SP_NORTE!AC99="","*",SP_NORTE!AC99)</f>
        <v>*</v>
      </c>
      <c r="J83" s="99" t="str">
        <f>IF(SP_NORTE!AA99="","*",SP_NORTE!AA99)</f>
        <v>*</v>
      </c>
      <c r="K83" s="100" t="str">
        <f>IF(SP_NORTE!AD99="","*",SP_NORTE!AD99)</f>
        <v>*</v>
      </c>
    </row>
    <row r="84" spans="2:11" hidden="1">
      <c r="B84" s="97" t="str">
        <f>IF(SP_NORTE!Y100="","*",SP_NORTE!Y100)</f>
        <v>*</v>
      </c>
      <c r="C84" s="98" t="str">
        <f>IF(SP_NORTE!B100="","*",SP_NORTE!B100)</f>
        <v>*</v>
      </c>
      <c r="D84" s="97" t="str">
        <f>IF(SP_NORTE!D100="","*",SP_NORTE!D100)</f>
        <v>*</v>
      </c>
      <c r="E84" s="97" t="str">
        <f>IF(SP_NORTE!H100="","*",SP_NORTE!H100)</f>
        <v>*</v>
      </c>
      <c r="F84" s="103" t="str">
        <f>IF(SP_NORTE!M100="","*",SP_NORTE!M100)</f>
        <v>-</v>
      </c>
      <c r="G84" s="98" t="str">
        <f>IF(SP_NORTE!I100="","*",SP_NORTE!I100)</f>
        <v>*</v>
      </c>
      <c r="H84" s="98" t="str">
        <f>IF(SP_NORTE!AB100="","*",SP_NORTE!AB100)</f>
        <v>*</v>
      </c>
      <c r="I84" s="98" t="str">
        <f>IF(SP_NORTE!AC100="","*",SP_NORTE!AC100)</f>
        <v>*</v>
      </c>
      <c r="J84" s="99" t="str">
        <f>IF(SP_NORTE!AA100="","*",SP_NORTE!AA100)</f>
        <v>*</v>
      </c>
      <c r="K84" s="100" t="str">
        <f>IF(SP_NORTE!AD100="","*",SP_NORTE!AD100)</f>
        <v>*</v>
      </c>
    </row>
    <row r="85" spans="2:11" hidden="1">
      <c r="B85" s="97" t="str">
        <f>IF(SP_NORTE!Y101="","*",SP_NORTE!Y101)</f>
        <v>*</v>
      </c>
      <c r="C85" s="98" t="str">
        <f>IF(SP_NORTE!B101="","*",SP_NORTE!B101)</f>
        <v>*</v>
      </c>
      <c r="D85" s="97" t="str">
        <f>IF(SP_NORTE!D101="","*",SP_NORTE!D101)</f>
        <v>*</v>
      </c>
      <c r="E85" s="97" t="str">
        <f>IF(SP_NORTE!H101="","*",SP_NORTE!H101)</f>
        <v>*</v>
      </c>
      <c r="F85" s="103" t="str">
        <f>IF(SP_NORTE!M101="","*",SP_NORTE!M101)</f>
        <v>-</v>
      </c>
      <c r="G85" s="98" t="str">
        <f>IF(SP_NORTE!I101="","*",SP_NORTE!I101)</f>
        <v>*</v>
      </c>
      <c r="H85" s="98" t="str">
        <f>IF(SP_NORTE!AB101="","*",SP_NORTE!AB101)</f>
        <v>*</v>
      </c>
      <c r="I85" s="98" t="str">
        <f>IF(SP_NORTE!AC101="","*",SP_NORTE!AC101)</f>
        <v>*</v>
      </c>
      <c r="J85" s="99" t="str">
        <f>IF(SP_NORTE!AA101="","*",SP_NORTE!AA101)</f>
        <v>*</v>
      </c>
      <c r="K85" s="100" t="str">
        <f>IF(SP_NORTE!AD101="","*",SP_NORTE!AD101)</f>
        <v>*</v>
      </c>
    </row>
    <row r="86" spans="2:11" hidden="1">
      <c r="B86" s="97" t="str">
        <f>IF(SP_NORTE!Y102="","*",SP_NORTE!Y102)</f>
        <v>*</v>
      </c>
      <c r="C86" s="98" t="str">
        <f>IF(SP_NORTE!B102="","*",SP_NORTE!B102)</f>
        <v>*</v>
      </c>
      <c r="D86" s="97" t="str">
        <f>IF(SP_NORTE!D102="","*",SP_NORTE!D102)</f>
        <v>*</v>
      </c>
      <c r="E86" s="97" t="str">
        <f>IF(SP_NORTE!H102="","*",SP_NORTE!H102)</f>
        <v>*</v>
      </c>
      <c r="F86" s="103" t="str">
        <f>IF(SP_NORTE!M102="","*",SP_NORTE!M102)</f>
        <v>-</v>
      </c>
      <c r="G86" s="98" t="str">
        <f>IF(SP_NORTE!I102="","*",SP_NORTE!I102)</f>
        <v>*</v>
      </c>
      <c r="H86" s="98" t="str">
        <f>IF(SP_NORTE!AB102="","*",SP_NORTE!AB102)</f>
        <v>*</v>
      </c>
      <c r="I86" s="98" t="str">
        <f>IF(SP_NORTE!AC102="","*",SP_NORTE!AC102)</f>
        <v>*</v>
      </c>
      <c r="J86" s="99" t="str">
        <f>IF(SP_NORTE!AA102="","*",SP_NORTE!AA102)</f>
        <v>*</v>
      </c>
      <c r="K86" s="100" t="str">
        <f>IF(SP_NORTE!AD102="","*",SP_NORTE!AD102)</f>
        <v>*</v>
      </c>
    </row>
    <row r="87" spans="2:11" hidden="1">
      <c r="B87" s="97" t="str">
        <f>IF(SP_NORTE!Y103="","*",SP_NORTE!Y103)</f>
        <v>*</v>
      </c>
      <c r="C87" s="98" t="str">
        <f>IF(SP_NORTE!B103="","*",SP_NORTE!B103)</f>
        <v>*</v>
      </c>
      <c r="D87" s="97" t="str">
        <f>IF(SP_NORTE!D103="","*",SP_NORTE!D103)</f>
        <v>*</v>
      </c>
      <c r="E87" s="97" t="str">
        <f>IF(SP_NORTE!H103="","*",SP_NORTE!H103)</f>
        <v>*</v>
      </c>
      <c r="F87" s="103" t="str">
        <f>IF(SP_NORTE!M103="","*",SP_NORTE!M103)</f>
        <v>-</v>
      </c>
      <c r="G87" s="98" t="str">
        <f>IF(SP_NORTE!I103="","*",SP_NORTE!I103)</f>
        <v>*</v>
      </c>
      <c r="H87" s="98" t="str">
        <f>IF(SP_NORTE!AB103="","*",SP_NORTE!AB103)</f>
        <v>*</v>
      </c>
      <c r="I87" s="98" t="str">
        <f>IF(SP_NORTE!AC103="","*",SP_NORTE!AC103)</f>
        <v>*</v>
      </c>
      <c r="J87" s="99" t="str">
        <f>IF(SP_NORTE!AA103="","*",SP_NORTE!AA103)</f>
        <v>*</v>
      </c>
      <c r="K87" s="100" t="str">
        <f>IF(SP_NORTE!AD103="","*",SP_NORTE!AD103)</f>
        <v>*</v>
      </c>
    </row>
    <row r="88" spans="2:11" hidden="1">
      <c r="B88" s="97" t="str">
        <f>IF(SP_NORTE!Y104="","*",SP_NORTE!Y104)</f>
        <v>*</v>
      </c>
      <c r="C88" s="98" t="str">
        <f>IF(SP_NORTE!B104="","*",SP_NORTE!B104)</f>
        <v>*</v>
      </c>
      <c r="D88" s="97" t="str">
        <f>IF(SP_NORTE!D104="","*",SP_NORTE!D104)</f>
        <v>*</v>
      </c>
      <c r="E88" s="97" t="str">
        <f>IF(SP_NORTE!H104="","*",SP_NORTE!H104)</f>
        <v>*</v>
      </c>
      <c r="F88" s="103" t="str">
        <f>IF(SP_NORTE!M104="","*",SP_NORTE!M104)</f>
        <v>-</v>
      </c>
      <c r="G88" s="98" t="str">
        <f>IF(SP_NORTE!I104="","*",SP_NORTE!I104)</f>
        <v>*</v>
      </c>
      <c r="H88" s="98" t="str">
        <f>IF(SP_NORTE!AB104="","*",SP_NORTE!AB104)</f>
        <v>*</v>
      </c>
      <c r="I88" s="98" t="str">
        <f>IF(SP_NORTE!AC104="","*",SP_NORTE!AC104)</f>
        <v>*</v>
      </c>
      <c r="J88" s="99" t="str">
        <f>IF(SP_NORTE!AA104="","*",SP_NORTE!AA104)</f>
        <v>*</v>
      </c>
      <c r="K88" s="100" t="str">
        <f>IF(SP_NORTE!AD104="","*",SP_NORTE!AD104)</f>
        <v>*</v>
      </c>
    </row>
    <row r="89" spans="2:11" hidden="1">
      <c r="B89" s="97" t="str">
        <f>IF(SP_NORTE!Y105="","*",SP_NORTE!Y105)</f>
        <v>*</v>
      </c>
      <c r="C89" s="98" t="str">
        <f>IF(SP_NORTE!B105="","*",SP_NORTE!B105)</f>
        <v>*</v>
      </c>
      <c r="D89" s="97" t="str">
        <f>IF(SP_NORTE!D105="","*",SP_NORTE!D105)</f>
        <v>*</v>
      </c>
      <c r="E89" s="97" t="str">
        <f>IF(SP_NORTE!H105="","*",SP_NORTE!H105)</f>
        <v>*</v>
      </c>
      <c r="F89" s="103" t="str">
        <f>IF(SP_NORTE!M105="","*",SP_NORTE!M105)</f>
        <v>-</v>
      </c>
      <c r="G89" s="98" t="str">
        <f>IF(SP_NORTE!I105="","*",SP_NORTE!I105)</f>
        <v>*</v>
      </c>
      <c r="H89" s="98" t="str">
        <f>IF(SP_NORTE!AB105="","*",SP_NORTE!AB105)</f>
        <v>*</v>
      </c>
      <c r="I89" s="98" t="str">
        <f>IF(SP_NORTE!AC105="","*",SP_NORTE!AC105)</f>
        <v>*</v>
      </c>
      <c r="J89" s="99" t="str">
        <f>IF(SP_NORTE!AA105="","*",SP_NORTE!AA105)</f>
        <v>*</v>
      </c>
      <c r="K89" s="100" t="str">
        <f>IF(SP_NORTE!AD105="","*",SP_NORTE!AD105)</f>
        <v>*</v>
      </c>
    </row>
    <row r="90" spans="2:11" hidden="1">
      <c r="B90" s="97" t="str">
        <f>IF(SP_NORTE!Y106="","*",SP_NORTE!Y106)</f>
        <v>*</v>
      </c>
      <c r="C90" s="98" t="str">
        <f>IF(SP_NORTE!B106="","*",SP_NORTE!B106)</f>
        <v>*</v>
      </c>
      <c r="D90" s="97" t="str">
        <f>IF(SP_NORTE!D106="","*",SP_NORTE!D106)</f>
        <v>*</v>
      </c>
      <c r="E90" s="97" t="str">
        <f>IF(SP_NORTE!H106="","*",SP_NORTE!H106)</f>
        <v>*</v>
      </c>
      <c r="F90" s="103" t="str">
        <f>IF(SP_NORTE!M106="","*",SP_NORTE!M106)</f>
        <v>-</v>
      </c>
      <c r="G90" s="98" t="str">
        <f>IF(SP_NORTE!I106="","*",SP_NORTE!I106)</f>
        <v>*</v>
      </c>
      <c r="H90" s="98" t="str">
        <f>IF(SP_NORTE!AB106="","*",SP_NORTE!AB106)</f>
        <v>*</v>
      </c>
      <c r="I90" s="98" t="str">
        <f>IF(SP_NORTE!AC106="","*",SP_NORTE!AC106)</f>
        <v>*</v>
      </c>
      <c r="J90" s="99" t="str">
        <f>IF(SP_NORTE!AA106="","*",SP_NORTE!AA106)</f>
        <v>*</v>
      </c>
      <c r="K90" s="100" t="str">
        <f>IF(SP_NORTE!AD106="","*",SP_NORTE!AD106)</f>
        <v>*</v>
      </c>
    </row>
    <row r="91" spans="2:11" hidden="1">
      <c r="B91" s="97" t="str">
        <f>IF(SP_NORTE!Y107="","*",SP_NORTE!Y107)</f>
        <v>*</v>
      </c>
      <c r="C91" s="98" t="str">
        <f>IF(SP_NORTE!B107="","*",SP_NORTE!B107)</f>
        <v>*</v>
      </c>
      <c r="D91" s="97" t="str">
        <f>IF(SP_NORTE!D107="","*",SP_NORTE!D107)</f>
        <v>*</v>
      </c>
      <c r="E91" s="97" t="str">
        <f>IF(SP_NORTE!H107="","*",SP_NORTE!H107)</f>
        <v>*</v>
      </c>
      <c r="F91" s="103" t="str">
        <f>IF(SP_NORTE!M107="","*",SP_NORTE!M107)</f>
        <v>-</v>
      </c>
      <c r="G91" s="98" t="str">
        <f>IF(SP_NORTE!I107="","*",SP_NORTE!I107)</f>
        <v>*</v>
      </c>
      <c r="H91" s="98" t="str">
        <f>IF(SP_NORTE!AB107="","*",SP_NORTE!AB107)</f>
        <v>*</v>
      </c>
      <c r="I91" s="98" t="str">
        <f>IF(SP_NORTE!AC107="","*",SP_NORTE!AC107)</f>
        <v>*</v>
      </c>
      <c r="J91" s="99" t="str">
        <f>IF(SP_NORTE!AA107="","*",SP_NORTE!AA107)</f>
        <v>*</v>
      </c>
      <c r="K91" s="100" t="str">
        <f>IF(SP_NORTE!AD107="","*",SP_NORTE!AD107)</f>
        <v>*</v>
      </c>
    </row>
    <row r="92" spans="2:11" hidden="1">
      <c r="B92" s="97" t="str">
        <f>IF(SP_NORTE!Y108="","*",SP_NORTE!Y108)</f>
        <v>*</v>
      </c>
      <c r="C92" s="98" t="str">
        <f>IF(SP_NORTE!B108="","*",SP_NORTE!B108)</f>
        <v>*</v>
      </c>
      <c r="D92" s="97" t="str">
        <f>IF(SP_NORTE!D108="","*",SP_NORTE!D108)</f>
        <v>*</v>
      </c>
      <c r="E92" s="97" t="str">
        <f>IF(SP_NORTE!H108="","*",SP_NORTE!H108)</f>
        <v>*</v>
      </c>
      <c r="F92" s="103" t="str">
        <f>IF(SP_NORTE!M108="","*",SP_NORTE!M108)</f>
        <v>-</v>
      </c>
      <c r="G92" s="98" t="str">
        <f>IF(SP_NORTE!I108="","*",SP_NORTE!I108)</f>
        <v>*</v>
      </c>
      <c r="H92" s="98" t="str">
        <f>IF(SP_NORTE!AB108="","*",SP_NORTE!AB108)</f>
        <v>*</v>
      </c>
      <c r="I92" s="98" t="str">
        <f>IF(SP_NORTE!AC108="","*",SP_NORTE!AC108)</f>
        <v>*</v>
      </c>
      <c r="J92" s="99" t="str">
        <f>IF(SP_NORTE!AA108="","*",SP_NORTE!AA108)</f>
        <v>*</v>
      </c>
      <c r="K92" s="100" t="str">
        <f>IF(SP_NORTE!AD108="","*",SP_NORTE!AD108)</f>
        <v>*</v>
      </c>
    </row>
    <row r="93" spans="2:11" hidden="1">
      <c r="B93" s="97" t="str">
        <f>IF(SP_NORTE!Y109="","*",SP_NORTE!Y109)</f>
        <v>*</v>
      </c>
      <c r="C93" s="98" t="str">
        <f>IF(SP_NORTE!B109="","*",SP_NORTE!B109)</f>
        <v>*</v>
      </c>
      <c r="D93" s="97" t="str">
        <f>IF(SP_NORTE!D109="","*",SP_NORTE!D109)</f>
        <v>*</v>
      </c>
      <c r="E93" s="97" t="str">
        <f>IF(SP_NORTE!H109="","*",SP_NORTE!H109)</f>
        <v>*</v>
      </c>
      <c r="F93" s="103" t="str">
        <f>IF(SP_NORTE!M109="","*",SP_NORTE!M109)</f>
        <v>-</v>
      </c>
      <c r="G93" s="98" t="str">
        <f>IF(SP_NORTE!I109="","*",SP_NORTE!I109)</f>
        <v>*</v>
      </c>
      <c r="H93" s="98" t="str">
        <f>IF(SP_NORTE!AB109="","*",SP_NORTE!AB109)</f>
        <v>*</v>
      </c>
      <c r="I93" s="98" t="str">
        <f>IF(SP_NORTE!AC109="","*",SP_NORTE!AC109)</f>
        <v>*</v>
      </c>
      <c r="J93" s="99" t="str">
        <f>IF(SP_NORTE!AA109="","*",SP_NORTE!AA109)</f>
        <v>*</v>
      </c>
      <c r="K93" s="100" t="str">
        <f>IF(SP_NORTE!AD109="","*",SP_NORTE!AD109)</f>
        <v>*</v>
      </c>
    </row>
    <row r="94" spans="2:11" hidden="1">
      <c r="B94" s="97" t="str">
        <f>IF(SP_NORTE!Y110="","*",SP_NORTE!Y110)</f>
        <v>*</v>
      </c>
      <c r="C94" s="98" t="str">
        <f>IF(SP_NORTE!B110="","*",SP_NORTE!B110)</f>
        <v>*</v>
      </c>
      <c r="D94" s="97" t="str">
        <f>IF(SP_NORTE!D110="","*",SP_NORTE!D110)</f>
        <v>*</v>
      </c>
      <c r="E94" s="97" t="str">
        <f>IF(SP_NORTE!H110="","*",SP_NORTE!H110)</f>
        <v>*</v>
      </c>
      <c r="F94" s="103" t="str">
        <f>IF(SP_NORTE!M110="","*",SP_NORTE!M110)</f>
        <v>-</v>
      </c>
      <c r="G94" s="98" t="str">
        <f>IF(SP_NORTE!I110="","*",SP_NORTE!I110)</f>
        <v>*</v>
      </c>
      <c r="H94" s="98" t="str">
        <f>IF(SP_NORTE!AB110="","*",SP_NORTE!AB110)</f>
        <v>*</v>
      </c>
      <c r="I94" s="98" t="str">
        <f>IF(SP_NORTE!AC110="","*",SP_NORTE!AC110)</f>
        <v>*</v>
      </c>
      <c r="J94" s="99" t="str">
        <f>IF(SP_NORTE!AA110="","*",SP_NORTE!AA110)</f>
        <v>*</v>
      </c>
      <c r="K94" s="100" t="str">
        <f>IF(SP_NORTE!AD110="","*",SP_NORTE!AD110)</f>
        <v>*</v>
      </c>
    </row>
    <row r="95" spans="2:11" hidden="1">
      <c r="B95" s="97" t="str">
        <f>IF(SP_NORTE!Y111="","*",SP_NORTE!Y111)</f>
        <v>*</v>
      </c>
      <c r="C95" s="98" t="str">
        <f>IF(SP_NORTE!B111="","*",SP_NORTE!B111)</f>
        <v>*</v>
      </c>
      <c r="D95" s="97" t="str">
        <f>IF(SP_NORTE!D111="","*",SP_NORTE!D111)</f>
        <v>*</v>
      </c>
      <c r="E95" s="97" t="str">
        <f>IF(SP_NORTE!H111="","*",SP_NORTE!H111)</f>
        <v>*</v>
      </c>
      <c r="F95" s="103" t="str">
        <f>IF(SP_NORTE!M111="","*",SP_NORTE!M111)</f>
        <v>-</v>
      </c>
      <c r="G95" s="98" t="str">
        <f>IF(SP_NORTE!I111="","*",SP_NORTE!I111)</f>
        <v>*</v>
      </c>
      <c r="H95" s="98" t="str">
        <f>IF(SP_NORTE!AB111="","*",SP_NORTE!AB111)</f>
        <v>*</v>
      </c>
      <c r="I95" s="98" t="str">
        <f>IF(SP_NORTE!AC111="","*",SP_NORTE!AC111)</f>
        <v>*</v>
      </c>
      <c r="J95" s="99" t="str">
        <f>IF(SP_NORTE!AA111="","*",SP_NORTE!AA111)</f>
        <v>*</v>
      </c>
      <c r="K95" s="100" t="str">
        <f>IF(SP_NORTE!AD111="","*",SP_NORTE!AD111)</f>
        <v>*</v>
      </c>
    </row>
    <row r="96" spans="2:11" hidden="1">
      <c r="B96" s="97" t="str">
        <f>IF(SP_NORTE!Y112="","*",SP_NORTE!Y112)</f>
        <v>*</v>
      </c>
      <c r="C96" s="98" t="str">
        <f>IF(SP_NORTE!B112="","*",SP_NORTE!B112)</f>
        <v>*</v>
      </c>
      <c r="D96" s="97" t="str">
        <f>IF(SP_NORTE!D112="","*",SP_NORTE!D112)</f>
        <v>*</v>
      </c>
      <c r="E96" s="97" t="str">
        <f>IF(SP_NORTE!H112="","*",SP_NORTE!H112)</f>
        <v>*</v>
      </c>
      <c r="F96" s="103" t="str">
        <f>IF(SP_NORTE!M112="","*",SP_NORTE!M112)</f>
        <v>-</v>
      </c>
      <c r="G96" s="98" t="str">
        <f>IF(SP_NORTE!I112="","*",SP_NORTE!I112)</f>
        <v>*</v>
      </c>
      <c r="H96" s="98" t="str">
        <f>IF(SP_NORTE!AB112="","*",SP_NORTE!AB112)</f>
        <v>*</v>
      </c>
      <c r="I96" s="98" t="str">
        <f>IF(SP_NORTE!AC112="","*",SP_NORTE!AC112)</f>
        <v>*</v>
      </c>
      <c r="J96" s="99" t="str">
        <f>IF(SP_NORTE!AA112="","*",SP_NORTE!AA112)</f>
        <v>*</v>
      </c>
      <c r="K96" s="100" t="str">
        <f>IF(SP_NORTE!AD112="","*",SP_NORTE!AD112)</f>
        <v>*</v>
      </c>
    </row>
    <row r="97" spans="2:11" hidden="1">
      <c r="B97" s="97" t="str">
        <f>IF(SP_NORTE!Y113="","*",SP_NORTE!Y113)</f>
        <v>*</v>
      </c>
      <c r="C97" s="98" t="str">
        <f>IF(SP_NORTE!B113="","*",SP_NORTE!B113)</f>
        <v>*</v>
      </c>
      <c r="D97" s="97" t="str">
        <f>IF(SP_NORTE!D113="","*",SP_NORTE!D113)</f>
        <v>*</v>
      </c>
      <c r="E97" s="97" t="str">
        <f>IF(SP_NORTE!H113="","*",SP_NORTE!H113)</f>
        <v>*</v>
      </c>
      <c r="F97" s="103" t="str">
        <f>IF(SP_NORTE!M113="","*",SP_NORTE!M113)</f>
        <v>-</v>
      </c>
      <c r="G97" s="98" t="str">
        <f>IF(SP_NORTE!I113="","*",SP_NORTE!I113)</f>
        <v>*</v>
      </c>
      <c r="H97" s="98" t="str">
        <f>IF(SP_NORTE!AB113="","*",SP_NORTE!AB113)</f>
        <v>*</v>
      </c>
      <c r="I97" s="98" t="str">
        <f>IF(SP_NORTE!AC113="","*",SP_NORTE!AC113)</f>
        <v>*</v>
      </c>
      <c r="J97" s="99" t="str">
        <f>IF(SP_NORTE!AA113="","*",SP_NORTE!AA113)</f>
        <v>*</v>
      </c>
      <c r="K97" s="100" t="str">
        <f>IF(SP_NORTE!AD113="","*",SP_NORTE!AD113)</f>
        <v>*</v>
      </c>
    </row>
    <row r="98" spans="2:11" hidden="1">
      <c r="B98" s="97" t="str">
        <f>IF(SP_NORTE!Y114="","*",SP_NORTE!Y114)</f>
        <v>*</v>
      </c>
      <c r="C98" s="98" t="str">
        <f>IF(SP_NORTE!B114="","*",SP_NORTE!B114)</f>
        <v>*</v>
      </c>
      <c r="D98" s="97" t="str">
        <f>IF(SP_NORTE!D114="","*",SP_NORTE!D114)</f>
        <v>*</v>
      </c>
      <c r="E98" s="97" t="str">
        <f>IF(SP_NORTE!H114="","*",SP_NORTE!H114)</f>
        <v>*</v>
      </c>
      <c r="F98" s="103" t="str">
        <f>IF(SP_NORTE!M114="","*",SP_NORTE!M114)</f>
        <v>-</v>
      </c>
      <c r="G98" s="98" t="str">
        <f>IF(SP_NORTE!I114="","*",SP_NORTE!I114)</f>
        <v>*</v>
      </c>
      <c r="H98" s="98" t="str">
        <f>IF(SP_NORTE!AB114="","*",SP_NORTE!AB114)</f>
        <v>*</v>
      </c>
      <c r="I98" s="98" t="str">
        <f>IF(SP_NORTE!AC114="","*",SP_NORTE!AC114)</f>
        <v>*</v>
      </c>
      <c r="J98" s="99" t="str">
        <f>IF(SP_NORTE!AA114="","*",SP_NORTE!AA114)</f>
        <v>*</v>
      </c>
      <c r="K98" s="100" t="str">
        <f>IF(SP_NORTE!AD114="","*",SP_NORTE!AD114)</f>
        <v>*</v>
      </c>
    </row>
    <row r="99" spans="2:11" hidden="1">
      <c r="B99" s="97" t="str">
        <f>IF(SP_NORTE!Y115="","*",SP_NORTE!Y115)</f>
        <v>*</v>
      </c>
      <c r="C99" s="98" t="str">
        <f>IF(SP_NORTE!B115="","*",SP_NORTE!B115)</f>
        <v>*</v>
      </c>
      <c r="D99" s="97" t="str">
        <f>IF(SP_NORTE!D115="","*",SP_NORTE!D115)</f>
        <v>*</v>
      </c>
      <c r="E99" s="97" t="str">
        <f>IF(SP_NORTE!H115="","*",SP_NORTE!H115)</f>
        <v>*</v>
      </c>
      <c r="F99" s="103" t="str">
        <f>IF(SP_NORTE!M115="","*",SP_NORTE!M115)</f>
        <v>-</v>
      </c>
      <c r="G99" s="98" t="str">
        <f>IF(SP_NORTE!I115="","*",SP_NORTE!I115)</f>
        <v>*</v>
      </c>
      <c r="H99" s="98" t="str">
        <f>IF(SP_NORTE!AB115="","*",SP_NORTE!AB115)</f>
        <v>*</v>
      </c>
      <c r="I99" s="98" t="str">
        <f>IF(SP_NORTE!AC115="","*",SP_NORTE!AC115)</f>
        <v>*</v>
      </c>
      <c r="J99" s="99" t="str">
        <f>IF(SP_NORTE!AA115="","*",SP_NORTE!AA115)</f>
        <v>*</v>
      </c>
      <c r="K99" s="100" t="str">
        <f>IF(SP_NORTE!AD115="","*",SP_NORTE!AD115)</f>
        <v>*</v>
      </c>
    </row>
    <row r="100" spans="2:11" hidden="1">
      <c r="B100" s="97" t="str">
        <f>IF(SP_NORTE!Y116="","*",SP_NORTE!Y116)</f>
        <v>*</v>
      </c>
      <c r="C100" s="98" t="str">
        <f>IF(SP_NORTE!B116="","*",SP_NORTE!B116)</f>
        <v>*</v>
      </c>
      <c r="D100" s="97" t="str">
        <f>IF(SP_NORTE!D116="","*",SP_NORTE!D116)</f>
        <v>*</v>
      </c>
      <c r="E100" s="97" t="str">
        <f>IF(SP_NORTE!H116="","*",SP_NORTE!H116)</f>
        <v>*</v>
      </c>
      <c r="F100" s="103" t="str">
        <f>IF(SP_NORTE!M116="","*",SP_NORTE!M116)</f>
        <v>-</v>
      </c>
      <c r="G100" s="98" t="str">
        <f>IF(SP_NORTE!I116="","*",SP_NORTE!I116)</f>
        <v>*</v>
      </c>
      <c r="H100" s="98" t="str">
        <f>IF(SP_NORTE!AB116="","*",SP_NORTE!AB116)</f>
        <v>*</v>
      </c>
      <c r="I100" s="98" t="str">
        <f>IF(SP_NORTE!AC116="","*",SP_NORTE!AC116)</f>
        <v>*</v>
      </c>
      <c r="J100" s="99" t="str">
        <f>IF(SP_NORTE!AA116="","*",SP_NORTE!AA116)</f>
        <v>*</v>
      </c>
      <c r="K100" s="100" t="str">
        <f>IF(SP_NORTE!AD116="","*",SP_NORTE!AD116)</f>
        <v>*</v>
      </c>
    </row>
    <row r="101" spans="2:11" hidden="1">
      <c r="B101" s="97" t="str">
        <f>IF(SP_NORTE!Y117="","*",SP_NORTE!Y117)</f>
        <v>*</v>
      </c>
      <c r="C101" s="98" t="str">
        <f>IF(SP_NORTE!B117="","*",SP_NORTE!B117)</f>
        <v>*</v>
      </c>
      <c r="D101" s="97" t="str">
        <f>IF(SP_NORTE!D117="","*",SP_NORTE!D117)</f>
        <v>*</v>
      </c>
      <c r="E101" s="97" t="str">
        <f>IF(SP_NORTE!H117="","*",SP_NORTE!H117)</f>
        <v>*</v>
      </c>
      <c r="F101" s="103" t="str">
        <f>IF(SP_NORTE!M117="","*",SP_NORTE!M117)</f>
        <v>-</v>
      </c>
      <c r="G101" s="98" t="str">
        <f>IF(SP_NORTE!I117="","*",SP_NORTE!I117)</f>
        <v>*</v>
      </c>
      <c r="H101" s="98" t="str">
        <f>IF(SP_NORTE!AB117="","*",SP_NORTE!AB117)</f>
        <v>*</v>
      </c>
      <c r="I101" s="98" t="str">
        <f>IF(SP_NORTE!AC117="","*",SP_NORTE!AC117)</f>
        <v>*</v>
      </c>
      <c r="J101" s="99" t="str">
        <f>IF(SP_NORTE!AA117="","*",SP_NORTE!AA117)</f>
        <v>*</v>
      </c>
      <c r="K101" s="100" t="str">
        <f>IF(SP_NORTE!AD117="","*",SP_NORTE!AD117)</f>
        <v>*</v>
      </c>
    </row>
    <row r="102" spans="2:11" hidden="1">
      <c r="B102" s="97" t="str">
        <f>IF(SP_NORTE!Y118="","*",SP_NORTE!Y118)</f>
        <v>*</v>
      </c>
      <c r="C102" s="98" t="str">
        <f>IF(SP_NORTE!B118="","*",SP_NORTE!B118)</f>
        <v>*</v>
      </c>
      <c r="D102" s="97" t="str">
        <f>IF(SP_NORTE!D118="","*",SP_NORTE!D118)</f>
        <v>*</v>
      </c>
      <c r="E102" s="97" t="str">
        <f>IF(SP_NORTE!H118="","*",SP_NORTE!H118)</f>
        <v>*</v>
      </c>
      <c r="F102" s="103" t="str">
        <f>IF(SP_NORTE!M118="","*",SP_NORTE!M118)</f>
        <v>-</v>
      </c>
      <c r="G102" s="98" t="str">
        <f>IF(SP_NORTE!I118="","*",SP_NORTE!I118)</f>
        <v>*</v>
      </c>
      <c r="H102" s="98" t="str">
        <f>IF(SP_NORTE!AB118="","*",SP_NORTE!AB118)</f>
        <v>*</v>
      </c>
      <c r="I102" s="98" t="str">
        <f>IF(SP_NORTE!AC118="","*",SP_NORTE!AC118)</f>
        <v>*</v>
      </c>
      <c r="J102" s="99" t="str">
        <f>IF(SP_NORTE!AA118="","*",SP_NORTE!AA118)</f>
        <v>*</v>
      </c>
      <c r="K102" s="100" t="str">
        <f>IF(SP_NORTE!AD118="","*",SP_NORTE!AD118)</f>
        <v>*</v>
      </c>
    </row>
    <row r="103" spans="2:11" hidden="1">
      <c r="B103" s="97" t="str">
        <f>IF(SP_NORTE!Y119="","*",SP_NORTE!Y119)</f>
        <v>*</v>
      </c>
      <c r="C103" s="98" t="str">
        <f>IF(SP_NORTE!B119="","*",SP_NORTE!B119)</f>
        <v>*</v>
      </c>
      <c r="D103" s="97" t="str">
        <f>IF(SP_NORTE!D119="","*",SP_NORTE!D119)</f>
        <v>*</v>
      </c>
      <c r="E103" s="97" t="str">
        <f>IF(SP_NORTE!H119="","*",SP_NORTE!H119)</f>
        <v>*</v>
      </c>
      <c r="F103" s="103" t="str">
        <f>IF(SP_NORTE!M119="","*",SP_NORTE!M119)</f>
        <v>-</v>
      </c>
      <c r="G103" s="98" t="str">
        <f>IF(SP_NORTE!I119="","*",SP_NORTE!I119)</f>
        <v>*</v>
      </c>
      <c r="H103" s="98" t="str">
        <f>IF(SP_NORTE!AB119="","*",SP_NORTE!AB119)</f>
        <v>*</v>
      </c>
      <c r="I103" s="98" t="str">
        <f>IF(SP_NORTE!AC119="","*",SP_NORTE!AC119)</f>
        <v>*</v>
      </c>
      <c r="J103" s="99" t="str">
        <f>IF(SP_NORTE!AA119="","*",SP_NORTE!AA119)</f>
        <v>*</v>
      </c>
      <c r="K103" s="100" t="str">
        <f>IF(SP_NORTE!AD119="","*",SP_NORTE!AD119)</f>
        <v>*</v>
      </c>
    </row>
    <row r="104" spans="2:11" hidden="1">
      <c r="B104" s="97" t="str">
        <f>IF(SP_NORTE!Y120="","*",SP_NORTE!Y120)</f>
        <v>*</v>
      </c>
      <c r="C104" s="98" t="str">
        <f>IF(SP_NORTE!B120="","*",SP_NORTE!B120)</f>
        <v>*</v>
      </c>
      <c r="D104" s="97" t="str">
        <f>IF(SP_NORTE!D120="","*",SP_NORTE!D120)</f>
        <v>*</v>
      </c>
      <c r="E104" s="97" t="str">
        <f>IF(SP_NORTE!H120="","*",SP_NORTE!H120)</f>
        <v>*</v>
      </c>
      <c r="F104" s="103" t="str">
        <f>IF(SP_NORTE!M120="","*",SP_NORTE!M120)</f>
        <v>-</v>
      </c>
      <c r="G104" s="98" t="str">
        <f>IF(SP_NORTE!I120="","*",SP_NORTE!I120)</f>
        <v>*</v>
      </c>
      <c r="H104" s="98" t="str">
        <f>IF(SP_NORTE!AB120="","*",SP_NORTE!AB120)</f>
        <v>*</v>
      </c>
      <c r="I104" s="98" t="str">
        <f>IF(SP_NORTE!AC120="","*",SP_NORTE!AC120)</f>
        <v>*</v>
      </c>
      <c r="J104" s="99" t="str">
        <f>IF(SP_NORTE!AA120="","*",SP_NORTE!AA120)</f>
        <v>*</v>
      </c>
      <c r="K104" s="100" t="str">
        <f>IF(SP_NORTE!AD120="","*",SP_NORTE!AD120)</f>
        <v>*</v>
      </c>
    </row>
    <row r="105" spans="2:11" hidden="1">
      <c r="B105" s="97" t="str">
        <f>IF(SP_NORTE!Y121="","*",SP_NORTE!Y121)</f>
        <v>*</v>
      </c>
      <c r="C105" s="98" t="str">
        <f>IF(SP_NORTE!B121="","*",SP_NORTE!B121)</f>
        <v>*</v>
      </c>
      <c r="D105" s="97" t="str">
        <f>IF(SP_NORTE!D121="","*",SP_NORTE!D121)</f>
        <v>*</v>
      </c>
      <c r="E105" s="97" t="str">
        <f>IF(SP_NORTE!H121="","*",SP_NORTE!H121)</f>
        <v>*</v>
      </c>
      <c r="F105" s="103" t="str">
        <f>IF(SP_NORTE!M121="","*",SP_NORTE!M121)</f>
        <v>-</v>
      </c>
      <c r="G105" s="98" t="str">
        <f>IF(SP_NORTE!I121="","*",SP_NORTE!I121)</f>
        <v>*</v>
      </c>
      <c r="H105" s="98" t="str">
        <f>IF(SP_NORTE!AB121="","*",SP_NORTE!AB121)</f>
        <v>*</v>
      </c>
      <c r="I105" s="98" t="str">
        <f>IF(SP_NORTE!AC121="","*",SP_NORTE!AC121)</f>
        <v>*</v>
      </c>
      <c r="J105" s="99" t="str">
        <f>IF(SP_NORTE!AA121="","*",SP_NORTE!AA121)</f>
        <v>*</v>
      </c>
      <c r="K105" s="100" t="str">
        <f>IF(SP_NORTE!AD121="","*",SP_NORTE!AD121)</f>
        <v>*</v>
      </c>
    </row>
    <row r="106" spans="2:11" hidden="1">
      <c r="B106" s="97" t="str">
        <f>IF(SP_NORTE!Y122="","*",SP_NORTE!Y122)</f>
        <v>*</v>
      </c>
      <c r="C106" s="98" t="str">
        <f>IF(SP_NORTE!B122="","*",SP_NORTE!B122)</f>
        <v>*</v>
      </c>
      <c r="D106" s="97" t="str">
        <f>IF(SP_NORTE!D122="","*",SP_NORTE!D122)</f>
        <v>*</v>
      </c>
      <c r="E106" s="97" t="str">
        <f>IF(SP_NORTE!H122="","*",SP_NORTE!H122)</f>
        <v>*</v>
      </c>
      <c r="F106" s="103" t="str">
        <f>IF(SP_NORTE!M122="","*",SP_NORTE!M122)</f>
        <v>-</v>
      </c>
      <c r="G106" s="98" t="str">
        <f>IF(SP_NORTE!I122="","*",SP_NORTE!I122)</f>
        <v>*</v>
      </c>
      <c r="H106" s="98" t="str">
        <f>IF(SP_NORTE!AB122="","*",SP_NORTE!AB122)</f>
        <v>*</v>
      </c>
      <c r="I106" s="98" t="str">
        <f>IF(SP_NORTE!AC122="","*",SP_NORTE!AC122)</f>
        <v>*</v>
      </c>
      <c r="J106" s="99" t="str">
        <f>IF(SP_NORTE!AA122="","*",SP_NORTE!AA122)</f>
        <v>*</v>
      </c>
      <c r="K106" s="100" t="str">
        <f>IF(SP_NORTE!AD122="","*",SP_NORTE!AD122)</f>
        <v>*</v>
      </c>
    </row>
    <row r="107" spans="2:11" hidden="1">
      <c r="B107" s="97" t="str">
        <f>IF(SP_NORTE!Y123="","*",SP_NORTE!Y123)</f>
        <v>*</v>
      </c>
      <c r="C107" s="98" t="str">
        <f>IF(SP_NORTE!B123="","*",SP_NORTE!B123)</f>
        <v>*</v>
      </c>
      <c r="D107" s="97" t="str">
        <f>IF(SP_NORTE!D123="","*",SP_NORTE!D123)</f>
        <v>*</v>
      </c>
      <c r="E107" s="97" t="str">
        <f>IF(SP_NORTE!H123="","*",SP_NORTE!H123)</f>
        <v>*</v>
      </c>
      <c r="F107" s="103" t="str">
        <f>IF(SP_NORTE!M123="","*",SP_NORTE!M123)</f>
        <v>-</v>
      </c>
      <c r="G107" s="98" t="str">
        <f>IF(SP_NORTE!I123="","*",SP_NORTE!I123)</f>
        <v>*</v>
      </c>
      <c r="H107" s="98" t="str">
        <f>IF(SP_NORTE!AB123="","*",SP_NORTE!AB123)</f>
        <v>*</v>
      </c>
      <c r="I107" s="98" t="str">
        <f>IF(SP_NORTE!AC123="","*",SP_NORTE!AC123)</f>
        <v>*</v>
      </c>
      <c r="J107" s="99" t="str">
        <f>IF(SP_NORTE!AA123="","*",SP_NORTE!AA123)</f>
        <v>*</v>
      </c>
      <c r="K107" s="100" t="str">
        <f>IF(SP_NORTE!AD123="","*",SP_NORTE!AD123)</f>
        <v>*</v>
      </c>
    </row>
    <row r="108" spans="2:11" hidden="1">
      <c r="B108" s="97" t="str">
        <f>IF(SP_NORTE!Y124="","*",SP_NORTE!Y124)</f>
        <v>*</v>
      </c>
      <c r="C108" s="98" t="str">
        <f>IF(SP_NORTE!B124="","*",SP_NORTE!B124)</f>
        <v>*</v>
      </c>
      <c r="D108" s="97" t="str">
        <f>IF(SP_NORTE!D124="","*",SP_NORTE!D124)</f>
        <v>*</v>
      </c>
      <c r="E108" s="97" t="str">
        <f>IF(SP_NORTE!H124="","*",SP_NORTE!H124)</f>
        <v>*</v>
      </c>
      <c r="F108" s="103" t="str">
        <f>IF(SP_NORTE!M124="","*",SP_NORTE!M124)</f>
        <v>-</v>
      </c>
      <c r="G108" s="98" t="str">
        <f>IF(SP_NORTE!I124="","*",SP_NORTE!I124)</f>
        <v>*</v>
      </c>
      <c r="H108" s="98" t="str">
        <f>IF(SP_NORTE!AB124="","*",SP_NORTE!AB124)</f>
        <v>*</v>
      </c>
      <c r="I108" s="98" t="str">
        <f>IF(SP_NORTE!AC124="","*",SP_NORTE!AC124)</f>
        <v>*</v>
      </c>
      <c r="J108" s="99" t="str">
        <f>IF(SP_NORTE!AA124="","*",SP_NORTE!AA124)</f>
        <v>*</v>
      </c>
      <c r="K108" s="100" t="str">
        <f>IF(SP_NORTE!AD124="","*",SP_NORTE!AD124)</f>
        <v>*</v>
      </c>
    </row>
    <row r="109" spans="2:11" hidden="1">
      <c r="B109" s="97" t="str">
        <f>IF(SP_NORTE!Y125="","*",SP_NORTE!Y125)</f>
        <v>*</v>
      </c>
      <c r="C109" s="98" t="str">
        <f>IF(SP_NORTE!B125="","*",SP_NORTE!B125)</f>
        <v>*</v>
      </c>
      <c r="D109" s="97" t="str">
        <f>IF(SP_NORTE!D125="","*",SP_NORTE!D125)</f>
        <v>*</v>
      </c>
      <c r="E109" s="97" t="str">
        <f>IF(SP_NORTE!H125="","*",SP_NORTE!H125)</f>
        <v>*</v>
      </c>
      <c r="F109" s="103" t="str">
        <f>IF(SP_NORTE!M125="","*",SP_NORTE!M125)</f>
        <v>-</v>
      </c>
      <c r="G109" s="98" t="str">
        <f>IF(SP_NORTE!I125="","*",SP_NORTE!I125)</f>
        <v>*</v>
      </c>
      <c r="H109" s="98" t="str">
        <f>IF(SP_NORTE!AB125="","*",SP_NORTE!AB125)</f>
        <v>*</v>
      </c>
      <c r="I109" s="98" t="str">
        <f>IF(SP_NORTE!AC125="","*",SP_NORTE!AC125)</f>
        <v>*</v>
      </c>
      <c r="J109" s="99" t="str">
        <f>IF(SP_NORTE!AA125="","*",SP_NORTE!AA125)</f>
        <v>*</v>
      </c>
      <c r="K109" s="100" t="str">
        <f>IF(SP_NORTE!AD125="","*",SP_NORTE!AD125)</f>
        <v>*</v>
      </c>
    </row>
    <row r="110" spans="2:11" hidden="1">
      <c r="B110" s="97" t="str">
        <f>IF(SP_NORTE!Y126="","*",SP_NORTE!Y126)</f>
        <v>*</v>
      </c>
      <c r="C110" s="98" t="str">
        <f>IF(SP_NORTE!B126="","*",SP_NORTE!B126)</f>
        <v>*</v>
      </c>
      <c r="D110" s="97" t="str">
        <f>IF(SP_NORTE!D126="","*",SP_NORTE!D126)</f>
        <v>*</v>
      </c>
      <c r="E110" s="97" t="str">
        <f>IF(SP_NORTE!H126="","*",SP_NORTE!H126)</f>
        <v>*</v>
      </c>
      <c r="F110" s="103" t="str">
        <f>IF(SP_NORTE!M126="","*",SP_NORTE!M126)</f>
        <v>-</v>
      </c>
      <c r="G110" s="98" t="str">
        <f>IF(SP_NORTE!I126="","*",SP_NORTE!I126)</f>
        <v>*</v>
      </c>
      <c r="H110" s="98" t="str">
        <f>IF(SP_NORTE!AB126="","*",SP_NORTE!AB126)</f>
        <v>*</v>
      </c>
      <c r="I110" s="98" t="str">
        <f>IF(SP_NORTE!AC126="","*",SP_NORTE!AC126)</f>
        <v>*</v>
      </c>
      <c r="J110" s="99" t="str">
        <f>IF(SP_NORTE!AA126="","*",SP_NORTE!AA126)</f>
        <v>*</v>
      </c>
      <c r="K110" s="100" t="str">
        <f>IF(SP_NORTE!AD126="","*",SP_NORTE!AD126)</f>
        <v>*</v>
      </c>
    </row>
    <row r="111" spans="2:11" hidden="1">
      <c r="B111" s="97" t="str">
        <f>IF(SP_NORTE!Y127="","*",SP_NORTE!Y127)</f>
        <v>*</v>
      </c>
      <c r="C111" s="98" t="str">
        <f>IF(SP_NORTE!B127="","*",SP_NORTE!B127)</f>
        <v>*</v>
      </c>
      <c r="D111" s="97" t="str">
        <f>IF(SP_NORTE!D127="","*",SP_NORTE!D127)</f>
        <v>*</v>
      </c>
      <c r="E111" s="97" t="str">
        <f>IF(SP_NORTE!H127="","*",SP_NORTE!H127)</f>
        <v>*</v>
      </c>
      <c r="F111" s="103" t="str">
        <f>IF(SP_NORTE!M127="","*",SP_NORTE!M127)</f>
        <v>-</v>
      </c>
      <c r="G111" s="98" t="str">
        <f>IF(SP_NORTE!I127="","*",SP_NORTE!I127)</f>
        <v>*</v>
      </c>
      <c r="H111" s="98" t="str">
        <f>IF(SP_NORTE!AB127="","*",SP_NORTE!AB127)</f>
        <v>*</v>
      </c>
      <c r="I111" s="98" t="str">
        <f>IF(SP_NORTE!AC127="","*",SP_NORTE!AC127)</f>
        <v>*</v>
      </c>
      <c r="J111" s="99" t="str">
        <f>IF(SP_NORTE!AA127="","*",SP_NORTE!AA127)</f>
        <v>*</v>
      </c>
      <c r="K111" s="100" t="str">
        <f>IF(SP_NORTE!AD127="","*",SP_NORTE!AD127)</f>
        <v>*</v>
      </c>
    </row>
    <row r="112" spans="2:11" hidden="1">
      <c r="B112" s="97" t="str">
        <f>IF(SP_NORTE!Y128="","*",SP_NORTE!Y128)</f>
        <v>*</v>
      </c>
      <c r="C112" s="98" t="str">
        <f>IF(SP_NORTE!B128="","*",SP_NORTE!B128)</f>
        <v>*</v>
      </c>
      <c r="D112" s="97" t="str">
        <f>IF(SP_NORTE!D128="","*",SP_NORTE!D128)</f>
        <v>*</v>
      </c>
      <c r="E112" s="97" t="str">
        <f>IF(SP_NORTE!H128="","*",SP_NORTE!H128)</f>
        <v>*</v>
      </c>
      <c r="F112" s="103" t="str">
        <f>IF(SP_NORTE!M128="","*",SP_NORTE!M128)</f>
        <v>-</v>
      </c>
      <c r="G112" s="98" t="str">
        <f>IF(SP_NORTE!I128="","*",SP_NORTE!I128)</f>
        <v>*</v>
      </c>
      <c r="H112" s="98" t="str">
        <f>IF(SP_NORTE!AB128="","*",SP_NORTE!AB128)</f>
        <v>*</v>
      </c>
      <c r="I112" s="98" t="str">
        <f>IF(SP_NORTE!AC128="","*",SP_NORTE!AC128)</f>
        <v>*</v>
      </c>
      <c r="J112" s="99" t="str">
        <f>IF(SP_NORTE!AA128="","*",SP_NORTE!AA128)</f>
        <v>*</v>
      </c>
      <c r="K112" s="100" t="str">
        <f>IF(SP_NORTE!AD128="","*",SP_NORTE!AD128)</f>
        <v>*</v>
      </c>
    </row>
    <row r="113" spans="2:11" hidden="1">
      <c r="B113" s="97" t="str">
        <f>IF(SP_NORTE!Y129="","*",SP_NORTE!Y129)</f>
        <v>*</v>
      </c>
      <c r="C113" s="98" t="str">
        <f>IF(SP_NORTE!B129="","*",SP_NORTE!B129)</f>
        <v>*</v>
      </c>
      <c r="D113" s="97" t="str">
        <f>IF(SP_NORTE!D129="","*",SP_NORTE!D129)</f>
        <v>*</v>
      </c>
      <c r="E113" s="97" t="str">
        <f>IF(SP_NORTE!H129="","*",SP_NORTE!H129)</f>
        <v>*</v>
      </c>
      <c r="F113" s="103" t="str">
        <f>IF(SP_NORTE!M129="","*",SP_NORTE!M129)</f>
        <v>-</v>
      </c>
      <c r="G113" s="98" t="str">
        <f>IF(SP_NORTE!I129="","*",SP_NORTE!I129)</f>
        <v>*</v>
      </c>
      <c r="H113" s="98" t="str">
        <f>IF(SP_NORTE!AB129="","*",SP_NORTE!AB129)</f>
        <v>*</v>
      </c>
      <c r="I113" s="98" t="str">
        <f>IF(SP_NORTE!AC129="","*",SP_NORTE!AC129)</f>
        <v>*</v>
      </c>
      <c r="J113" s="99" t="str">
        <f>IF(SP_NORTE!AA129="","*",SP_NORTE!AA129)</f>
        <v>*</v>
      </c>
      <c r="K113" s="100" t="str">
        <f>IF(SP_NORTE!AD129="","*",SP_NORTE!AD129)</f>
        <v>*</v>
      </c>
    </row>
    <row r="114" spans="2:11" hidden="1">
      <c r="B114" s="97" t="str">
        <f>IF(SP_NORTE!Y130="","*",SP_NORTE!Y130)</f>
        <v>*</v>
      </c>
      <c r="C114" s="98" t="str">
        <f>IF(SP_NORTE!B130="","*",SP_NORTE!B130)</f>
        <v>*</v>
      </c>
      <c r="D114" s="97" t="str">
        <f>IF(SP_NORTE!D130="","*",SP_NORTE!D130)</f>
        <v>*</v>
      </c>
      <c r="E114" s="97" t="str">
        <f>IF(SP_NORTE!H130="","*",SP_NORTE!H130)</f>
        <v>*</v>
      </c>
      <c r="F114" s="103" t="str">
        <f>IF(SP_NORTE!M130="","*",SP_NORTE!M130)</f>
        <v>-</v>
      </c>
      <c r="G114" s="98" t="str">
        <f>IF(SP_NORTE!I130="","*",SP_NORTE!I130)</f>
        <v>*</v>
      </c>
      <c r="H114" s="98" t="str">
        <f>IF(SP_NORTE!AB130="","*",SP_NORTE!AB130)</f>
        <v>*</v>
      </c>
      <c r="I114" s="98" t="str">
        <f>IF(SP_NORTE!AC130="","*",SP_NORTE!AC130)</f>
        <v>*</v>
      </c>
      <c r="J114" s="99" t="str">
        <f>IF(SP_NORTE!AA130="","*",SP_NORTE!AA130)</f>
        <v>*</v>
      </c>
      <c r="K114" s="100" t="str">
        <f>IF(SP_NORTE!AD130="","*",SP_NORTE!AD130)</f>
        <v>*</v>
      </c>
    </row>
    <row r="115" spans="2:11" hidden="1">
      <c r="B115" s="97" t="str">
        <f>IF(SP_NORTE!Y131="","*",SP_NORTE!Y131)</f>
        <v>*</v>
      </c>
      <c r="C115" s="98" t="str">
        <f>IF(SP_NORTE!B131="","*",SP_NORTE!B131)</f>
        <v>*</v>
      </c>
      <c r="D115" s="97" t="str">
        <f>IF(SP_NORTE!D131="","*",SP_NORTE!D131)</f>
        <v>*</v>
      </c>
      <c r="E115" s="97" t="str">
        <f>IF(SP_NORTE!H131="","*",SP_NORTE!H131)</f>
        <v>*</v>
      </c>
      <c r="F115" s="103" t="str">
        <f>IF(SP_NORTE!M131="","*",SP_NORTE!M131)</f>
        <v>-</v>
      </c>
      <c r="G115" s="98" t="str">
        <f>IF(SP_NORTE!I131="","*",SP_NORTE!I131)</f>
        <v>*</v>
      </c>
      <c r="H115" s="98" t="str">
        <f>IF(SP_NORTE!AB131="","*",SP_NORTE!AB131)</f>
        <v>*</v>
      </c>
      <c r="I115" s="98" t="str">
        <f>IF(SP_NORTE!AC131="","*",SP_NORTE!AC131)</f>
        <v>*</v>
      </c>
      <c r="J115" s="99" t="str">
        <f>IF(SP_NORTE!AA131="","*",SP_NORTE!AA131)</f>
        <v>*</v>
      </c>
      <c r="K115" s="100" t="str">
        <f>IF(SP_NORTE!AD131="","*",SP_NORTE!AD131)</f>
        <v>*</v>
      </c>
    </row>
    <row r="116" spans="2:11" hidden="1">
      <c r="B116" s="97" t="str">
        <f>IF(SP_NORTE!Y132="","*",SP_NORTE!Y132)</f>
        <v>*</v>
      </c>
      <c r="C116" s="98" t="str">
        <f>IF(SP_NORTE!B132="","*",SP_NORTE!B132)</f>
        <v>*</v>
      </c>
      <c r="D116" s="97" t="str">
        <f>IF(SP_NORTE!D132="","*",SP_NORTE!D132)</f>
        <v>*</v>
      </c>
      <c r="E116" s="97" t="str">
        <f>IF(SP_NORTE!H132="","*",SP_NORTE!H132)</f>
        <v>*</v>
      </c>
      <c r="F116" s="103" t="str">
        <f>IF(SP_NORTE!M132="","*",SP_NORTE!M132)</f>
        <v>-</v>
      </c>
      <c r="G116" s="98" t="str">
        <f>IF(SP_NORTE!I132="","*",SP_NORTE!I132)</f>
        <v>*</v>
      </c>
      <c r="H116" s="98" t="str">
        <f>IF(SP_NORTE!AB132="","*",SP_NORTE!AB132)</f>
        <v>*</v>
      </c>
      <c r="I116" s="98" t="str">
        <f>IF(SP_NORTE!AC132="","*",SP_NORTE!AC132)</f>
        <v>*</v>
      </c>
      <c r="J116" s="99" t="str">
        <f>IF(SP_NORTE!AA132="","*",SP_NORTE!AA132)</f>
        <v>*</v>
      </c>
      <c r="K116" s="100" t="str">
        <f>IF(SP_NORTE!AD132="","*",SP_NORTE!AD132)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2026-03-03T23:56:33Z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