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90" documentId="8_{B6337239-1A00-434D-AAD0-422EA1FEB5AE}" xr6:coauthVersionLast="47" xr6:coauthVersionMax="47" xr10:uidLastSave="{847633C4-9391-4752-9A44-59024149936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5" i="1" l="1" a="1"/>
  <c r="N105" i="1" s="1"/>
  <c r="M105" i="1" a="1"/>
  <c r="M105" i="1" s="1"/>
  <c r="N104" i="1" a="1"/>
  <c r="N104" i="1" s="1"/>
  <c r="M104" i="1" a="1"/>
  <c r="M104" i="1" s="1"/>
  <c r="H97" i="1" a="1"/>
  <c r="H97" i="1" s="1"/>
  <c r="N97" i="1" a="1"/>
  <c r="N97" i="1" s="1"/>
  <c r="M97" i="1" a="1"/>
  <c r="M97" i="1" s="1"/>
  <c r="N99" i="1" a="1"/>
  <c r="N99" i="1" s="1"/>
  <c r="M100" i="1" a="1"/>
  <c r="M100" i="1" s="1"/>
  <c r="N100" i="1" a="1"/>
  <c r="N100" i="1" s="1"/>
  <c r="M101" i="1" a="1"/>
  <c r="M101" i="1" s="1"/>
  <c r="N101" i="1" a="1"/>
  <c r="N101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4" i="1" l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<sst xmlns="http://schemas.openxmlformats.org/spreadsheetml/2006/main" count="6025" uniqueCount="1473">
  <si>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</si>
  <si>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</si>
  <si>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</si>
  <si>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</si>
  <si>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</si>
  <si>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</si>
  <si>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</si>
  <si>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</si>
  <si>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</si>
  <si>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</si>
  <si>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</si>
  <si>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</si>
  <si>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</si>
  <si>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</si>
  <si>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</si>
  <si>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</si>
  <si>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</si>
  <si>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</si>
  <si>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</si>
  <si>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</si>
  <si>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</si>
  <si>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</si>
  <si>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</si>
  <si>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</si>
  <si>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</si>
  <si>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</si>
  <si>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</si>
  <si>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</si>
  <si>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</si>
  <si>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</si>
  <si>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</si>
  <si>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</si>
  <si>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</si>
  <si>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</si>
  <si>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</si>
  <si>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</si>
  <si>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</si>
  <si>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</si>
  <si>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</si>
  <si>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</si>
  <si>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</si>
  <si>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</si>
  <si>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</si>
  <si>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</si>
  <si>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</si>
  <si>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</si>
  <si>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</si>
  <si>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</si>
  <si>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</si>
  <si>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</si>
  <si>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</si>
  <si>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</si>
  <si>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</si>
  <si>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</si>
  <si>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</si>
  <si>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</si>
  <si>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</si>
  <si>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</si>
  <si>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</si>
  <si>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</si>
  <si>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</si>
  <si>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</si>
  <si>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</si>
  <si>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</si>
  <si>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</si>
  <si>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</si>
  <si>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</si>
  <si>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</si>
  <si>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</si>
  <si>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</si>
  <si>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</si>
  <si>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</si>
  <si>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</si>
  <si>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</si>
  <si>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</si>
  <si>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</si>
  <si>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</si>
  <si>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</si>
  <si>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</si>
  <si>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</si>
  <si>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</si>
  <si>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</si>
  <si>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</si>
  <si>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</si>
  <si>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</si>
  <si>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</si>
  <si>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</si>
  <si>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</si>
  <si>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</si>
  <si>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</si>
  <si>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</si>
  <si>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</si>
  <si>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</si>
  <si>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</si>
  <si>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</si>
  <si>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</si>
  <si>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</si>
  <si>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</si>
  <si>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</si>
  <si>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</si>
  <si>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</si>
  <si>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</si>
  <si>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</si>
  <si>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</si>
  <si>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</si>
  <si>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</si>
  <si>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</si>
  <si>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</si>
  <si>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</si>
  <si>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</si>
  <si>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</si>
  <si>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</si>
  <si>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</si>
  <si>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</si>
  <si>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</si>
  <si>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</si>
  <si>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</si>
  <si>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</si>
  <si>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</si>
  <si>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</si>
  <si>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</si>
  <si>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</si>
  <si>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</si>
  <si>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</si>
  <si>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</si>
  <si>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</si>
  <si>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</si>
  <si>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</si>
  <si>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</si>
  <si>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</si>
  <si>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</si>
  <si>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</si>
  <si>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</si>
  <si>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</si>
  <si>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</si>
  <si>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</si>
  <si>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</si>
  <si>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</si>
  <si>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</si>
  <si>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</si>
  <si>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</si>
  <si>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</si>
  <si>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</si>
  <si>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</si>
  <si>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</si>
  <si>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</si>
  <si>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</si>
  <si>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</si>
  <si>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</si>
  <si>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</si>
  <si>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</si>
  <si>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</si>
  <si>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</si>
  <si>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</si>
  <si>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</si>
  <si>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</si>
  <si>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</si>
  <si>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</si>
  <si>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</si>
  <si>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</si>
  <si>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</si>
  <si>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</si>
  <si>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</si>
  <si>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</si>
  <si>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</si>
  <si>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</si>
  <si>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</si>
  <si>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</si>
  <si>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</si>
  <si>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</si>
  <si>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</si>
  <si>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</si>
  <si>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</si>
  <si>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</si>
  <si>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</si>
  <si>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</si>
  <si>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</si>
  <si>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</si>
  <si>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</si>
  <si>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</si>
  <si>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</si>
  <si>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</si>
  <si>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</si>
  <si>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</si>
  <si>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</si>
  <si>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</si>
  <si>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</si>
  <si>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</si>
  <si>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</si>
  <si>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</si>
  <si>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</si>
  <si>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</si>
  <si>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</si>
  <si>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</si>
  <si>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</si>
  <si>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</si>
  <si>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</si>
  <si>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</si>
  <si>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</si>
  <si>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</si>
  <si>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</si>
  <si>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</si>
  <si>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</si>
  <si>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</si>
  <si>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</si>
  <si>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</si>
  <si>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</si>
  <si>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</si>
  <si>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</si>
  <si>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</si>
  <si>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</si>
  <si>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</si>
  <si>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</si>
  <si>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</si>
  <si>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</si>
  <si>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</si>
  <si>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</si>
  <si>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</si>
  <si>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</si>
  <si>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</si>
  <si>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</si>
  <si>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</si>
  <si>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</si>
  <si>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</si>
  <si>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</si>
  <si>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</si>
  <si>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</si>
  <si>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</si>
  <si>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</si>
  <si>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</si>
  <si>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</si>
  <si>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</si>
  <si>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</si>
  <si>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</si>
  <si>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</si>
  <si>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</si>
  <si>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</si>
  <si>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</si>
  <si>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</si>
  <si>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</si>
  <si>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</si>
  <si>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</si>
  <si>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</si>
  <si>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</si>
  <si>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</si>
  <si>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</si>
  <si>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</si>
  <si>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</si>
  <si>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</si>
  <si>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</si>
  <si>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</si>
  <si>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</si>
  <si>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</si>
  <si>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</si>
  <si>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</si>
  <si>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</si>
  <si>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</si>
  <si>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</si>
  <si>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</si>
  <si>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</si>
  <si>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</si>
  <si>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</si>
  <si>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</si>
  <si>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</si>
  <si>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</si>
  <si>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</si>
  <si>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</si>
  <si>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</si>
  <si>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</si>
  <si>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</si>
  <si>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</si>
  <si>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</si>
  <si>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</si>
  <si>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</si>
  <si>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</si>
  <si>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</si>
  <si>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</si>
  <si>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</si>
  <si>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</si>
  <si>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</si>
  <si>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</si>
  <si>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</si>
  <si>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</si>
  <si>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</si>
  <si>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</si>
  <si>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</si>
  <si>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</si>
  <si>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</si>
  <si>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</si>
  <si>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</si>
  <si>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</si>
  <si>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</si>
  <si>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</si>
  <si>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</si>
  <si>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</si>
  <si>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</si>
  <si>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</si>
  <si>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</si>
  <si>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</si>
  <si>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</si>
  <si>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</si>
  <si>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</si>
  <si>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</si>
  <si>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</si>
  <si>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</si>
  <si>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</si>
  <si>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</si>
  <si>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</si>
  <si>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</si>
  <si>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</si>
  <si>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</si>
  <si>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</si>
  <si>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</si>
  <si>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</si>
  <si>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</si>
  <si>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</si>
  <si>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</si>
  <si>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</si>
  <si>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</si>
  <si>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</si>
  <si>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</si>
  <si>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</si>
  <si>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</si>
  <si>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</si>
  <si>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</si>
  <si>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</si>
  <si>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</si>
  <si>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</si>
  <si>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</si>
  <si>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</si>
  <si>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</si>
  <si>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</si>
  <si>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</si>
  <si>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</si>
  <si>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</si>
  <si>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</si>
  <si>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</si>
  <si>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</si>
  <si>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</si>
  <si>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</si>
  <si>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</si>
  <si>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</si>
  <si>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</si>
  <si>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</si>
  <si>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</si>
  <si>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</si>
  <si>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</si>
  <si>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</si>
  <si>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</si>
  <si>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</si>
  <si>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</si>
  <si>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</si>
  <si>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</si>
  <si>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</si>
  <si>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</si>
  <si>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</si>
  <si>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</si>
  <si>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</si>
  <si>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</si>
  <si>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</si>
  <si>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</si>
  <si>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</si>
  <si>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</si>
  <si>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</si>
  <si>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</si>
  <si>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</si>
  <si>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</si>
  <si>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</si>
  <si>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</si>
  <si>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</si>
  <si>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</si>
  <si>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</si>
  <si>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</si>
  <si>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</si>
  <si>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</si>
  <si>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</si>
  <si>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</si>
  <si>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</si>
  <si>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</si>
  <si>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</si>
  <si>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</si>
  <si>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</si>
  <si>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</si>
  <si>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</si>
  <si>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</si>
  <si>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</si>
  <si>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</si>
  <si>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</si>
  <si>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</si>
  <si>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</si>
  <si>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</si>
  <si>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</si>
  <si>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</si>
  <si>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</si>
  <si>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</si>
  <si>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</si>
  <si>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</si>
  <si>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</si>
  <si>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</si>
  <si>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</si>
  <si>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</si>
  <si>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</si>
  <si>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</si>
  <si>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</si>
  <si>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</si>
  <si>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</si>
  <si>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</si>
  <si>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</si>
  <si>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</si>
  <si>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</si>
  <si>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</si>
  <si>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</si>
  <si>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</si>
  <si>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</si>
  <si>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</si>
  <si>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</si>
  <si>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</si>
  <si>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</si>
  <si>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</si>
  <si>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</si>
  <si>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</si>
  <si>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</si>
  <si>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</si>
  <si>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</si>
  <si>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</si>
  <si>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</si>
  <si>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</si>
  <si>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</si>
  <si>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</si>
  <si>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</si>
  <si>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</si>
  <si>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</si>
  <si>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</si>
  <si>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</si>
  <si>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</si>
  <si>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</si>
  <si>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</si>
  <si>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</si>
  <si>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</si>
  <si>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</si>
  <si>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</si>
  <si>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</si>
  <si>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</si>
  <si>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</si>
  <si>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</si>
  <si>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</si>
  <si>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</si>
  <si>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</si>
  <si>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</si>
  <si>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</si>
  <si>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</si>
  <si>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</si>
  <si>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</si>
  <si>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</si>
  <si>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</si>
  <si>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</si>
  <si>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</si>
  <si>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</si>
  <si>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</si>
  <si>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</si>
  <si>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</si>
  <si>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</si>
  <si>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</si>
  <si>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</si>
  <si>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</si>
  <si>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</si>
  <si>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</si>
  <si>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</si>
  <si>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</si>
  <si>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</si>
  <si>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</si>
  <si>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</si>
  <si>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</si>
  <si>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</si>
  <si>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</si>
  <si>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</si>
  <si>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</si>
  <si>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</si>
  <si>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</si>
  <si>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</si>
  <si>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</si>
  <si>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</si>
  <si>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</si>
  <si>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</si>
  <si>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</si>
  <si>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</si>
  <si>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</si>
  <si>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</si>
  <si>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</si>
  <si>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</si>
  <si>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</si>
  <si>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</si>
  <si>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</si>
  <si>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</si>
  <si>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</si>
  <si>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</si>
  <si>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</si>
  <si>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</si>
  <si>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</si>
  <si>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</si>
  <si>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</si>
  <si>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</si>
  <si>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</si>
  <si>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</si>
  <si>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</si>
  <si>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</si>
  <si>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</si>
  <si>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</si>
  <si>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</si>
  <si>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</si>
  <si>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</si>
  <si>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</si>
  <si>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</si>
  <si>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</si>
  <si>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</si>
  <si>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</si>
  <si>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</si>
  <si>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</si>
  <si>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</si>
  <si>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</si>
  <si>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</si>
  <si>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</si>
  <si>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</si>
  <si>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</si>
  <si>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</si>
  <si>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</si>
  <si>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</si>
  <si>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</si>
  <si>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</si>
  <si>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</si>
  <si>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</si>
  <si>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</si>
  <si>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</si>
  <si>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</si>
  <si>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</si>
  <si>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</si>
  <si>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</si>
  <si>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</si>
  <si>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</si>
  <si>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</si>
  <si>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</si>
  <si>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</si>
  <si>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</si>
  <si>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</si>
  <si>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</si>
  <si>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</si>
  <si>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</si>
  <si>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</si>
  <si>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</si>
  <si>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</si>
  <si>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</si>
  <si>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</si>
  <si>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</si>
  <si>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</si>
  <si>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</si>
  <si>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</si>
  <si>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</si>
  <si>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</si>
  <si>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</si>
  <si>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</si>
  <si>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</si>
  <si>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</si>
  <si>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</si>
  <si>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</si>
  <si>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</si>
  <si>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</si>
  <si>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</si>
  <si>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</si>
  <si>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</si>
  <si>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</si>
  <si>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</si>
  <si>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</si>
  <si>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</si>
  <si>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</si>
  <si>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</si>
  <si>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</si>
  <si>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</si>
  <si>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</si>
  <si>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</si>
  <si>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</si>
  <si>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</si>
  <si>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</si>
  <si>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</si>
  <si>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</si>
  <si>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</si>
  <si>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</si>
  <si>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</si>
  <si>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</si>
  <si>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</si>
  <si>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</si>
  <si>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</si>
  <si>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</si>
  <si>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</si>
  <si>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</si>
  <si>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</si>
  <si>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</si>
  <si>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</si>
  <si>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</si>
  <si>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</si>
  <si>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</si>
  <si>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</si>
  <si>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</si>
  <si>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</si>
  <si>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</si>
  <si>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</si>
  <si>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</si>
  <si>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</si>
  <si>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</si>
  <si>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</si>
  <si>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</si>
  <si>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</si>
  <si>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</si>
  <si>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</si>
  <si>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</si>
  <si>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</si>
  <si>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</si>
  <si>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</si>
  <si>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</si>
  <si>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</si>
  <si>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</si>
  <si>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</si>
  <si>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</si>
  <si>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</si>
  <si>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</si>
  <si>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</si>
  <si>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</si>
  <si>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</si>
  <si>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</si>
  <si>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</si>
  <si>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</si>
  <si>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</si>
  <si>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</si>
  <si>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</si>
  <si>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</si>
  <si>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</si>
  <si>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</si>
  <si>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</si>
  <si>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</si>
  <si>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</si>
  <si>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</si>
  <si>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</si>
  <si>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</si>
  <si>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</si>
  <si>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</si>
  <si>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</si>
  <si>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</si>
  <si>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</si>
  <si>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</si>
  <si>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</si>
  <si>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</si>
  <si>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</si>
  <si>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</si>
  <si>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</si>
  <si>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</si>
  <si>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</si>
  <si>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</si>
  <si>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</si>
  <si>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</si>
  <si>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</si>
  <si>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</si>
  <si>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</si>
  <si>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</si>
  <si>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</si>
  <si>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</si>
  <si>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</si>
  <si>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</si>
  <si>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</si>
  <si>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</si>
  <si>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</si>
  <si>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</si>
  <si>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</si>
  <si>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</si>
  <si>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</si>
  <si>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</si>
  <si>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</si>
  <si>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</si>
  <si>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</si>
  <si>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</si>
  <si>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</si>
  <si>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</si>
  <si>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</si>
  <si>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</si>
  <si>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</si>
  <si>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</si>
  <si>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</si>
  <si>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</si>
  <si>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</si>
  <si>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</si>
  <si>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</si>
  <si>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</si>
  <si>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</si>
  <si>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</si>
  <si>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</si>
  <si>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</si>
  <si>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</si>
  <si>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</si>
  <si>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</si>
  <si>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</si>
  <si>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</si>
  <si>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</si>
  <si>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</si>
  <si>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</si>
  <si>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</si>
  <si>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</si>
  <si>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</si>
  <si>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</si>
  <si>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</si>
  <si>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</si>
  <si>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</si>
  <si>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</si>
  <si>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</si>
  <si>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</si>
  <si>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</si>
  <si>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</si>
  <si>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</si>
  <si>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</si>
  <si>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</si>
  <si>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</si>
  <si>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</si>
  <si>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</si>
  <si>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</si>
  <si>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</si>
  <si>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</si>
  <si>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</si>
  <si>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</si>
  <si>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</si>
  <si>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</si>
  <si>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</si>
  <si>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</si>
  <si>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</si>
  <si>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</si>
  <si>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</si>
  <si>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</si>
  <si>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</si>
  <si>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</si>
  <si>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</si>
  <si>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</si>
  <si>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</si>
  <si>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</si>
  <si>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</si>
  <si>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</si>
  <si>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</si>
  <si>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</si>
  <si>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</si>
  <si>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</si>
  <si>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</si>
  <si>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</si>
  <si>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</si>
  <si>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</si>
  <si>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</si>
  <si>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</si>
  <si>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</si>
  <si>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</si>
  <si>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</si>
  <si>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</si>
  <si>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</si>
  <si>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</si>
  <si>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</si>
  <si>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</si>
  <si>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</si>
  <si>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</si>
  <si>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</si>
  <si>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</si>
  <si>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</si>
  <si>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</si>
  <si>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</si>
  <si>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</si>
  <si>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</si>
  <si>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</si>
  <si>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</si>
  <si>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</si>
  <si>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</si>
  <si>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</si>
  <si>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</si>
  <si>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</si>
  <si>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</si>
  <si>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</si>
  <si>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</si>
  <si>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</si>
  <si>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</si>
  <si>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</si>
  <si>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</si>
  <si>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</si>
  <si>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</si>
  <si>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</si>
  <si>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</si>
  <si>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</si>
  <si>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</si>
  <si>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</si>
  <si>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</si>
  <si>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</si>
  <si>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</si>
  <si>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</si>
  <si>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</si>
  <si>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</si>
  <si>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</si>
  <si>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</si>
  <si>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</si>
  <si>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</si>
  <si>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</si>
  <si>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</si>
  <si>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</si>
  <si>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</si>
  <si>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</si>
  <si>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</si>
  <si>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</si>
  <si>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</si>
  <si>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</si>
  <si>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</si>
  <si>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</si>
  <si>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</si>
  <si>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</si>
  <si>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</si>
  <si>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</si>
  <si>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</si>
  <si>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</si>
  <si>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</si>
  <si>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</si>
  <si>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</si>
  <si>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</si>
  <si>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</si>
  <si>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</si>
  <si>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</si>
  <si>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</si>
  <si>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</si>
  <si>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</si>
  <si>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</si>
  <si>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</si>
  <si>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</si>
  <si>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</si>
  <si>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</si>
  <si>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</si>
  <si>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</si>
  <si>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</si>
  <si>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</si>
  <si>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</si>
  <si>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</si>
  <si>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</si>
  <si>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</si>
  <si>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</si>
  <si>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</si>
  <si>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</si>
  <si>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</si>
  <si>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</si>
  <si>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</si>
  <si>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</si>
  <si>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</si>
  <si>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</si>
  <si>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</si>
  <si>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</si>
  <si>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</si>
  <si>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</si>
  <si>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</si>
  <si>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</si>
  <si>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</si>
  <si>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</si>
  <si>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</si>
  <si>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</si>
  <si>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</si>
  <si>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</si>
  <si>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</si>
  <si>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</si>
  <si>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</si>
  <si>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</si>
  <si>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</si>
  <si>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</si>
  <si>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</si>
  <si>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</si>
  <si>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</si>
  <si>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</si>
  <si>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</si>
  <si>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</si>
  <si>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</si>
  <si>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</si>
  <si>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</si>
  <si>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</si>
  <si>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</si>
  <si>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</si>
  <si>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</si>
  <si>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</si>
  <si>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</si>
  <si>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</si>
  <si>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</si>
  <si>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</si>
  <si>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</si>
  <si>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</si>
  <si>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</si>
  <si>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</si>
  <si>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</si>
  <si>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</si>
  <si>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</si>
  <si>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</si>
  <si>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</si>
  <si>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</si>
  <si>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</si>
  <si>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</si>
  <si>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</si>
  <si>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</si>
  <si>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</si>
  <si>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</si>
  <si>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</si>
  <si>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</si>
  <si>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</si>
  <si>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</si>
  <si>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</si>
  <si>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</si>
  <si>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</si>
  <si>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</si>
  <si>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</si>
  <si>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</si>
  <si>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</si>
  <si>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</si>
  <si>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</si>
  <si>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</si>
  <si>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</si>
  <si>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</si>
  <si>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</si>
  <si>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</si>
  <si>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</si>
  <si>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</si>
  <si>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</si>
  <si>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</si>
  <si>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</si>
  <si>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</si>
  <si>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</si>
  <si>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</si>
  <si>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</si>
  <si>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</si>
  <si>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</si>
  <si>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</si>
  <si>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</si>
  <si>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</si>
  <si>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</si>
  <si>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</si>
  <si>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</si>
  <si>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</si>
  <si>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</si>
  <si>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</si>
  <si>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</si>
  <si>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</si>
  <si>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</si>
  <si>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</si>
  <si>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</si>
  <si>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</si>
  <si>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</si>
  <si>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</si>
  <si>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</si>
  <si>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</si>
  <si>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</si>
  <si>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</si>
  <si>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</si>
  <si>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</si>
  <si>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</si>
  <si>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</si>
  <si>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</si>
  <si>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</si>
  <si>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</si>
  <si>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</si>
  <si>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</si>
  <si>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</si>
  <si>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</si>
  <si>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</si>
  <si>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</si>
  <si>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</si>
  <si>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</si>
  <si>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</si>
  <si>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</si>
  <si>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</si>
  <si>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</si>
  <si>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</si>
  <si>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</si>
  <si>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</si>
  <si>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</si>
  <si>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</si>
  <si>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</si>
  <si>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</si>
  <si>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</si>
  <si>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</si>
  <si>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</si>
  <si>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</si>
  <si>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</si>
  <si>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</si>
  <si>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</si>
  <si>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</si>
  <si>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</si>
  <si>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</si>
  <si>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</si>
  <si>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</si>
  <si>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</si>
  <si>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</si>
  <si>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</si>
  <si>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</si>
  <si>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</si>
  <si>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</si>
  <si>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</si>
  <si>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</si>
  <si>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</si>
  <si>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</si>
  <si>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</si>
  <si>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</si>
  <si>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</si>
  <si>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</si>
  <si>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</si>
  <si>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</si>
  <si>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</si>
  <si>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</si>
  <si>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</si>
  <si>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</si>
  <si>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</si>
  <si>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</si>
  <si>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</si>
  <si>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</si>
  <si>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</si>
  <si>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</si>
  <si>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</si>
  <si>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</si>
  <si>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</si>
  <si>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</si>
  <si>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</si>
  <si>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</si>
  <si>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</si>
  <si>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</si>
  <si>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</si>
  <si>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</si>
  <si>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</si>
  <si>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</si>
  <si>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</si>
  <si>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</si>
  <si>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</si>
  <si>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</si>
  <si>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</si>
  <si>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</si>
  <si>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</si>
  <si>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</si>
  <si>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</si>
  <si>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</si>
  <si>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</si>
  <si>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</si>
  <si>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</si>
  <si>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</si>
  <si>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</si>
  <si>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</si>
  <si>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</si>
  <si>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</si>
  <si>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</si>
  <si>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</si>
  <si>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</si>
  <si>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</si>
  <si>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</si>
  <si>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</si>
  <si>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</si>
  <si>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</si>
  <si>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</si>
  <si>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</si>
  <si>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</si>
  <si>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</si>
  <si>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</si>
  <si>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</si>
  <si>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</si>
  <si>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</si>
  <si>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</si>
  <si>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</si>
  <si>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</si>
  <si>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</si>
  <si>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</si>
  <si>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</si>
  <si>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</si>
  <si>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</si>
  <si>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</si>
  <si>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</si>
  <si>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</si>
  <si>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</si>
  <si>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</si>
  <si>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</si>
  <si>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</si>
  <si>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</si>
  <si>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</si>
  <si>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</si>
  <si>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</si>
  <si>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</si>
  <si>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</si>
  <si>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</si>
  <si>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</si>
  <si>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</si>
  <si>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</si>
  <si>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</si>
  <si>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</si>
  <si>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</si>
  <si>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</si>
  <si>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</si>
  <si>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</si>
  <si>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</si>
  <si>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</si>
  <si>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</si>
  <si>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</si>
  <si>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</si>
  <si>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</si>
  <si>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</si>
  <si>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</si>
  <si>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</si>
  <si>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</si>
  <si>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</si>
  <si>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</si>
  <si>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</si>
  <si>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</si>
  <si>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</si>
  <si>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</si>
  <si>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</si>
  <si>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</si>
  <si>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</si>
  <si>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</si>
  <si>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</si>
  <si>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</si>
  <si>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</si>
  <si>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</si>
  <si>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</si>
  <si>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</si>
  <si>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</si>
  <si>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</si>
  <si>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</si>
  <si>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</si>
  <si>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</si>
  <si>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</si>
  <si>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</si>
  <si>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</si>
  <si>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</si>
  <si>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</si>
  <si>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</si>
  <si>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</si>
  <si>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</si>
  <si>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</si>
  <si>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</si>
  <si>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</si>
  <si>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</si>
  <si>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</si>
  <si>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</si>
  <si>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</si>
  <si>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</si>
  <si>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</si>
  <si>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</si>
  <si>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</si>
  <si>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</si>
  <si>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</si>
  <si>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</si>
  <si>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</si>
  <si>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</si>
  <si>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</si>
  <si>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</si>
  <si>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</si>
  <si>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</si>
  <si>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</si>
  <si>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</si>
  <si>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</si>
  <si>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</si>
  <si>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</si>
  <si>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</si>
  <si>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</si>
  <si>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</si>
  <si>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</si>
  <si>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</si>
  <si>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</si>
  <si>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</si>
  <si>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</si>
  <si>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</si>
  <si>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</si>
  <si>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</si>
  <si>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</si>
  <si>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</si>
  <si>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</si>
  <si>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</si>
  <si>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</si>
  <si>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</si>
  <si>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</si>
  <si>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</si>
  <si>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</si>
  <si>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</si>
  <si>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</si>
  <si>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</si>
  <si>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</si>
  <si>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</si>
  <si>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</si>
  <si>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</si>
  <si>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</si>
  <si>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</si>
  <si>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</si>
  <si>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</si>
  <si>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</si>
  <si>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</si>
  <si>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</si>
  <si>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</si>
  <si>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</si>
  <si>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</si>
  <si>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</si>
  <si>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</si>
  <si>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</si>
  <si>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</si>
  <si>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</si>
  <si>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</si>
  <si>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</si>
  <si>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</si>
  <si>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</si>
  <si>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</si>
  <si>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</si>
  <si>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</si>
  <si>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</si>
  <si>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</si>
  <si>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</si>
  <si>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</si>
  <si>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</si>
  <si>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</si>
  <si>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</si>
  <si>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</si>
  <si>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</si>
  <si>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</si>
  <si>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</si>
  <si>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</si>
  <si>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</si>
  <si>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</si>
  <si>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</si>
  <si>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</si>
  <si>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</si>
  <si>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</si>
  <si>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</si>
  <si>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</si>
  <si>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</si>
  <si>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</si>
  <si>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</si>
  <si>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</si>
  <si>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</si>
  <si>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</si>
  <si>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</si>
  <si>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</si>
  <si>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</si>
  <si>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</si>
  <si>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</si>
  <si>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</si>
  <si>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</si>
  <si>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</si>
  <si>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</si>
  <si>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</si>
  <si>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</si>
  <si>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</si>
  <si>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</si>
  <si>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</si>
  <si>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</si>
  <si>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</si>
  <si>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</si>
  <si>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</si>
  <si>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</si>
  <si>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</si>
  <si>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</si>
  <si>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</si>
  <si>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</si>
  <si>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</si>
  <si>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</si>
  <si>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</si>
  <si>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</si>
  <si>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</si>
  <si>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</si>
  <si>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</si>
  <si>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</si>
  <si>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</si>
  <si>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</si>
  <si>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</si>
  <si>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</si>
  <si>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</si>
  <si>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</si>
  <si>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</si>
  <si>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</si>
  <si>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</si>
  <si>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</si>
  <si>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</si>
  <si>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</si>
  <si>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</si>
  <si>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</si>
  <si>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</si>
  <si>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</si>
  <si>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</si>
  <si>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</si>
  <si>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</si>
  <si>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</si>
  <si>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</si>
  <si>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</si>
  <si>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</si>
  <si>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</si>
  <si>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</si>
  <si>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</si>
  <si>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</si>
  <si>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</si>
  <si>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</si>
  <si>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</si>
  <si>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</si>
  <si>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</si>
  <si>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</si>
  <si>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</si>
  <si>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</si>
  <si>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</si>
  <si>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</si>
  <si>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</si>
  <si>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</si>
  <si>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</si>
  <si>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</si>
  <si>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</si>
  <si>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</si>
  <si>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</si>
  <si>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</si>
  <si>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</si>
  <si>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</si>
  <si>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</si>
  <si>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</si>
  <si>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</si>
  <si>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</si>
  <si>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</si>
  <si>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</si>
  <si>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</si>
  <si>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</si>
  <si>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</si>
  <si>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</si>
  <si>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</si>
  <si>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</si>
  <si>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</si>
  <si>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</si>
  <si>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</si>
  <si>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</si>
  <si>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</si>
  <si>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</si>
  <si>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</si>
  <si>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</si>
  <si>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</si>
  <si>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</si>
  <si>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</si>
  <si>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</si>
  <si>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</si>
  <si>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</si>
  <si>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</si>
  <si>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</si>
  <si>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</si>
  <si>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</si>
  <si>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</si>
  <si>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</si>
  <si>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</si>
  <si>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</si>
  <si>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</si>
  <si>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</si>
  <si>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</si>
  <si>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</si>
  <si>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</si>
  <si>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</si>
  <si>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</si>
  <si>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</si>
  <si>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</si>
  <si>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</si>
  <si>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</si>
  <si>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</si>
  <si>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</si>
  <si>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</si>
  <si>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</si>
  <si>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</si>
  <si>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</si>
  <si>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</si>
  <si>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</si>
  <si>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</si>
  <si>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</si>
  <si>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</si>
  <si>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</si>
  <si>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</si>
  <si>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</si>
  <si>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</si>
  <si>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</si>
  <si>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</si>
  <si>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</si>
  <si>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</si>
  <si>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</si>
  <si>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</si>
  <si>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</si>
  <si>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</si>
  <si>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</si>
  <si>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</si>
  <si>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</si>
  <si>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</si>
  <si>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</si>
  <si>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</si>
  <si>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</si>
  <si>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</si>
  <si>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</si>
  <si>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</si>
  <si>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</si>
  <si>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</si>
  <si>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</si>
  <si>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</si>
  <si>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</si>
  <si>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</si>
  <si>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</si>
  <si>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</si>
  <si>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</si>
  <si>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</si>
  <si>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</si>
  <si>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</si>
  <si>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</si>
  <si>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</si>
  <si>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</si>
  <si>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</si>
  <si>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</si>
  <si>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</si>
  <si>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</si>
  <si>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</si>
  <si>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</si>
  <si>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</si>
  <si>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</si>
  <si>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</si>
  <si>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</si>
  <si>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</si>
  <si>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</si>
  <si>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</si>
  <si>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</si>
  <si>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</si>
  <si>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</si>
  <si>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em intervalo para exec. de soldas no km 554+400 entre TRM556 / 2º Intervalo 09h50 - 11h50</t>
  </si>
  <si>
    <t>TGR-TOM</t>
  </si>
  <si>
    <t>TGRTOM</t>
  </si>
  <si>
    <t>Detecção ultrassom Sperry com VMA de 30km/h + R7D embarcado</t>
  </si>
  <si>
    <t>Prev. Solicitar MC1 às 09h00</t>
  </si>
  <si>
    <t>TIP / TPC440</t>
  </si>
  <si>
    <t>Descarga de dormentes 01h00 em TIP + 01h00 em TPC440</t>
  </si>
  <si>
    <t>2 (Alzineide + Daniel)</t>
  </si>
  <si>
    <t>Prev. Solicitar MC1 às 09h30</t>
  </si>
  <si>
    <t>Solicitado MC1 às 08h47 para serviços DOL km 379+845 entre TBA389 / Prev. FX somente às 16h00</t>
  </si>
  <si>
    <t>Maquinistas em TCS, realizando procedimentos para solicitar a MC1</t>
  </si>
  <si>
    <t>Solicitado MC1 às 07h58 para descarga de dormentes (Modernização) no km 242+400 entre TVI-TJA / Previsão de FX após às 14h00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</si>
  <si>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</si>
  <si>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</si>
  <si>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</si>
  <si>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</si>
  <si>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</si>
  <si>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</si>
  <si>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TP Pronto às 08h30, em intervalo para exec. de soldas no km 62+100 entre TQI VIA2 / 08h40 - 12h40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</si>
  <si>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</si>
  <si>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</si>
  <si>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</si>
  <si>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</si>
  <si>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</si>
  <si>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</si>
  <si>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</si>
  <si>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</si>
  <si>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</si>
  <si>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</si>
  <si>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Carlos Eduardo</t>
  </si>
  <si>
    <t>Inspeção de VIA / R7D vencido no trecho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</si>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</sst>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3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36" tableBorderDxfId="163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34"/>
    <tableColumn id="8" xr3:uid="{69D5AC3B-4F64-4F8F-AD2A-0AD158918DDD}" name="CORRELATO" dataDxfId="16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86" activePane="topRight" state="frozen"/>
      <selection pane="topRight" activeCell="F106" sqref="F10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/>
      <c r="BN78" s="14"/>
      <c r="BO78" s="165"/>
      <c r="BP78" s="16"/>
      <c r="BQ78" s="12" t="str">
        <f t="shared" si="10"/>
        <v>Produção</v>
      </c>
      <c r="BR78" s="18">
        <f t="shared" si="11"/>
        <v>2.3333333333333339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1</v>
      </c>
      <c r="BI80" s="16"/>
      <c r="BJ80" s="16" t="s">
        <v>1421</v>
      </c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1422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1423</v>
      </c>
      <c r="X81" s="218" t="s">
        <v>957</v>
      </c>
      <c r="Y81" s="158"/>
      <c r="Z81" s="158" t="s">
        <v>953</v>
      </c>
      <c r="AA81" s="328" t="s">
        <v>1424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1</v>
      </c>
      <c r="BI82" s="16"/>
      <c r="BJ82" s="16" t="s">
        <v>1425</v>
      </c>
      <c r="BK82" s="16" t="s">
        <v>1426</v>
      </c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t="23.2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1427</v>
      </c>
      <c r="BK83" s="327" t="s">
        <v>1428</v>
      </c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ERRO</v>
      </c>
      <c r="AZ84" s="13"/>
      <c r="BA84" s="71"/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1</v>
      </c>
      <c r="BI84" s="16"/>
      <c r="BJ84" s="327" t="s">
        <v>1429</v>
      </c>
      <c r="BK84" s="16"/>
      <c r="BL84" s="15"/>
      <c r="BM84" s="14"/>
      <c r="BN84" s="14"/>
      <c r="BO84" s="165"/>
      <c r="BP84" s="16"/>
      <c r="BQ84" s="12" t="e">
        <f t="shared" si="10"/>
        <v>#VALUE!</v>
      </c>
      <c r="BR84" s="18" t="e">
        <f t="shared" si="11"/>
        <v>#VALUE!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1430</v>
      </c>
      <c r="N85" s="204" t="s">
        <v>1431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1432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1433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1434</v>
      </c>
      <c r="BK86" s="327" t="s">
        <v>1435</v>
      </c>
      <c r="BL86" s="15"/>
      <c r="BM86" s="14"/>
      <c r="BN86" s="14"/>
      <c r="BO86" s="165"/>
      <c r="BP86" s="16"/>
      <c r="BQ86" s="12" t="str">
        <f t="shared" si="10"/>
        <v>Produção</v>
      </c>
      <c r="BR86" s="18">
        <f t="shared" si="11"/>
        <v>2.0000000000000004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1436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1437</v>
      </c>
      <c r="J87" s="217">
        <v>78</v>
      </c>
      <c r="K87" s="217">
        <v>336</v>
      </c>
      <c r="L87" s="83" t="s">
        <v>609</v>
      </c>
      <c r="M87" s="204" t="s">
        <v>1438</v>
      </c>
      <c r="N87" s="204" t="s">
        <v>1439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1441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1442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1443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1445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0.375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1446</v>
      </c>
      <c r="W94" s="173" t="s">
        <v>1447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3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20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V9745968</v>
      </c>
      <c r="B98" s="171">
        <v>45968</v>
      </c>
      <c r="C98" s="8">
        <f>IF(BS_CONTROLE[[#This Row],[DATA]]="","",WEEKNUM(BS_CONTROLE[[#This Row],[DATA]]))</f>
        <v>45</v>
      </c>
      <c r="D98" s="51" t="s">
        <v>824</v>
      </c>
      <c r="E98" s="326">
        <v>52</v>
      </c>
      <c r="F98" s="172" t="s">
        <v>633</v>
      </c>
      <c r="G98" s="9" t="str">
        <f>IF(D98="","*",VLOOKUP(F98,BS_ATIVIDADE[#All],3,FALSE))</f>
        <v>DETECÇÃO</v>
      </c>
      <c r="H98" s="173" t="s">
        <v>571</v>
      </c>
      <c r="I98" s="173" t="s">
        <v>265</v>
      </c>
      <c r="J98" s="217">
        <v>74</v>
      </c>
      <c r="K98" s="217">
        <v>406</v>
      </c>
      <c r="L98" s="83" t="s">
        <v>609</v>
      </c>
      <c r="M98" s="204" t="s">
        <v>1448</v>
      </c>
      <c r="N98" s="204" t="s">
        <v>1449</v>
      </c>
      <c r="O98" s="173">
        <v>0.375</v>
      </c>
      <c r="P98" s="173">
        <v>4.1666666666666664E-2</v>
      </c>
      <c r="Q98" s="83">
        <v>117</v>
      </c>
      <c r="R98" s="10" t="str">
        <f>IFERROR(_xlfn.XLOOKUP(F98, BS_ATIVIDADE[ATIVIDADE],BS_ATIVIDADE[UNIDADE] ), "*")</f>
        <v>KM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1240</v>
      </c>
      <c r="W98" s="325" t="s">
        <v>1420</v>
      </c>
      <c r="X98" s="218" t="s">
        <v>957</v>
      </c>
      <c r="Y98" s="158"/>
      <c r="Z98" s="158" t="s">
        <v>958</v>
      </c>
      <c r="AA98" s="83">
        <v>1</v>
      </c>
      <c r="AB98" s="70" t="s">
        <v>948</v>
      </c>
      <c r="AC98" s="70" t="s">
        <v>943</v>
      </c>
      <c r="AD98" s="173">
        <v>0.33333333333333331</v>
      </c>
      <c r="AE98" s="83">
        <v>6527</v>
      </c>
      <c r="AF98" s="83" t="s">
        <v>609</v>
      </c>
      <c r="AG98" s="83" t="s">
        <v>609</v>
      </c>
      <c r="AH98" s="48"/>
      <c r="AI98" s="142" t="str">
        <f>IF(BS_CONTROLE[[#This Row],[Atividade]]=0, "-", BS_CONTROLE[[#This Row],[Atividade]])</f>
        <v>DETECÇÃO - ULTRASSOM - SPERRY</v>
      </c>
      <c r="AJ98" s="9" t="str">
        <f>IF(D98="","*",VLOOKUP(AI98,BS_ATIVIDADE[#Data],3,FALSE))</f>
        <v>DETECÇÃO</v>
      </c>
      <c r="AK98" s="284" t="str">
        <f>IF(BS_CONTROLE[[#This Row],[Local - Partida]]=0, "-", BS_CONTROLE[[#This Row],[Local - Partida]])</f>
        <v>TOM1</v>
      </c>
      <c r="AL98" s="284" t="str">
        <f>IF(BS_CONTROLE[[#This Row],[Local - Encerramento]]=0, "-", BS_CONTROLE[[#This Row],[Local - Encerramento]])</f>
        <v>TCS1</v>
      </c>
      <c r="AM98" s="284" t="str">
        <f>IF(BS_CONTROLE[[#This Row],[Entre - Estações]]=0, "-", BS_CONTROLE[[#This Row],[Entre - Estações]])</f>
        <v>TOM-TCS</v>
      </c>
      <c r="AN98" s="284" t="str">
        <f>IF(BS_CONTROLE[[#This Row],[SB]]=0, "-", BS_CONTROLE[[#This Row],[SB]])</f>
        <v>TOMTCS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406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KM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John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W4845968</v>
      </c>
      <c r="B99" s="171">
        <v>45968</v>
      </c>
      <c r="C99" s="8">
        <f>IF(BS_CONTROLE[[#This Row],[DATA]]="","",WEEKNUM(BS_CONTROLE[[#This Row],[DATA]]))</f>
        <v>45</v>
      </c>
      <c r="D99" s="51" t="s">
        <v>827</v>
      </c>
      <c r="E99" s="320"/>
      <c r="F99" s="172" t="s">
        <v>699</v>
      </c>
      <c r="G99" s="9" t="str">
        <f>IF(D99="","*",VLOOKUP(F99,BS_ATIVIDADE[#All],3,FALSE))</f>
        <v>MECANIZAÇÃO - DOL</v>
      </c>
      <c r="H99" s="173" t="s">
        <v>572</v>
      </c>
      <c r="I99" s="173" t="s">
        <v>572</v>
      </c>
      <c r="J99" s="217">
        <v>74</v>
      </c>
      <c r="K99" s="217">
        <v>375.5</v>
      </c>
      <c r="L99" s="83" t="s">
        <v>609</v>
      </c>
      <c r="M99" s="204" t="s">
        <v>1450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TBA1</v>
      </c>
      <c r="O99" s="173">
        <v>0.39583333333333331</v>
      </c>
      <c r="P99" s="173">
        <v>0.16666666666666666</v>
      </c>
      <c r="Q99" s="83">
        <v>4000</v>
      </c>
      <c r="R99" s="10" t="str">
        <f>IFERROR(_xlfn.XLOOKUP(F99, BS_ATIVIDADE[ATIVIDADE],BS_ATIVIDADE[UNIDADE] ), "*")</f>
        <v>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1331</v>
      </c>
      <c r="W99" s="173" t="s">
        <v>1332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0.35416666666666669</v>
      </c>
      <c r="AE99" s="83">
        <v>6202</v>
      </c>
      <c r="AF99" s="83">
        <v>6203</v>
      </c>
      <c r="AG99" s="83" t="s">
        <v>609</v>
      </c>
      <c r="AH99" s="48"/>
      <c r="AI99" s="142" t="str">
        <f>IF(BS_CONTROLE[[#This Row],[Atividade]]=0, "-", BS_CONTROLE[[#This Row],[Atividade]])</f>
        <v>MECANIZAÇÃO - DOL</v>
      </c>
      <c r="AJ99" s="9" t="str">
        <f>IF(D99="","*",VLOOKUP(AI99,BS_ATIVIDADE[#Data],3,FALSE))</f>
        <v>MECANIZAÇÃO - DOL</v>
      </c>
      <c r="AK99" s="284" t="str">
        <f>IF(BS_CONTROLE[[#This Row],[Local - Partida]]=0, "-", BS_CONTROLE[[#This Row],[Local - Partida]])</f>
        <v>TOM2</v>
      </c>
      <c r="AL99" s="284" t="str">
        <f>IF(BS_CONTROLE[[#This Row],[Local - Encerramento]]=0, "-", BS_CONTROLE[[#This Row],[Local - Encerramento]])</f>
        <v>TOM2</v>
      </c>
      <c r="AM99" s="284" t="str">
        <f>IF(BS_CONTROLE[[#This Row],[Entre - Estações]]=0, "-", BS_CONTROLE[[#This Row],[Entre - Estações]])</f>
        <v>TOM-TBA</v>
      </c>
      <c r="AN99" s="284" t="str">
        <f>IF(BS_CONTROLE[[#This Row],[SB]]=0, "-", BS_CONTROLE[[#This Row],[SB]])</f>
        <v>TBA1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375.5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Rodrigo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W5045968</v>
      </c>
      <c r="B100" s="171">
        <v>45968</v>
      </c>
      <c r="C100" s="8">
        <f>IF(BS_CONTROLE[[#This Row],[DATA]]="","",WEEKNUM(BS_CONTROLE[[#This Row],[DATA]]))</f>
        <v>45</v>
      </c>
      <c r="D100" s="51" t="s">
        <v>828</v>
      </c>
      <c r="E100" s="320">
        <v>60</v>
      </c>
      <c r="F100" s="172" t="s">
        <v>732</v>
      </c>
      <c r="G100" s="9" t="str">
        <f>IF(D100="","*",VLOOKUP(F100,BS_ATIVIDADE[#All],3,FALSE))</f>
        <v>MODERNIZAÇÃO</v>
      </c>
      <c r="H100" s="173" t="s">
        <v>266</v>
      </c>
      <c r="I100" s="173" t="s">
        <v>266</v>
      </c>
      <c r="J100" s="217">
        <v>74</v>
      </c>
      <c r="K100" s="217">
        <v>242.42699999999999</v>
      </c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0" s="204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0" s="173">
        <v>0.33333333333333331</v>
      </c>
      <c r="P100" s="173">
        <v>0.10416666666666667</v>
      </c>
      <c r="Q100" s="83">
        <v>1000</v>
      </c>
      <c r="R100" s="10" t="str">
        <f>IFERROR(_xlfn.XLOOKUP(F100, BS_ATIVIDADE[ATIVIDADE],BS_ATIVIDADE[UNIDADE] ), "*")</f>
        <v>Nº DE DORMENTES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0" s="80" t="str">
        <f>IFERROR(_xlfn.XLOOKUP(J100, BASE_MAPA!$E$2:$E$359, BASE_MAPA!$J$2:$J$359), "ERRO")</f>
        <v>MARCO INICIAL - ALTO ARAGUAIA</v>
      </c>
      <c r="V100" s="198" t="s">
        <v>1390</v>
      </c>
      <c r="W100" s="173" t="s">
        <v>1391</v>
      </c>
      <c r="X100" s="218" t="s">
        <v>952</v>
      </c>
      <c r="Y100" s="158"/>
      <c r="Z100" s="158" t="s">
        <v>953</v>
      </c>
      <c r="AA100" s="83">
        <v>2</v>
      </c>
      <c r="AB100" s="70" t="s">
        <v>948</v>
      </c>
      <c r="AC100" s="70" t="s">
        <v>943</v>
      </c>
      <c r="AD100" s="173">
        <v>0.29166666666666669</v>
      </c>
      <c r="AE100" s="83">
        <v>7672</v>
      </c>
      <c r="AF100" s="83">
        <v>9322</v>
      </c>
      <c r="AG100" s="83" t="s">
        <v>609</v>
      </c>
      <c r="AH100" s="48"/>
      <c r="AI100" s="142" t="str">
        <f>IF(BS_CONTROLE[[#This Row],[Atividade]]=0, "-", BS_CONTROLE[[#This Row],[Atividade]])</f>
        <v>MODERNIZAÇÃO - DORMENTE - DESCARGA</v>
      </c>
      <c r="AJ100" s="9" t="str">
        <f>IF(D100="","*",VLOOKUP(AI100,BS_ATIVIDADE[#Data],3,FALSE))</f>
        <v>MODERNIZAÇÃO</v>
      </c>
      <c r="AK100" s="284" t="str">
        <f>IF(BS_CONTROLE[[#This Row],[Local - Partida]]=0, "-", BS_CONTROLE[[#This Row],[Local - Partida]])</f>
        <v>TCS2</v>
      </c>
      <c r="AL100" s="284" t="str">
        <f>IF(BS_CONTROLE[[#This Row],[Local - Encerramento]]=0, "-", BS_CONTROLE[[#This Row],[Local - Encerramento]])</f>
        <v>TCS2</v>
      </c>
      <c r="AM100" s="284" t="str">
        <f>IF(BS_CONTROLE[[#This Row],[Entre - Estações]]=0, "-", BS_CONTROLE[[#This Row],[Entre - Estações]])</f>
        <v>TVI-TJA</v>
      </c>
      <c r="AN100" s="284">
        <f>IF(BS_CONTROLE[[#This Row],[SB]]=0, "-", BS_CONTROLE[[#This Row],[SB]])</f>
        <v>239251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242.42699999999999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DORMENTES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 xml:space="preserve">Guilherme 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V8645968</v>
      </c>
      <c r="B101" s="171">
        <v>45968</v>
      </c>
      <c r="C101" s="8">
        <f>IF(BS_CONTROLE[[#This Row],[DATA]]="","",WEEKNUM(BS_CONTROLE[[#This Row],[DATA]]))</f>
        <v>45</v>
      </c>
      <c r="D101" s="51" t="s">
        <v>811</v>
      </c>
      <c r="E101" s="320">
        <v>62</v>
      </c>
      <c r="F101" s="172" t="s">
        <v>715</v>
      </c>
      <c r="G101" s="9" t="str">
        <f>IF(D101="","*",VLOOKUP(F101,BS_ATIVIDADE[#All],3,FALSE))</f>
        <v>MECANIZAÇÃO - SOCADORA</v>
      </c>
      <c r="H101" s="173" t="s">
        <v>250</v>
      </c>
      <c r="I101" s="173" t="s">
        <v>250</v>
      </c>
      <c r="J101" s="217">
        <v>74</v>
      </c>
      <c r="K101" s="217">
        <v>200</v>
      </c>
      <c r="L101" s="83">
        <v>190</v>
      </c>
      <c r="M101" s="21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1" s="21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1" s="173">
        <v>0.33333333333333331</v>
      </c>
      <c r="P101" s="173">
        <v>8.3333333333333329E-2</v>
      </c>
      <c r="Q101" s="83">
        <v>1020</v>
      </c>
      <c r="R101" s="10" t="str">
        <f>IFERROR(_xlfn.XLOOKUP(F101, BS_ATIVIDADE[ATIVIDADE],BS_ATIVIDADE[UNIDADE] ), "*")</f>
        <v>M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1228</v>
      </c>
      <c r="W101" s="173" t="s">
        <v>1397</v>
      </c>
      <c r="X101" s="218" t="s">
        <v>957</v>
      </c>
      <c r="Y101" s="158"/>
      <c r="Z101" s="158" t="s">
        <v>958</v>
      </c>
      <c r="AA101" s="83">
        <v>1</v>
      </c>
      <c r="AB101" s="70" t="s">
        <v>948</v>
      </c>
      <c r="AC101" s="70" t="s">
        <v>943</v>
      </c>
      <c r="AD101" s="173">
        <v>0.29166666666666669</v>
      </c>
      <c r="AE101" s="83">
        <v>6237</v>
      </c>
      <c r="AF101" s="83" t="s">
        <v>609</v>
      </c>
      <c r="AG101" s="83" t="s">
        <v>609</v>
      </c>
      <c r="AH101" s="48"/>
      <c r="AI101" s="142" t="str">
        <f>IF(BS_CONTROLE[[#This Row],[Atividade]]=0, "-", BS_CONTROLE[[#This Row],[Atividade]])</f>
        <v>MECANIZAÇÃO - SOCADORA</v>
      </c>
      <c r="AJ101" s="9" t="str">
        <f>IF(D101="","*",VLOOKUP(AI101,BS_ATIVIDADE[#Data],3,FALSE))</f>
        <v>MECANIZAÇÃO - SOCADORA</v>
      </c>
      <c r="AK101" s="284" t="str">
        <f>IF(BS_CONTROLE[[#This Row],[Local - Partida]]=0, "-", BS_CONTROLE[[#This Row],[Local - Partida]])</f>
        <v>TID2</v>
      </c>
      <c r="AL101" s="284" t="str">
        <f>IF(BS_CONTROLE[[#This Row],[Local - Encerramento]]=0, "-", BS_CONTROLE[[#This Row],[Local - Encerramento]])</f>
        <v>TID2</v>
      </c>
      <c r="AM101" s="284" t="str">
        <f>IF(BS_CONTROLE[[#This Row],[Entre - Estações]]=0, "-", BS_CONTROLE[[#This Row],[Entre - Estações]])</f>
        <v>TID-TVI</v>
      </c>
      <c r="AN101" s="284" t="str">
        <f>IF(BS_CONTROLE[[#This Row],[SB]]=0, "-", BS_CONTROLE[[#This Row],[SB]])</f>
        <v>TID201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200</v>
      </c>
      <c r="AQ101" s="286">
        <f>IF(BS_CONTROLE[[#This Row],[KM - Fim]]=0, "-", BS_CONTROLE[[#This Row],[KM - Fim]])</f>
        <v>190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>Antonioni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E1445968</v>
      </c>
      <c r="B102" s="171">
        <v>45968</v>
      </c>
      <c r="C102" s="8">
        <f>IF(BS_CONTROLE[[#This Row],[DATA]]="","",WEEKNUM(BS_CONTROLE[[#This Row],[DATA]]))</f>
        <v>45</v>
      </c>
      <c r="D102" s="51" t="s">
        <v>748</v>
      </c>
      <c r="E102" s="320">
        <v>80</v>
      </c>
      <c r="F102" s="172" t="s">
        <v>706</v>
      </c>
      <c r="G102" s="9" t="str">
        <f>IF(D102="","*",VLOOKUP(F102,BS_ATIVIDADE[#All],3,FALSE))</f>
        <v>MECANIZAÇÃO - ESMERILHADORA</v>
      </c>
      <c r="H102" s="173" t="s">
        <v>230</v>
      </c>
      <c r="I102" s="173" t="s">
        <v>208</v>
      </c>
      <c r="J102" s="217">
        <v>74</v>
      </c>
      <c r="K102" s="217">
        <v>85.27</v>
      </c>
      <c r="L102" s="83" t="s">
        <v>609</v>
      </c>
      <c r="M102" s="204" t="s">
        <v>1451</v>
      </c>
      <c r="N102" s="204" t="s">
        <v>1452</v>
      </c>
      <c r="O102" s="173">
        <v>0.99930555555555556</v>
      </c>
      <c r="P102" s="173">
        <v>4.1666666666666664E-2</v>
      </c>
      <c r="Q102" s="83">
        <v>40000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1221</v>
      </c>
      <c r="W102" s="325" t="s">
        <v>1453</v>
      </c>
      <c r="X102" s="218" t="s">
        <v>957</v>
      </c>
      <c r="Y102" s="158"/>
      <c r="Z102" s="158" t="s">
        <v>963</v>
      </c>
      <c r="AA102" s="83">
        <v>1</v>
      </c>
      <c r="AB102" s="70" t="s">
        <v>948</v>
      </c>
      <c r="AC102" s="70" t="s">
        <v>943</v>
      </c>
      <c r="AD102" s="173">
        <v>0.95833333333333337</v>
      </c>
      <c r="AE102" s="83">
        <v>6245</v>
      </c>
      <c r="AF102" s="83">
        <v>6246</v>
      </c>
      <c r="AG102" s="83" t="s">
        <v>609</v>
      </c>
      <c r="AH102" s="48"/>
      <c r="AI102" s="142" t="str">
        <f>IF(BS_CONTROLE[[#This Row],[Atividade]]=0, "-", BS_CONTROLE[[#This Row],[Atividade]])</f>
        <v>MECANIZAÇÃO - ESMERILHADORA</v>
      </c>
      <c r="AJ102" s="9" t="str">
        <f>IF(D102="","*",VLOOKUP(AI102,BS_ATIVIDADE[#Data],3,FALSE))</f>
        <v>MECANIZAÇÃO - ESMERILHADORA</v>
      </c>
      <c r="AK102" s="284" t="str">
        <f>IF(BS_CONTROLE[[#This Row],[Local - Partida]]=0, "-", BS_CONTROLE[[#This Row],[Local - Partida]])</f>
        <v>TIN2</v>
      </c>
      <c r="AL102" s="284" t="str">
        <f>IF(BS_CONTROLE[[#This Row],[Local - Encerramento]]=0, "-", BS_CONTROLE[[#This Row],[Local - Encerramento]])</f>
        <v>TAP2</v>
      </c>
      <c r="AM102" s="284" t="str">
        <f>IF(BS_CONTROLE[[#This Row],[Entre - Estações]]=0, "-", BS_CONTROLE[[#This Row],[Entre - Estações]])</f>
        <v>TSP-TAP</v>
      </c>
      <c r="AN102" s="284" t="str">
        <f>IF(BS_CONTROLE[[#This Row],[SB]]=0, "-", BS_CONTROLE[[#This Row],[SB]])</f>
        <v>TSPTAP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85.27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 xml:space="preserve">Fernanda 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/>
      </c>
    </row>
    <row r="103" spans="1:72" ht="23.25" hidden="1">
      <c r="A103" s="50" t="str">
        <f t="shared" si="14"/>
        <v>ADENILSON (TP-512)45968</v>
      </c>
      <c r="B103" s="171">
        <v>45968</v>
      </c>
      <c r="C103" s="8">
        <f>IF(BS_CONTROLE[[#This Row],[DATA]]="","",WEEKNUM(BS_CONTROLE[[#This Row],[DATA]]))</f>
        <v>45</v>
      </c>
      <c r="D103" s="331" t="s">
        <v>855</v>
      </c>
      <c r="E103" s="321">
        <v>65</v>
      </c>
      <c r="F103" s="172" t="s">
        <v>743</v>
      </c>
      <c r="G103" s="9" t="str">
        <f>IF(D103="","*",VLOOKUP(F103,BS_ATIVIDADE[#All],3,FALSE))</f>
        <v>MODERNIZAÇÃO</v>
      </c>
      <c r="H103" s="204" t="s">
        <v>220</v>
      </c>
      <c r="I103" s="173" t="s">
        <v>609</v>
      </c>
      <c r="J103" s="217">
        <v>74</v>
      </c>
      <c r="K103" s="217">
        <v>62.2</v>
      </c>
      <c r="L103" s="83" t="s">
        <v>609</v>
      </c>
      <c r="M103" s="204" t="s">
        <v>220</v>
      </c>
      <c r="N103" s="204" t="s">
        <v>220</v>
      </c>
      <c r="O103" s="173">
        <v>0.39583333333333331</v>
      </c>
      <c r="P103" s="173">
        <v>8.3333333333333329E-2</v>
      </c>
      <c r="Q103" s="83">
        <v>2</v>
      </c>
      <c r="R103" s="10" t="str">
        <f>IFERROR(_xlfn.XLOOKUP(F103, BS_ATIVIDADE[ATIVIDADE],BS_ATIVIDADE[UNIDADE] ), "*")</f>
        <v>Nº DE SOLDA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1351</v>
      </c>
      <c r="W103" s="173" t="s">
        <v>1215</v>
      </c>
      <c r="X103" s="218" t="s">
        <v>957</v>
      </c>
      <c r="Y103" s="158"/>
      <c r="Z103" s="158" t="s">
        <v>962</v>
      </c>
      <c r="AA103" s="83" t="s">
        <v>609</v>
      </c>
      <c r="AB103" s="70" t="s">
        <v>609</v>
      </c>
      <c r="AC103" s="70" t="s">
        <v>609</v>
      </c>
      <c r="AD103" s="173" t="s">
        <v>609</v>
      </c>
      <c r="AE103" s="83" t="s">
        <v>609</v>
      </c>
      <c r="AF103" s="83" t="s">
        <v>609</v>
      </c>
      <c r="AG103" s="83" t="s">
        <v>609</v>
      </c>
      <c r="AH103" s="48"/>
      <c r="AI103" s="142" t="str">
        <f>IF(BS_CONTROLE[[#This Row],[Atividade]]=0, "-", BS_CONTROLE[[#This Row],[Atividade]])</f>
        <v>MODERNIZAÇÃO - SOLDA</v>
      </c>
      <c r="AJ103" s="9" t="str">
        <f>IF(D103="","*",VLOOKUP(AI103,BS_ATIVIDADE[#Data],3,FALSE))</f>
        <v>MODERNIZAÇÃO</v>
      </c>
      <c r="AK103" s="284" t="str">
        <f>IF(BS_CONTROLE[[#This Row],[Local - Partida]]=0, "-", BS_CONTROLE[[#This Row],[Local - Partida]])</f>
        <v>TQI2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TQI2</v>
      </c>
      <c r="AN103" s="284" t="str">
        <f>IF(BS_CONTROLE[[#This Row],[SB]]=0, "-", BS_CONTROLE[[#This Row],[SB]])</f>
        <v>TQI2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62.2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Nº DE SOLDA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>Heleno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E1745968</v>
      </c>
      <c r="B104" s="171">
        <v>45968</v>
      </c>
      <c r="C104" s="8">
        <f>IF(BS_CONTROLE[[#This Row],[DATA]]="","",WEEKNUM(BS_CONTROLE[[#This Row],[DATA]]))</f>
        <v>45</v>
      </c>
      <c r="D104" s="51" t="s">
        <v>750</v>
      </c>
      <c r="E104" s="320">
        <v>67</v>
      </c>
      <c r="F104" s="172" t="s">
        <v>611</v>
      </c>
      <c r="G104" s="9" t="str">
        <f>IF(D104="","*",VLOOKUP(F104,BS_ATIVIDADE[#All],3,FALSE))</f>
        <v>CAMINHÂO - SOLDA</v>
      </c>
      <c r="H104" s="173" t="s">
        <v>466</v>
      </c>
      <c r="I104" s="173" t="s">
        <v>466</v>
      </c>
      <c r="J104" s="217">
        <v>78</v>
      </c>
      <c r="K104" s="217">
        <v>248</v>
      </c>
      <c r="L104" s="83">
        <v>244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4" s="173">
        <v>0.375</v>
      </c>
      <c r="P104" s="173">
        <v>0.125</v>
      </c>
      <c r="Q104" s="83">
        <v>3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ITIRAPINA - BAURU</v>
      </c>
      <c r="V104" s="198" t="s">
        <v>1355</v>
      </c>
      <c r="W104" s="173" t="s">
        <v>1405</v>
      </c>
      <c r="X104" s="218" t="s">
        <v>957</v>
      </c>
      <c r="Y104" s="158"/>
      <c r="Z104" s="158" t="s">
        <v>953</v>
      </c>
      <c r="AA104" s="83">
        <v>1</v>
      </c>
      <c r="AB104" s="70" t="s">
        <v>948</v>
      </c>
      <c r="AC104" s="70" t="s">
        <v>609</v>
      </c>
      <c r="AD104" s="173">
        <v>0.29166666666666669</v>
      </c>
      <c r="AE104" s="83">
        <v>6251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CAMINHÃO DE SOLDA</v>
      </c>
      <c r="AJ104" s="9" t="str">
        <f>IF(D104="","*",VLOOKUP(AI104,BS_ATIVIDADE[#Data],3,FALSE))</f>
        <v>CAMINHÂO - SOLDA</v>
      </c>
      <c r="AK104" s="284" t="str">
        <f>IF(BS_CONTROLE[[#This Row],[Local - Partida]]=0, "-", BS_CONTROLE[[#This Row],[Local - Partida]])</f>
        <v>ZVT1</v>
      </c>
      <c r="AL104" s="284" t="str">
        <f>IF(BS_CONTROLE[[#This Row],[Local - Encerramento]]=0, "-", BS_CONTROLE[[#This Row],[Local - Encerramento]])</f>
        <v>ZVT1</v>
      </c>
      <c r="AM104" s="284" t="str">
        <f>IF(BS_CONTROLE[[#This Row],[Entre - Estações]]=0, "-", BS_CONTROLE[[#This Row],[Entre - Estações]])</f>
        <v>ZVT-ZDK</v>
      </c>
      <c r="AN104" s="284" t="str">
        <f>IF(BS_CONTROLE[[#This Row],[SB]]=0, "-", BS_CONTROLE[[#This Row],[SB]])</f>
        <v>ZVTZDK</v>
      </c>
      <c r="AO104" s="285">
        <f>IF(BS_CONTROLE[[#This Row],[SUB]]=0, "-", BS_CONTROLE[[#This Row],[SUB]])</f>
        <v>78</v>
      </c>
      <c r="AP104" s="286">
        <f>IF(BS_CONTROLE[[#This Row],[KM - Inicio]]=0, "-", BS_CONTROLE[[#This Row],[KM - Inicio]])</f>
        <v>248</v>
      </c>
      <c r="AQ104" s="286">
        <f>IF(BS_CONTROLE[[#This Row],[KM - Fim]]=0, "-", BS_CONTROLE[[#This Row],[KM - Fim]])</f>
        <v>244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ITIRAPINA - BAURU</v>
      </c>
      <c r="BF104" s="287" t="str">
        <f>IF(BS_CONTROLE[[#This Row],[Responsavel pelo boletim]]=0, "-", BS_CONTROLE[[#This Row],[Responsavel pelo boletim]])</f>
        <v>Higor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V4245968</v>
      </c>
      <c r="B105" s="171">
        <v>45968</v>
      </c>
      <c r="C105" s="8">
        <f>IF(BS_CONTROLE[[#This Row],[DATA]]="","",WEEKNUM(BS_CONTROLE[[#This Row],[DATA]]))</f>
        <v>45</v>
      </c>
      <c r="D105" s="51" t="s">
        <v>778</v>
      </c>
      <c r="E105" s="320">
        <v>68</v>
      </c>
      <c r="F105" s="172" t="s">
        <v>741</v>
      </c>
      <c r="G105" s="9" t="str">
        <f>IF(D105="","*",VLOOKUP(F105,BS_ATIVIDADE[#All],3,FALSE))</f>
        <v>MODERNIZAÇÃO</v>
      </c>
      <c r="H105" s="173" t="s">
        <v>396</v>
      </c>
      <c r="I105" s="173" t="s">
        <v>396</v>
      </c>
      <c r="J105" s="217">
        <v>72</v>
      </c>
      <c r="K105" s="217">
        <v>290.58999999999997</v>
      </c>
      <c r="L105" s="83">
        <v>289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5" s="173">
        <v>0.27083333333333331</v>
      </c>
      <c r="P105" s="173">
        <v>0.16666666666666666</v>
      </c>
      <c r="Q105" s="83">
        <v>400</v>
      </c>
      <c r="R105" s="10" t="str">
        <f>IFERROR(_xlfn.XLOOKUP(F105, BS_ATIVIDADE[ATIVIDADE],BS_ATIVIDADE[UNIDADE] ), "*")</f>
        <v>M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ARARAQUARA - COLOMBIA</v>
      </c>
      <c r="V105" s="198" t="s">
        <v>1233</v>
      </c>
      <c r="W105" s="173" t="s">
        <v>1397</v>
      </c>
      <c r="X105" s="218" t="s">
        <v>957</v>
      </c>
      <c r="Y105" s="158"/>
      <c r="Z105" s="158" t="s">
        <v>958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6241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MODERNIZAÇÃO - SOCADORA</v>
      </c>
      <c r="AJ105" s="9" t="str">
        <f>IF(D105="","*",VLOOKUP(AI105,BS_ATIVIDADE[#Data],3,FALSE))</f>
        <v>MODERNIZAÇÃO</v>
      </c>
      <c r="AK105" s="284" t="str">
        <f>IF(BS_CONTROLE[[#This Row],[Local - Partida]]=0, "-", BS_CONTROLE[[#This Row],[Local - Partida]])</f>
        <v>ZGT1</v>
      </c>
      <c r="AL105" s="284" t="str">
        <f>IF(BS_CONTROLE[[#This Row],[Local - Encerramento]]=0, "-", BS_CONTROLE[[#This Row],[Local - Encerramento]])</f>
        <v>ZGT1</v>
      </c>
      <c r="AM105" s="284" t="str">
        <f>IF(BS_CONTROLE[[#This Row],[Entre - Estações]]=0, "-", BS_CONTROLE[[#This Row],[Entre - Estações]])</f>
        <v>ZRI-ZGT</v>
      </c>
      <c r="AN105" s="284" t="str">
        <f>IF(BS_CONTROLE[[#This Row],[SB]]=0, "-", BS_CONTROLE[[#This Row],[SB]])</f>
        <v>ZRIZGT</v>
      </c>
      <c r="AO105" s="285">
        <f>IF(BS_CONTROLE[[#This Row],[SUB]]=0, "-", BS_CONTROLE[[#This Row],[SUB]])</f>
        <v>72</v>
      </c>
      <c r="AP105" s="286">
        <f>IF(BS_CONTROLE[[#This Row],[KM - Inicio]]=0, "-", BS_CONTROLE[[#This Row],[KM - Inicio]])</f>
        <v>290.58999999999997</v>
      </c>
      <c r="AQ105" s="286">
        <f>IF(BS_CONTROLE[[#This Row],[KM - Fim]]=0, "-", BS_CONTROLE[[#This Row],[KM - Fim]])</f>
        <v>289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M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ARARAQUARA - COLOMBIA</v>
      </c>
      <c r="BF105" s="287" t="str">
        <f>IF(BS_CONTROLE[[#This Row],[Responsavel pelo boletim]]=0, "-", BS_CONTROLE[[#This Row],[Responsavel pelo boletim]])</f>
        <v>Augusto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0 J102:K450" name="Range1_8_1"/>
    <protectedRange sqref="O6:Q8 O18:Q18 O13:Q16 O27:Q28 BA15 O32:Q44 O49:Q50 BA22 BA25 O21:Q25 O47:Q47 O53:Q66 O68:Q72 O74:Q83 O85:Q88 O90:Q100 O106:Q450 O102:Q104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1:K101" name="Range1_8_1_1"/>
    <protectedRange sqref="O9:Q11 O17:Q17 O29:Q29 O48:Q48 O46:Q46 O67:Q67 O84:Q84 O101:Q101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5:Q105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32" priority="21515" operator="equal">
      <formula>"ERRO"</formula>
    </cfRule>
  </conditionalFormatting>
  <conditionalFormatting sqref="X4 Y475:Y550 Y1:Z9 Y10:Y13 Z25:Z28 Y37:Z42 Z49:Z50 Z44:Z45 Y46:Z46 Z47 Z56 Y57:Z474">
    <cfRule type="cellIs" dxfId="1631" priority="21504" operator="equal">
      <formula>"OPORTUNIDADE"</formula>
    </cfRule>
  </conditionalFormatting>
  <conditionalFormatting sqref="AZ6:AZ522">
    <cfRule type="expression" dxfId="1630" priority="21499">
      <formula>$BU6=1</formula>
    </cfRule>
  </conditionalFormatting>
  <conditionalFormatting sqref="BQ6:BQ599">
    <cfRule type="cellIs" dxfId="1629" priority="21510" operator="equal">
      <formula>"Produção e Intervalo"</formula>
    </cfRule>
    <cfRule type="cellIs" dxfId="1628" priority="21511" operator="equal">
      <formula>"Aderente"</formula>
    </cfRule>
    <cfRule type="cellIs" dxfId="1627" priority="21512" operator="equal">
      <formula>"Intervalo"</formula>
    </cfRule>
    <cfRule type="cellIs" dxfId="1626" priority="21513" operator="equal">
      <formula>"Produção"</formula>
    </cfRule>
    <cfRule type="cellIs" dxfId="1625" priority="21514" operator="equal">
      <formula>"ERRO"</formula>
    </cfRule>
  </conditionalFormatting>
  <conditionalFormatting sqref="BR6:BS552">
    <cfRule type="cellIs" dxfId="1624" priority="21492" operator="equal">
      <formula>"*"</formula>
    </cfRule>
    <cfRule type="cellIs" dxfId="1623" priority="21493" operator="greaterThanOrEqual">
      <formula>1</formula>
    </cfRule>
    <cfRule type="cellIs" dxfId="1622" priority="21494" operator="lessThan">
      <formula>1</formula>
    </cfRule>
  </conditionalFormatting>
  <conditionalFormatting sqref="X475:X522 Y475:Y550 Y6:Z9 Y10:Y13 Z25:Z28 Y37:Z42 Z49:Z50 Z44:Z45 Y46:Z46 Z47 Z56 Y57:Z474">
    <cfRule type="cellIs" dxfId="1621" priority="21440" operator="equal">
      <formula>"NÃO"</formula>
    </cfRule>
    <cfRule type="cellIs" dxfId="1620" priority="21441" operator="equal">
      <formula>"SIM"</formula>
    </cfRule>
  </conditionalFormatting>
  <conditionalFormatting sqref="X475:X522">
    <cfRule type="cellIs" dxfId="1619" priority="21439" operator="equal">
      <formula>"OPORTUNIDADE"</formula>
    </cfRule>
  </conditionalFormatting>
  <conditionalFormatting sqref="Z475:Z522">
    <cfRule type="cellIs" dxfId="1618" priority="21437" operator="equal">
      <formula>"NÃO"</formula>
    </cfRule>
    <cfRule type="cellIs" dxfId="1617" priority="21438" operator="equal">
      <formula>"SIM"</formula>
    </cfRule>
  </conditionalFormatting>
  <conditionalFormatting sqref="Z475:Z522">
    <cfRule type="cellIs" dxfId="1616" priority="21436" operator="equal">
      <formula>"OPORTUNIDADE"</formula>
    </cfRule>
  </conditionalFormatting>
  <conditionalFormatting sqref="Y1048575:Y1048576">
    <cfRule type="cellIs" dxfId="1615" priority="21321" operator="equal">
      <formula>"OPORTUNIDADE"</formula>
    </cfRule>
  </conditionalFormatting>
  <conditionalFormatting sqref="Y1048575:Y1048576">
    <cfRule type="cellIs" dxfId="1614" priority="21319" operator="equal">
      <formula>"NÃO"</formula>
    </cfRule>
    <cfRule type="cellIs" dxfId="1613" priority="21320" operator="equal">
      <formula>"SIM"</formula>
    </cfRule>
  </conditionalFormatting>
  <conditionalFormatting sqref="Z523:Z548">
    <cfRule type="cellIs" dxfId="1612" priority="21056" operator="equal">
      <formula>"OPORTUNIDADE"</formula>
    </cfRule>
  </conditionalFormatting>
  <conditionalFormatting sqref="Z523:Z548">
    <cfRule type="cellIs" dxfId="1611" priority="21054" operator="equal">
      <formula>"NÃO"</formula>
    </cfRule>
    <cfRule type="cellIs" dxfId="1610" priority="21055" operator="equal">
      <formula>"SIM"</formula>
    </cfRule>
  </conditionalFormatting>
  <conditionalFormatting sqref="X549">
    <cfRule type="cellIs" dxfId="1609" priority="21042" operator="equal">
      <formula>"NÃO"</formula>
    </cfRule>
    <cfRule type="cellIs" dxfId="1608" priority="21043" operator="equal">
      <formula>"SIM"</formula>
    </cfRule>
  </conditionalFormatting>
  <conditionalFormatting sqref="X549">
    <cfRule type="cellIs" dxfId="1607" priority="21041" operator="equal">
      <formula>"OPORTUNIDADE"</formula>
    </cfRule>
  </conditionalFormatting>
  <conditionalFormatting sqref="Z549">
    <cfRule type="cellIs" dxfId="1606" priority="21039" operator="equal">
      <formula>"NÃO"</formula>
    </cfRule>
    <cfRule type="cellIs" dxfId="1605" priority="21040" operator="equal">
      <formula>"SIM"</formula>
    </cfRule>
  </conditionalFormatting>
  <conditionalFormatting sqref="Z549">
    <cfRule type="cellIs" dxfId="1604" priority="21038" operator="equal">
      <formula>"OPORTUNIDADE"</formula>
    </cfRule>
  </conditionalFormatting>
  <conditionalFormatting sqref="BI549">
    <cfRule type="iconSet" priority="2104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48">
      <iconSet showValue="0">
        <cfvo type="percent" val="0"/>
        <cfvo type="num" val="1"/>
        <cfvo type="num" val="1" gte="0"/>
      </iconSet>
    </cfRule>
    <cfRule type="iconSet" priority="2104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5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03" priority="21658">
      <formula>$BU492=1</formula>
    </cfRule>
  </conditionalFormatting>
  <conditionalFormatting sqref="AZ525:AZ549">
    <cfRule type="expression" dxfId="1602" priority="21818">
      <formula>$BU497=1</formula>
    </cfRule>
  </conditionalFormatting>
  <conditionalFormatting sqref="BI523:BI548">
    <cfRule type="iconSet" priority="2181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21">
      <iconSet showValue="0">
        <cfvo type="percent" val="0"/>
        <cfvo type="num" val="1"/>
        <cfvo type="num" val="1" gte="0"/>
      </iconSet>
    </cfRule>
    <cfRule type="iconSet" priority="2182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2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2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2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01" priority="16453" operator="equal">
      <formula>"*"</formula>
    </cfRule>
    <cfRule type="cellIs" dxfId="1600" priority="16454" operator="greaterThanOrEqual">
      <formula>1</formula>
    </cfRule>
    <cfRule type="cellIs" dxfId="1599" priority="16455" operator="lessThan">
      <formula>1</formula>
    </cfRule>
  </conditionalFormatting>
  <conditionalFormatting sqref="BI6:BI522">
    <cfRule type="iconSet" priority="2184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43">
      <iconSet showValue="0">
        <cfvo type="percent" val="0"/>
        <cfvo type="num" val="1"/>
        <cfvo type="num" val="1" gte="0"/>
      </iconSet>
    </cfRule>
    <cfRule type="iconSet" priority="21844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86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5 BK87:BK599">
    <cfRule type="iconSet" priority="2186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98" priority="3161" operator="equal">
      <formula>"OPORTUNIDADE"</formula>
    </cfRule>
  </conditionalFormatting>
  <conditionalFormatting sqref="Y14:Z14 Z12:Z13">
    <cfRule type="cellIs" dxfId="1597" priority="3159" operator="equal">
      <formula>"NÃO"</formula>
    </cfRule>
    <cfRule type="cellIs" dxfId="1596" priority="3160" operator="equal">
      <formula>"SIM"</formula>
    </cfRule>
  </conditionalFormatting>
  <conditionalFormatting sqref="Y23:Z23">
    <cfRule type="cellIs" dxfId="1595" priority="3149" operator="equal">
      <formula>"OPORTUNIDADE"</formula>
    </cfRule>
  </conditionalFormatting>
  <conditionalFormatting sqref="Y23:Z23">
    <cfRule type="cellIs" dxfId="1594" priority="3147" operator="equal">
      <formula>"NÃO"</formula>
    </cfRule>
    <cfRule type="cellIs" dxfId="1593" priority="3148" operator="equal">
      <formula>"SIM"</formula>
    </cfRule>
  </conditionalFormatting>
  <conditionalFormatting sqref="Z11">
    <cfRule type="cellIs" dxfId="1592" priority="3146" operator="equal">
      <formula>"OPORTUNIDADE"</formula>
    </cfRule>
  </conditionalFormatting>
  <conditionalFormatting sqref="Z11">
    <cfRule type="cellIs" dxfId="1591" priority="3144" operator="equal">
      <formula>"NÃO"</formula>
    </cfRule>
    <cfRule type="cellIs" dxfId="1590" priority="3145" operator="equal">
      <formula>"SIM"</formula>
    </cfRule>
  </conditionalFormatting>
  <conditionalFormatting sqref="Z11">
    <cfRule type="cellIs" dxfId="1589" priority="3143" operator="equal">
      <formula>"OPORTUNIDADE"</formula>
    </cfRule>
  </conditionalFormatting>
  <conditionalFormatting sqref="Z11">
    <cfRule type="cellIs" dxfId="1588" priority="3141" operator="equal">
      <formula>"NÃO"</formula>
    </cfRule>
    <cfRule type="cellIs" dxfId="1587" priority="3142" operator="equal">
      <formula>"SIM"</formula>
    </cfRule>
  </conditionalFormatting>
  <conditionalFormatting sqref="Z11">
    <cfRule type="cellIs" dxfId="1586" priority="3140" operator="equal">
      <formula>"OPORTUNIDADE"</formula>
    </cfRule>
  </conditionalFormatting>
  <conditionalFormatting sqref="Z11">
    <cfRule type="cellIs" dxfId="1585" priority="3138" operator="equal">
      <formula>"NÃO"</formula>
    </cfRule>
    <cfRule type="cellIs" dxfId="1584" priority="3139" operator="equal">
      <formula>"SIM"</formula>
    </cfRule>
  </conditionalFormatting>
  <conditionalFormatting sqref="Z11">
    <cfRule type="cellIs" dxfId="1583" priority="3137" operator="equal">
      <formula>"OPORTUNIDADE"</formula>
    </cfRule>
  </conditionalFormatting>
  <conditionalFormatting sqref="Z11">
    <cfRule type="cellIs" dxfId="1582" priority="3135" operator="equal">
      <formula>"NÃO"</formula>
    </cfRule>
    <cfRule type="cellIs" dxfId="1581" priority="3136" operator="equal">
      <formula>"SIM"</formula>
    </cfRule>
  </conditionalFormatting>
  <conditionalFormatting sqref="Z11">
    <cfRule type="cellIs" dxfId="1580" priority="3134" operator="equal">
      <formula>"OPORTUNIDADE"</formula>
    </cfRule>
  </conditionalFormatting>
  <conditionalFormatting sqref="Z11">
    <cfRule type="cellIs" dxfId="1579" priority="3132" operator="equal">
      <formula>"NÃO"</formula>
    </cfRule>
    <cfRule type="cellIs" dxfId="1578" priority="3133" operator="equal">
      <formula>"SIM"</formula>
    </cfRule>
  </conditionalFormatting>
  <conditionalFormatting sqref="Z11">
    <cfRule type="cellIs" dxfId="1577" priority="3131" operator="equal">
      <formula>"OPORTUNIDADE"</formula>
    </cfRule>
  </conditionalFormatting>
  <conditionalFormatting sqref="Z11">
    <cfRule type="cellIs" dxfId="1576" priority="3129" operator="equal">
      <formula>"NÃO"</formula>
    </cfRule>
    <cfRule type="cellIs" dxfId="1575" priority="3130" operator="equal">
      <formula>"SIM"</formula>
    </cfRule>
  </conditionalFormatting>
  <conditionalFormatting sqref="Z11">
    <cfRule type="cellIs" dxfId="1574" priority="3128" operator="equal">
      <formula>"OPORTUNIDADE"</formula>
    </cfRule>
  </conditionalFormatting>
  <conditionalFormatting sqref="Z11">
    <cfRule type="cellIs" dxfId="1573" priority="3126" operator="equal">
      <formula>"NÃO"</formula>
    </cfRule>
    <cfRule type="cellIs" dxfId="1572" priority="3127" operator="equal">
      <formula>"SIM"</formula>
    </cfRule>
  </conditionalFormatting>
  <conditionalFormatting sqref="Z11">
    <cfRule type="cellIs" dxfId="1571" priority="3125" operator="equal">
      <formula>"OPORTUNIDADE"</formula>
    </cfRule>
  </conditionalFormatting>
  <conditionalFormatting sqref="Z11">
    <cfRule type="cellIs" dxfId="1570" priority="3123" operator="equal">
      <formula>"NÃO"</formula>
    </cfRule>
    <cfRule type="cellIs" dxfId="1569" priority="3124" operator="equal">
      <formula>"SIM"</formula>
    </cfRule>
  </conditionalFormatting>
  <conditionalFormatting sqref="Z11">
    <cfRule type="cellIs" dxfId="1568" priority="3122" operator="equal">
      <formula>"OPORTUNIDADE"</formula>
    </cfRule>
  </conditionalFormatting>
  <conditionalFormatting sqref="Z11">
    <cfRule type="cellIs" dxfId="1567" priority="3120" operator="equal">
      <formula>"NÃO"</formula>
    </cfRule>
    <cfRule type="cellIs" dxfId="1566" priority="3121" operator="equal">
      <formula>"SIM"</formula>
    </cfRule>
  </conditionalFormatting>
  <conditionalFormatting sqref="Z11">
    <cfRule type="cellIs" dxfId="1565" priority="3119" operator="equal">
      <formula>"OPORTUNIDADE"</formula>
    </cfRule>
  </conditionalFormatting>
  <conditionalFormatting sqref="Z11">
    <cfRule type="cellIs" dxfId="1564" priority="3117" operator="equal">
      <formula>"NÃO"</formula>
    </cfRule>
    <cfRule type="cellIs" dxfId="1563" priority="3118" operator="equal">
      <formula>"SIM"</formula>
    </cfRule>
  </conditionalFormatting>
  <conditionalFormatting sqref="Z11">
    <cfRule type="cellIs" dxfId="1562" priority="3116" operator="equal">
      <formula>"OPORTUNIDADE"</formula>
    </cfRule>
  </conditionalFormatting>
  <conditionalFormatting sqref="Z11">
    <cfRule type="cellIs" dxfId="1561" priority="3114" operator="equal">
      <formula>"NÃO"</formula>
    </cfRule>
    <cfRule type="cellIs" dxfId="1560" priority="3115" operator="equal">
      <formula>"SIM"</formula>
    </cfRule>
  </conditionalFormatting>
  <conditionalFormatting sqref="Z11">
    <cfRule type="cellIs" dxfId="1559" priority="3113" operator="equal">
      <formula>"OPORTUNIDADE"</formula>
    </cfRule>
  </conditionalFormatting>
  <conditionalFormatting sqref="Z11">
    <cfRule type="cellIs" dxfId="1558" priority="3111" operator="equal">
      <formula>"NÃO"</formula>
    </cfRule>
    <cfRule type="cellIs" dxfId="1557" priority="3112" operator="equal">
      <formula>"SIM"</formula>
    </cfRule>
  </conditionalFormatting>
  <conditionalFormatting sqref="Z21">
    <cfRule type="cellIs" dxfId="1556" priority="3104" operator="equal">
      <formula>"OPORTUNIDADE"</formula>
    </cfRule>
  </conditionalFormatting>
  <conditionalFormatting sqref="Z21">
    <cfRule type="cellIs" dxfId="1555" priority="3102" operator="equal">
      <formula>"NÃO"</formula>
    </cfRule>
    <cfRule type="cellIs" dxfId="1554" priority="3103" operator="equal">
      <formula>"SIM"</formula>
    </cfRule>
  </conditionalFormatting>
  <conditionalFormatting sqref="Z21">
    <cfRule type="cellIs" dxfId="1553" priority="3101" operator="equal">
      <formula>"OPORTUNIDADE"</formula>
    </cfRule>
  </conditionalFormatting>
  <conditionalFormatting sqref="Z21">
    <cfRule type="cellIs" dxfId="1552" priority="3099" operator="equal">
      <formula>"NÃO"</formula>
    </cfRule>
    <cfRule type="cellIs" dxfId="1551" priority="3100" operator="equal">
      <formula>"SIM"</formula>
    </cfRule>
  </conditionalFormatting>
  <conditionalFormatting sqref="Z21">
    <cfRule type="cellIs" dxfId="1550" priority="3098" operator="equal">
      <formula>"OPORTUNIDADE"</formula>
    </cfRule>
  </conditionalFormatting>
  <conditionalFormatting sqref="Z21">
    <cfRule type="cellIs" dxfId="1549" priority="3096" operator="equal">
      <formula>"NÃO"</formula>
    </cfRule>
    <cfRule type="cellIs" dxfId="1548" priority="3097" operator="equal">
      <formula>"SIM"</formula>
    </cfRule>
  </conditionalFormatting>
  <conditionalFormatting sqref="Z21">
    <cfRule type="cellIs" dxfId="1547" priority="3095" operator="equal">
      <formula>"OPORTUNIDADE"</formula>
    </cfRule>
  </conditionalFormatting>
  <conditionalFormatting sqref="Z21">
    <cfRule type="cellIs" dxfId="1546" priority="3093" operator="equal">
      <formula>"NÃO"</formula>
    </cfRule>
    <cfRule type="cellIs" dxfId="1545" priority="3094" operator="equal">
      <formula>"SIM"</formula>
    </cfRule>
  </conditionalFormatting>
  <conditionalFormatting sqref="Z21">
    <cfRule type="cellIs" dxfId="1544" priority="3092" operator="equal">
      <formula>"OPORTUNIDADE"</formula>
    </cfRule>
  </conditionalFormatting>
  <conditionalFormatting sqref="Z21">
    <cfRule type="cellIs" dxfId="1543" priority="3090" operator="equal">
      <formula>"NÃO"</formula>
    </cfRule>
    <cfRule type="cellIs" dxfId="1542" priority="3091" operator="equal">
      <formula>"SIM"</formula>
    </cfRule>
  </conditionalFormatting>
  <conditionalFormatting sqref="Z21">
    <cfRule type="cellIs" dxfId="1541" priority="3089" operator="equal">
      <formula>"OPORTUNIDADE"</formula>
    </cfRule>
  </conditionalFormatting>
  <conditionalFormatting sqref="Z21">
    <cfRule type="cellIs" dxfId="1540" priority="3087" operator="equal">
      <formula>"NÃO"</formula>
    </cfRule>
    <cfRule type="cellIs" dxfId="1539" priority="3088" operator="equal">
      <formula>"SIM"</formula>
    </cfRule>
  </conditionalFormatting>
  <conditionalFormatting sqref="Z21">
    <cfRule type="cellIs" dxfId="1538" priority="3086" operator="equal">
      <formula>"OPORTUNIDADE"</formula>
    </cfRule>
  </conditionalFormatting>
  <conditionalFormatting sqref="Z21">
    <cfRule type="cellIs" dxfId="1537" priority="3084" operator="equal">
      <formula>"NÃO"</formula>
    </cfRule>
    <cfRule type="cellIs" dxfId="1536" priority="3085" operator="equal">
      <formula>"SIM"</formula>
    </cfRule>
  </conditionalFormatting>
  <conditionalFormatting sqref="Z21">
    <cfRule type="cellIs" dxfId="1535" priority="3083" operator="equal">
      <formula>"OPORTUNIDADE"</formula>
    </cfRule>
  </conditionalFormatting>
  <conditionalFormatting sqref="Z21">
    <cfRule type="cellIs" dxfId="1534" priority="3081" operator="equal">
      <formula>"NÃO"</formula>
    </cfRule>
    <cfRule type="cellIs" dxfId="1533" priority="3082" operator="equal">
      <formula>"SIM"</formula>
    </cfRule>
  </conditionalFormatting>
  <conditionalFormatting sqref="Z21">
    <cfRule type="cellIs" dxfId="1532" priority="3080" operator="equal">
      <formula>"OPORTUNIDADE"</formula>
    </cfRule>
  </conditionalFormatting>
  <conditionalFormatting sqref="Z21">
    <cfRule type="cellIs" dxfId="1531" priority="3078" operator="equal">
      <formula>"NÃO"</formula>
    </cfRule>
    <cfRule type="cellIs" dxfId="1530" priority="3079" operator="equal">
      <formula>"SIM"</formula>
    </cfRule>
  </conditionalFormatting>
  <conditionalFormatting sqref="Z21">
    <cfRule type="cellIs" dxfId="1529" priority="3077" operator="equal">
      <formula>"OPORTUNIDADE"</formula>
    </cfRule>
  </conditionalFormatting>
  <conditionalFormatting sqref="Z21">
    <cfRule type="cellIs" dxfId="1528" priority="3075" operator="equal">
      <formula>"NÃO"</formula>
    </cfRule>
    <cfRule type="cellIs" dxfId="1527" priority="3076" operator="equal">
      <formula>"SIM"</formula>
    </cfRule>
  </conditionalFormatting>
  <conditionalFormatting sqref="Z21">
    <cfRule type="cellIs" dxfId="1526" priority="3074" operator="equal">
      <formula>"OPORTUNIDADE"</formula>
    </cfRule>
  </conditionalFormatting>
  <conditionalFormatting sqref="Z21">
    <cfRule type="cellIs" dxfId="1525" priority="3072" operator="equal">
      <formula>"NÃO"</formula>
    </cfRule>
    <cfRule type="cellIs" dxfId="1524" priority="3073" operator="equal">
      <formula>"SIM"</formula>
    </cfRule>
  </conditionalFormatting>
  <conditionalFormatting sqref="Z21">
    <cfRule type="cellIs" dxfId="1523" priority="3071" operator="equal">
      <formula>"OPORTUNIDADE"</formula>
    </cfRule>
  </conditionalFormatting>
  <conditionalFormatting sqref="Z21">
    <cfRule type="cellIs" dxfId="1522" priority="3069" operator="equal">
      <formula>"NÃO"</formula>
    </cfRule>
    <cfRule type="cellIs" dxfId="1521" priority="3070" operator="equal">
      <formula>"SIM"</formula>
    </cfRule>
  </conditionalFormatting>
  <conditionalFormatting sqref="Y21">
    <cfRule type="cellIs" dxfId="1520" priority="3068" operator="equal">
      <formula>"OPORTUNIDADE"</formula>
    </cfRule>
  </conditionalFormatting>
  <conditionalFormatting sqref="Y21">
    <cfRule type="cellIs" dxfId="1519" priority="3066" operator="equal">
      <formula>"NÃO"</formula>
    </cfRule>
    <cfRule type="cellIs" dxfId="1518" priority="3067" operator="equal">
      <formula>"SIM"</formula>
    </cfRule>
  </conditionalFormatting>
  <conditionalFormatting sqref="Z30:Z31">
    <cfRule type="cellIs" dxfId="1517" priority="3065" operator="equal">
      <formula>"OPORTUNIDADE"</formula>
    </cfRule>
  </conditionalFormatting>
  <conditionalFormatting sqref="Z30:Z31">
    <cfRule type="cellIs" dxfId="1516" priority="3063" operator="equal">
      <formula>"NÃO"</formula>
    </cfRule>
    <cfRule type="cellIs" dxfId="1515" priority="3064" operator="equal">
      <formula>"SIM"</formula>
    </cfRule>
  </conditionalFormatting>
  <conditionalFormatting sqref="Z30:Z31">
    <cfRule type="cellIs" dxfId="1514" priority="3062" operator="equal">
      <formula>"OPORTUNIDADE"</formula>
    </cfRule>
  </conditionalFormatting>
  <conditionalFormatting sqref="Z30:Z31">
    <cfRule type="cellIs" dxfId="1513" priority="3060" operator="equal">
      <formula>"NÃO"</formula>
    </cfRule>
    <cfRule type="cellIs" dxfId="1512" priority="3061" operator="equal">
      <formula>"SIM"</formula>
    </cfRule>
  </conditionalFormatting>
  <conditionalFormatting sqref="Z30:Z31">
    <cfRule type="cellIs" dxfId="1511" priority="3059" operator="equal">
      <formula>"OPORTUNIDADE"</formula>
    </cfRule>
  </conditionalFormatting>
  <conditionalFormatting sqref="Z30:Z31">
    <cfRule type="cellIs" dxfId="1510" priority="3057" operator="equal">
      <formula>"NÃO"</formula>
    </cfRule>
    <cfRule type="cellIs" dxfId="1509" priority="3058" operator="equal">
      <formula>"SIM"</formula>
    </cfRule>
  </conditionalFormatting>
  <conditionalFormatting sqref="Z30:Z31">
    <cfRule type="cellIs" dxfId="1508" priority="3056" operator="equal">
      <formula>"OPORTUNIDADE"</formula>
    </cfRule>
  </conditionalFormatting>
  <conditionalFormatting sqref="Z30:Z31">
    <cfRule type="cellIs" dxfId="1507" priority="3054" operator="equal">
      <formula>"NÃO"</formula>
    </cfRule>
    <cfRule type="cellIs" dxfId="1506" priority="3055" operator="equal">
      <formula>"SIM"</formula>
    </cfRule>
  </conditionalFormatting>
  <conditionalFormatting sqref="Z30:Z31">
    <cfRule type="cellIs" dxfId="1505" priority="3053" operator="equal">
      <formula>"OPORTUNIDADE"</formula>
    </cfRule>
  </conditionalFormatting>
  <conditionalFormatting sqref="Z30:Z31">
    <cfRule type="cellIs" dxfId="1504" priority="3051" operator="equal">
      <formula>"NÃO"</formula>
    </cfRule>
    <cfRule type="cellIs" dxfId="1503" priority="3052" operator="equal">
      <formula>"SIM"</formula>
    </cfRule>
  </conditionalFormatting>
  <conditionalFormatting sqref="Z30:Z31">
    <cfRule type="cellIs" dxfId="1502" priority="3050" operator="equal">
      <formula>"OPORTUNIDADE"</formula>
    </cfRule>
  </conditionalFormatting>
  <conditionalFormatting sqref="Z30:Z31">
    <cfRule type="cellIs" dxfId="1501" priority="3048" operator="equal">
      <formula>"NÃO"</formula>
    </cfRule>
    <cfRule type="cellIs" dxfId="1500" priority="3049" operator="equal">
      <formula>"SIM"</formula>
    </cfRule>
  </conditionalFormatting>
  <conditionalFormatting sqref="Z30:Z31">
    <cfRule type="cellIs" dxfId="1499" priority="3047" operator="equal">
      <formula>"OPORTUNIDADE"</formula>
    </cfRule>
  </conditionalFormatting>
  <conditionalFormatting sqref="Z30:Z31">
    <cfRule type="cellIs" dxfId="1498" priority="3045" operator="equal">
      <formula>"NÃO"</formula>
    </cfRule>
    <cfRule type="cellIs" dxfId="1497" priority="3046" operator="equal">
      <formula>"SIM"</formula>
    </cfRule>
  </conditionalFormatting>
  <conditionalFormatting sqref="Z30:Z31">
    <cfRule type="cellIs" dxfId="1496" priority="3044" operator="equal">
      <formula>"OPORTUNIDADE"</formula>
    </cfRule>
  </conditionalFormatting>
  <conditionalFormatting sqref="Z30:Z31">
    <cfRule type="cellIs" dxfId="1495" priority="3042" operator="equal">
      <formula>"NÃO"</formula>
    </cfRule>
    <cfRule type="cellIs" dxfId="1494" priority="3043" operator="equal">
      <formula>"SIM"</formula>
    </cfRule>
  </conditionalFormatting>
  <conditionalFormatting sqref="Z30:Z31">
    <cfRule type="cellIs" dxfId="1493" priority="3041" operator="equal">
      <formula>"OPORTUNIDADE"</formula>
    </cfRule>
  </conditionalFormatting>
  <conditionalFormatting sqref="Z30:Z31">
    <cfRule type="cellIs" dxfId="1492" priority="3039" operator="equal">
      <formula>"NÃO"</formula>
    </cfRule>
    <cfRule type="cellIs" dxfId="1491" priority="3040" operator="equal">
      <formula>"SIM"</formula>
    </cfRule>
  </conditionalFormatting>
  <conditionalFormatting sqref="Z30:Z31">
    <cfRule type="cellIs" dxfId="1490" priority="3038" operator="equal">
      <formula>"OPORTUNIDADE"</formula>
    </cfRule>
  </conditionalFormatting>
  <conditionalFormatting sqref="Z30:Z31">
    <cfRule type="cellIs" dxfId="1489" priority="3036" operator="equal">
      <formula>"NÃO"</formula>
    </cfRule>
    <cfRule type="cellIs" dxfId="1488" priority="3037" operator="equal">
      <formula>"SIM"</formula>
    </cfRule>
  </conditionalFormatting>
  <conditionalFormatting sqref="Z30:Z31">
    <cfRule type="cellIs" dxfId="1487" priority="3035" operator="equal">
      <formula>"OPORTUNIDADE"</formula>
    </cfRule>
  </conditionalFormatting>
  <conditionalFormatting sqref="Z30:Z31">
    <cfRule type="cellIs" dxfId="1486" priority="3033" operator="equal">
      <formula>"NÃO"</formula>
    </cfRule>
    <cfRule type="cellIs" dxfId="1485" priority="3034" operator="equal">
      <formula>"SIM"</formula>
    </cfRule>
  </conditionalFormatting>
  <conditionalFormatting sqref="Z30:Z31">
    <cfRule type="cellIs" dxfId="1484" priority="3032" operator="equal">
      <formula>"OPORTUNIDADE"</formula>
    </cfRule>
  </conditionalFormatting>
  <conditionalFormatting sqref="Z30:Z31">
    <cfRule type="cellIs" dxfId="1483" priority="3030" operator="equal">
      <formula>"NÃO"</formula>
    </cfRule>
    <cfRule type="cellIs" dxfId="1482" priority="3031" operator="equal">
      <formula>"SIM"</formula>
    </cfRule>
  </conditionalFormatting>
  <conditionalFormatting sqref="Y35:Z35">
    <cfRule type="cellIs" dxfId="1481" priority="3026" operator="equal">
      <formula>"OPORTUNIDADE"</formula>
    </cfRule>
  </conditionalFormatting>
  <conditionalFormatting sqref="Y35:Z35">
    <cfRule type="cellIs" dxfId="1480" priority="3024" operator="equal">
      <formula>"NÃO"</formula>
    </cfRule>
    <cfRule type="cellIs" dxfId="1479" priority="3025" operator="equal">
      <formula>"SIM"</formula>
    </cfRule>
  </conditionalFormatting>
  <conditionalFormatting sqref="Z32:Z33">
    <cfRule type="cellIs" dxfId="1478" priority="3020" operator="equal">
      <formula>"OPORTUNIDADE"</formula>
    </cfRule>
  </conditionalFormatting>
  <conditionalFormatting sqref="Z32:Z33">
    <cfRule type="cellIs" dxfId="1477" priority="3018" operator="equal">
      <formula>"NÃO"</formula>
    </cfRule>
    <cfRule type="cellIs" dxfId="1476" priority="3019" operator="equal">
      <formula>"SIM"</formula>
    </cfRule>
  </conditionalFormatting>
  <conditionalFormatting sqref="Z29:Z30">
    <cfRule type="cellIs" dxfId="1475" priority="3017" operator="equal">
      <formula>"OPORTUNIDADE"</formula>
    </cfRule>
  </conditionalFormatting>
  <conditionalFormatting sqref="Z29:Z30">
    <cfRule type="cellIs" dxfId="1474" priority="3015" operator="equal">
      <formula>"NÃO"</formula>
    </cfRule>
    <cfRule type="cellIs" dxfId="1473" priority="3016" operator="equal">
      <formula>"SIM"</formula>
    </cfRule>
  </conditionalFormatting>
  <conditionalFormatting sqref="Z29:Z30">
    <cfRule type="cellIs" dxfId="1472" priority="3014" operator="equal">
      <formula>"OPORTUNIDADE"</formula>
    </cfRule>
  </conditionalFormatting>
  <conditionalFormatting sqref="Z29:Z30">
    <cfRule type="cellIs" dxfId="1471" priority="3012" operator="equal">
      <formula>"NÃO"</formula>
    </cfRule>
    <cfRule type="cellIs" dxfId="1470" priority="3013" operator="equal">
      <formula>"SIM"</formula>
    </cfRule>
  </conditionalFormatting>
  <conditionalFormatting sqref="Z29:Z30">
    <cfRule type="cellIs" dxfId="1469" priority="3011" operator="equal">
      <formula>"OPORTUNIDADE"</formula>
    </cfRule>
  </conditionalFormatting>
  <conditionalFormatting sqref="Z29:Z30">
    <cfRule type="cellIs" dxfId="1468" priority="3009" operator="equal">
      <formula>"NÃO"</formula>
    </cfRule>
    <cfRule type="cellIs" dxfId="1467" priority="3010" operator="equal">
      <formula>"SIM"</formula>
    </cfRule>
  </conditionalFormatting>
  <conditionalFormatting sqref="Z29:Z30">
    <cfRule type="cellIs" dxfId="1466" priority="3008" operator="equal">
      <formula>"OPORTUNIDADE"</formula>
    </cfRule>
  </conditionalFormatting>
  <conditionalFormatting sqref="Z29:Z30">
    <cfRule type="cellIs" dxfId="1465" priority="3006" operator="equal">
      <formula>"NÃO"</formula>
    </cfRule>
    <cfRule type="cellIs" dxfId="1464" priority="3007" operator="equal">
      <formula>"SIM"</formula>
    </cfRule>
  </conditionalFormatting>
  <conditionalFormatting sqref="Z29:Z30">
    <cfRule type="cellIs" dxfId="1463" priority="3005" operator="equal">
      <formula>"OPORTUNIDADE"</formula>
    </cfRule>
  </conditionalFormatting>
  <conditionalFormatting sqref="Z29:Z30">
    <cfRule type="cellIs" dxfId="1462" priority="3003" operator="equal">
      <formula>"NÃO"</formula>
    </cfRule>
    <cfRule type="cellIs" dxfId="1461" priority="3004" operator="equal">
      <formula>"SIM"</formula>
    </cfRule>
  </conditionalFormatting>
  <conditionalFormatting sqref="Z29:Z30">
    <cfRule type="cellIs" dxfId="1460" priority="3002" operator="equal">
      <formula>"OPORTUNIDADE"</formula>
    </cfRule>
  </conditionalFormatting>
  <conditionalFormatting sqref="Z29:Z30">
    <cfRule type="cellIs" dxfId="1459" priority="3000" operator="equal">
      <formula>"NÃO"</formula>
    </cfRule>
    <cfRule type="cellIs" dxfId="1458" priority="3001" operator="equal">
      <formula>"SIM"</formula>
    </cfRule>
  </conditionalFormatting>
  <conditionalFormatting sqref="Z29:Z30">
    <cfRule type="cellIs" dxfId="1457" priority="2999" operator="equal">
      <formula>"OPORTUNIDADE"</formula>
    </cfRule>
  </conditionalFormatting>
  <conditionalFormatting sqref="Z29:Z30">
    <cfRule type="cellIs" dxfId="1456" priority="2997" operator="equal">
      <formula>"NÃO"</formula>
    </cfRule>
    <cfRule type="cellIs" dxfId="1455" priority="2998" operator="equal">
      <formula>"SIM"</formula>
    </cfRule>
  </conditionalFormatting>
  <conditionalFormatting sqref="Z29:Z30">
    <cfRule type="cellIs" dxfId="1454" priority="2996" operator="equal">
      <formula>"OPORTUNIDADE"</formula>
    </cfRule>
  </conditionalFormatting>
  <conditionalFormatting sqref="Z29:Z30">
    <cfRule type="cellIs" dxfId="1453" priority="2994" operator="equal">
      <formula>"NÃO"</formula>
    </cfRule>
    <cfRule type="cellIs" dxfId="1452" priority="2995" operator="equal">
      <formula>"SIM"</formula>
    </cfRule>
  </conditionalFormatting>
  <conditionalFormatting sqref="Z29:Z30">
    <cfRule type="cellIs" dxfId="1451" priority="2993" operator="equal">
      <formula>"OPORTUNIDADE"</formula>
    </cfRule>
  </conditionalFormatting>
  <conditionalFormatting sqref="Z29:Z30">
    <cfRule type="cellIs" dxfId="1450" priority="2991" operator="equal">
      <formula>"NÃO"</formula>
    </cfRule>
    <cfRule type="cellIs" dxfId="1449" priority="2992" operator="equal">
      <formula>"SIM"</formula>
    </cfRule>
  </conditionalFormatting>
  <conditionalFormatting sqref="Z29:Z30">
    <cfRule type="cellIs" dxfId="1448" priority="2990" operator="equal">
      <formula>"OPORTUNIDADE"</formula>
    </cfRule>
  </conditionalFormatting>
  <conditionalFormatting sqref="Z29:Z30">
    <cfRule type="cellIs" dxfId="1447" priority="2988" operator="equal">
      <formula>"NÃO"</formula>
    </cfRule>
    <cfRule type="cellIs" dxfId="1446" priority="2989" operator="equal">
      <formula>"SIM"</formula>
    </cfRule>
  </conditionalFormatting>
  <conditionalFormatting sqref="Z29:Z30">
    <cfRule type="cellIs" dxfId="1445" priority="2987" operator="equal">
      <formula>"OPORTUNIDADE"</formula>
    </cfRule>
  </conditionalFormatting>
  <conditionalFormatting sqref="Z29:Z30">
    <cfRule type="cellIs" dxfId="1444" priority="2985" operator="equal">
      <formula>"NÃO"</formula>
    </cfRule>
    <cfRule type="cellIs" dxfId="1443" priority="2986" operator="equal">
      <formula>"SIM"</formula>
    </cfRule>
  </conditionalFormatting>
  <conditionalFormatting sqref="Z29:Z30">
    <cfRule type="cellIs" dxfId="1442" priority="2984" operator="equal">
      <formula>"OPORTUNIDADE"</formula>
    </cfRule>
  </conditionalFormatting>
  <conditionalFormatting sqref="Z29:Z30">
    <cfRule type="cellIs" dxfId="1441" priority="2982" operator="equal">
      <formula>"NÃO"</formula>
    </cfRule>
    <cfRule type="cellIs" dxfId="1440" priority="2983" operator="equal">
      <formula>"SIM"</formula>
    </cfRule>
  </conditionalFormatting>
  <conditionalFormatting sqref="Z29:Z30">
    <cfRule type="cellIs" dxfId="1439" priority="2981" operator="equal">
      <formula>"OPORTUNIDADE"</formula>
    </cfRule>
  </conditionalFormatting>
  <conditionalFormatting sqref="Z29:Z30">
    <cfRule type="cellIs" dxfId="1438" priority="2979" operator="equal">
      <formula>"NÃO"</formula>
    </cfRule>
    <cfRule type="cellIs" dxfId="1437" priority="2980" operator="equal">
      <formula>"SIM"</formula>
    </cfRule>
  </conditionalFormatting>
  <conditionalFormatting sqref="Z29:Z30">
    <cfRule type="cellIs" dxfId="1436" priority="2978" operator="equal">
      <formula>"OPORTUNIDADE"</formula>
    </cfRule>
  </conditionalFormatting>
  <conditionalFormatting sqref="Z29:Z30">
    <cfRule type="cellIs" dxfId="1435" priority="2976" operator="equal">
      <formula>"NÃO"</formula>
    </cfRule>
    <cfRule type="cellIs" dxfId="1434" priority="2977" operator="equal">
      <formula>"SIM"</formula>
    </cfRule>
  </conditionalFormatting>
  <conditionalFormatting sqref="Z29:Z30">
    <cfRule type="cellIs" dxfId="1433" priority="2975" operator="equal">
      <formula>"OPORTUNIDADE"</formula>
    </cfRule>
  </conditionalFormatting>
  <conditionalFormatting sqref="Z29:Z30">
    <cfRule type="cellIs" dxfId="1432" priority="2973" operator="equal">
      <formula>"NÃO"</formula>
    </cfRule>
    <cfRule type="cellIs" dxfId="1431" priority="2974" operator="equal">
      <formula>"SIM"</formula>
    </cfRule>
  </conditionalFormatting>
  <conditionalFormatting sqref="Z29:Z30">
    <cfRule type="cellIs" dxfId="1430" priority="2972" operator="equal">
      <formula>"OPORTUNIDADE"</formula>
    </cfRule>
  </conditionalFormatting>
  <conditionalFormatting sqref="Z29:Z30">
    <cfRule type="cellIs" dxfId="1429" priority="2970" operator="equal">
      <formula>"NÃO"</formula>
    </cfRule>
    <cfRule type="cellIs" dxfId="1428" priority="2971" operator="equal">
      <formula>"SIM"</formula>
    </cfRule>
  </conditionalFormatting>
  <conditionalFormatting sqref="Z29:Z30">
    <cfRule type="cellIs" dxfId="1427" priority="2969" operator="equal">
      <formula>"OPORTUNIDADE"</formula>
    </cfRule>
  </conditionalFormatting>
  <conditionalFormatting sqref="Z29:Z30">
    <cfRule type="cellIs" dxfId="1426" priority="2967" operator="equal">
      <formula>"NÃO"</formula>
    </cfRule>
    <cfRule type="cellIs" dxfId="1425" priority="2968" operator="equal">
      <formula>"SIM"</formula>
    </cfRule>
  </conditionalFormatting>
  <conditionalFormatting sqref="Z29:Z30">
    <cfRule type="cellIs" dxfId="1424" priority="2966" operator="equal">
      <formula>"OPORTUNIDADE"</formula>
    </cfRule>
  </conditionalFormatting>
  <conditionalFormatting sqref="Z29:Z30">
    <cfRule type="cellIs" dxfId="1423" priority="2964" operator="equal">
      <formula>"NÃO"</formula>
    </cfRule>
    <cfRule type="cellIs" dxfId="1422" priority="2965" operator="equal">
      <formula>"SIM"</formula>
    </cfRule>
  </conditionalFormatting>
  <conditionalFormatting sqref="Z29:Z30">
    <cfRule type="cellIs" dxfId="1421" priority="2963" operator="equal">
      <formula>"OPORTUNIDADE"</formula>
    </cfRule>
  </conditionalFormatting>
  <conditionalFormatting sqref="Z29:Z30">
    <cfRule type="cellIs" dxfId="1420" priority="2961" operator="equal">
      <formula>"NÃO"</formula>
    </cfRule>
    <cfRule type="cellIs" dxfId="1419" priority="2962" operator="equal">
      <formula>"SIM"</formula>
    </cfRule>
  </conditionalFormatting>
  <conditionalFormatting sqref="Z10">
    <cfRule type="cellIs" dxfId="1418" priority="2957" operator="equal">
      <formula>"OPORTUNIDADE"</formula>
    </cfRule>
  </conditionalFormatting>
  <conditionalFormatting sqref="Z10">
    <cfRule type="cellIs" dxfId="1417" priority="2955" operator="equal">
      <formula>"NÃO"</formula>
    </cfRule>
    <cfRule type="cellIs" dxfId="1416" priority="2956" operator="equal">
      <formula>"SIM"</formula>
    </cfRule>
  </conditionalFormatting>
  <conditionalFormatting sqref="Z10">
    <cfRule type="cellIs" dxfId="1415" priority="2954" operator="equal">
      <formula>"OPORTUNIDADE"</formula>
    </cfRule>
  </conditionalFormatting>
  <conditionalFormatting sqref="Z10">
    <cfRule type="cellIs" dxfId="1414" priority="2952" operator="equal">
      <formula>"NÃO"</formula>
    </cfRule>
    <cfRule type="cellIs" dxfId="1413" priority="2953" operator="equal">
      <formula>"SIM"</formula>
    </cfRule>
  </conditionalFormatting>
  <conditionalFormatting sqref="Z10">
    <cfRule type="cellIs" dxfId="1412" priority="2951" operator="equal">
      <formula>"OPORTUNIDADE"</formula>
    </cfRule>
  </conditionalFormatting>
  <conditionalFormatting sqref="Z10">
    <cfRule type="cellIs" dxfId="1411" priority="2949" operator="equal">
      <formula>"NÃO"</formula>
    </cfRule>
    <cfRule type="cellIs" dxfId="1410" priority="2950" operator="equal">
      <formula>"SIM"</formula>
    </cfRule>
  </conditionalFormatting>
  <conditionalFormatting sqref="Z10">
    <cfRule type="cellIs" dxfId="1409" priority="2948" operator="equal">
      <formula>"OPORTUNIDADE"</formula>
    </cfRule>
  </conditionalFormatting>
  <conditionalFormatting sqref="Z10">
    <cfRule type="cellIs" dxfId="1408" priority="2946" operator="equal">
      <formula>"NÃO"</formula>
    </cfRule>
    <cfRule type="cellIs" dxfId="1407" priority="2947" operator="equal">
      <formula>"SIM"</formula>
    </cfRule>
  </conditionalFormatting>
  <conditionalFormatting sqref="Z10">
    <cfRule type="cellIs" dxfId="1406" priority="2840" operator="equal">
      <formula>"OPORTUNIDADE"</formula>
    </cfRule>
  </conditionalFormatting>
  <conditionalFormatting sqref="Z10">
    <cfRule type="cellIs" dxfId="1405" priority="2838" operator="equal">
      <formula>"NÃO"</formula>
    </cfRule>
    <cfRule type="cellIs" dxfId="1404" priority="2839" operator="equal">
      <formula>"SIM"</formula>
    </cfRule>
  </conditionalFormatting>
  <conditionalFormatting sqref="Z10">
    <cfRule type="cellIs" dxfId="1403" priority="2687" operator="equal">
      <formula>"OPORTUNIDADE"</formula>
    </cfRule>
  </conditionalFormatting>
  <conditionalFormatting sqref="Z10">
    <cfRule type="cellIs" dxfId="1402" priority="2685" operator="equal">
      <formula>"NÃO"</formula>
    </cfRule>
    <cfRule type="cellIs" dxfId="1401" priority="2686" operator="equal">
      <formula>"SIM"</formula>
    </cfRule>
  </conditionalFormatting>
  <conditionalFormatting sqref="Z10">
    <cfRule type="cellIs" dxfId="1400" priority="2624" operator="equal">
      <formula>"OPORTUNIDADE"</formula>
    </cfRule>
  </conditionalFormatting>
  <conditionalFormatting sqref="Z10">
    <cfRule type="cellIs" dxfId="1399" priority="2622" operator="equal">
      <formula>"NÃO"</formula>
    </cfRule>
    <cfRule type="cellIs" dxfId="1398" priority="2623" operator="equal">
      <formula>"SIM"</formula>
    </cfRule>
  </conditionalFormatting>
  <conditionalFormatting sqref="Z10">
    <cfRule type="cellIs" dxfId="1397" priority="2621" operator="equal">
      <formula>"OPORTUNIDADE"</formula>
    </cfRule>
  </conditionalFormatting>
  <conditionalFormatting sqref="Z10">
    <cfRule type="cellIs" dxfId="1396" priority="2619" operator="equal">
      <formula>"NÃO"</formula>
    </cfRule>
    <cfRule type="cellIs" dxfId="1395" priority="2620" operator="equal">
      <formula>"SIM"</formula>
    </cfRule>
  </conditionalFormatting>
  <conditionalFormatting sqref="Z10">
    <cfRule type="cellIs" dxfId="1394" priority="2612" operator="equal">
      <formula>"OPORTUNIDADE"</formula>
    </cfRule>
  </conditionalFormatting>
  <conditionalFormatting sqref="Z10">
    <cfRule type="cellIs" dxfId="1393" priority="2610" operator="equal">
      <formula>"NÃO"</formula>
    </cfRule>
    <cfRule type="cellIs" dxfId="1392" priority="2611" operator="equal">
      <formula>"SIM"</formula>
    </cfRule>
  </conditionalFormatting>
  <conditionalFormatting sqref="Z10">
    <cfRule type="cellIs" dxfId="1391" priority="2609" operator="equal">
      <formula>"OPORTUNIDADE"</formula>
    </cfRule>
  </conditionalFormatting>
  <conditionalFormatting sqref="Z10">
    <cfRule type="cellIs" dxfId="1390" priority="2607" operator="equal">
      <formula>"NÃO"</formula>
    </cfRule>
    <cfRule type="cellIs" dxfId="1389" priority="2608" operator="equal">
      <formula>"SIM"</formula>
    </cfRule>
  </conditionalFormatting>
  <conditionalFormatting sqref="Z10">
    <cfRule type="cellIs" dxfId="1388" priority="2606" operator="equal">
      <formula>"OPORTUNIDADE"</formula>
    </cfRule>
  </conditionalFormatting>
  <conditionalFormatting sqref="Z10">
    <cfRule type="cellIs" dxfId="1387" priority="2604" operator="equal">
      <formula>"NÃO"</formula>
    </cfRule>
    <cfRule type="cellIs" dxfId="1386" priority="2605" operator="equal">
      <formula>"SIM"</formula>
    </cfRule>
  </conditionalFormatting>
  <conditionalFormatting sqref="Z10">
    <cfRule type="cellIs" dxfId="1385" priority="2603" operator="equal">
      <formula>"OPORTUNIDADE"</formula>
    </cfRule>
  </conditionalFormatting>
  <conditionalFormatting sqref="Z10">
    <cfRule type="cellIs" dxfId="1384" priority="2601" operator="equal">
      <formula>"NÃO"</formula>
    </cfRule>
    <cfRule type="cellIs" dxfId="1383" priority="2602" operator="equal">
      <formula>"SIM"</formula>
    </cfRule>
  </conditionalFormatting>
  <conditionalFormatting sqref="Z10">
    <cfRule type="cellIs" dxfId="1382" priority="2465" operator="equal">
      <formula>"OPORTUNIDADE"</formula>
    </cfRule>
  </conditionalFormatting>
  <conditionalFormatting sqref="Z10">
    <cfRule type="cellIs" dxfId="1381" priority="2463" operator="equal">
      <formula>"NÃO"</formula>
    </cfRule>
    <cfRule type="cellIs" dxfId="1380" priority="2464" operator="equal">
      <formula>"SIM"</formula>
    </cfRule>
  </conditionalFormatting>
  <conditionalFormatting sqref="Z10">
    <cfRule type="cellIs" dxfId="1379" priority="2312" operator="equal">
      <formula>"OPORTUNIDADE"</formula>
    </cfRule>
  </conditionalFormatting>
  <conditionalFormatting sqref="Z10">
    <cfRule type="cellIs" dxfId="1378" priority="2310" operator="equal">
      <formula>"NÃO"</formula>
    </cfRule>
    <cfRule type="cellIs" dxfId="1377" priority="2311" operator="equal">
      <formula>"SIM"</formula>
    </cfRule>
  </conditionalFormatting>
  <conditionalFormatting sqref="Z10">
    <cfRule type="cellIs" dxfId="1376" priority="2249" operator="equal">
      <formula>"OPORTUNIDADE"</formula>
    </cfRule>
  </conditionalFormatting>
  <conditionalFormatting sqref="Z10">
    <cfRule type="cellIs" dxfId="1375" priority="2247" operator="equal">
      <formula>"NÃO"</formula>
    </cfRule>
    <cfRule type="cellIs" dxfId="1374" priority="2248" operator="equal">
      <formula>"SIM"</formula>
    </cfRule>
  </conditionalFormatting>
  <conditionalFormatting sqref="Z10">
    <cfRule type="cellIs" dxfId="1373" priority="2246" operator="equal">
      <formula>"OPORTUNIDADE"</formula>
    </cfRule>
  </conditionalFormatting>
  <conditionalFormatting sqref="Z10">
    <cfRule type="cellIs" dxfId="1372" priority="2244" operator="equal">
      <formula>"NÃO"</formula>
    </cfRule>
    <cfRule type="cellIs" dxfId="1371" priority="2245" operator="equal">
      <formula>"SIM"</formula>
    </cfRule>
  </conditionalFormatting>
  <conditionalFormatting sqref="Z10">
    <cfRule type="cellIs" dxfId="1370" priority="2237" operator="equal">
      <formula>"OPORTUNIDADE"</formula>
    </cfRule>
  </conditionalFormatting>
  <conditionalFormatting sqref="Z10">
    <cfRule type="cellIs" dxfId="1369" priority="2235" operator="equal">
      <formula>"NÃO"</formula>
    </cfRule>
    <cfRule type="cellIs" dxfId="1368" priority="2236" operator="equal">
      <formula>"SIM"</formula>
    </cfRule>
  </conditionalFormatting>
  <conditionalFormatting sqref="Z10">
    <cfRule type="cellIs" dxfId="1367" priority="2234" operator="equal">
      <formula>"OPORTUNIDADE"</formula>
    </cfRule>
  </conditionalFormatting>
  <conditionalFormatting sqref="Z10">
    <cfRule type="cellIs" dxfId="1366" priority="2232" operator="equal">
      <formula>"NÃO"</formula>
    </cfRule>
    <cfRule type="cellIs" dxfId="1365" priority="2233" operator="equal">
      <formula>"SIM"</formula>
    </cfRule>
  </conditionalFormatting>
  <conditionalFormatting sqref="Z10">
    <cfRule type="cellIs" dxfId="1364" priority="2231" operator="equal">
      <formula>"OPORTUNIDADE"</formula>
    </cfRule>
  </conditionalFormatting>
  <conditionalFormatting sqref="Z10">
    <cfRule type="cellIs" dxfId="1363" priority="2229" operator="equal">
      <formula>"NÃO"</formula>
    </cfRule>
    <cfRule type="cellIs" dxfId="1362" priority="2230" operator="equal">
      <formula>"SIM"</formula>
    </cfRule>
  </conditionalFormatting>
  <conditionalFormatting sqref="Z10">
    <cfRule type="cellIs" dxfId="1361" priority="2228" operator="equal">
      <formula>"OPORTUNIDADE"</formula>
    </cfRule>
  </conditionalFormatting>
  <conditionalFormatting sqref="Z10">
    <cfRule type="cellIs" dxfId="1360" priority="2226" operator="equal">
      <formula>"NÃO"</formula>
    </cfRule>
    <cfRule type="cellIs" dxfId="1359" priority="2227" operator="equal">
      <formula>"SIM"</formula>
    </cfRule>
  </conditionalFormatting>
  <conditionalFormatting sqref="Z28:Z29">
    <cfRule type="cellIs" dxfId="1358" priority="2189" operator="equal">
      <formula>"OPORTUNIDADE"</formula>
    </cfRule>
  </conditionalFormatting>
  <conditionalFormatting sqref="Z28:Z29">
    <cfRule type="cellIs" dxfId="1357" priority="2187" operator="equal">
      <formula>"NÃO"</formula>
    </cfRule>
    <cfRule type="cellIs" dxfId="1356" priority="2188" operator="equal">
      <formula>"SIM"</formula>
    </cfRule>
  </conditionalFormatting>
  <conditionalFormatting sqref="Z28:Z29">
    <cfRule type="cellIs" dxfId="1355" priority="2186" operator="equal">
      <formula>"OPORTUNIDADE"</formula>
    </cfRule>
  </conditionalFormatting>
  <conditionalFormatting sqref="Z28:Z29">
    <cfRule type="cellIs" dxfId="1354" priority="2184" operator="equal">
      <formula>"NÃO"</formula>
    </cfRule>
    <cfRule type="cellIs" dxfId="1353" priority="2185" operator="equal">
      <formula>"SIM"</formula>
    </cfRule>
  </conditionalFormatting>
  <conditionalFormatting sqref="Z33:Z34">
    <cfRule type="cellIs" dxfId="1352" priority="2177" operator="equal">
      <formula>"OPORTUNIDADE"</formula>
    </cfRule>
  </conditionalFormatting>
  <conditionalFormatting sqref="Z33:Z34">
    <cfRule type="cellIs" dxfId="1351" priority="2175" operator="equal">
      <formula>"NÃO"</formula>
    </cfRule>
    <cfRule type="cellIs" dxfId="1350" priority="2176" operator="equal">
      <formula>"SIM"</formula>
    </cfRule>
  </conditionalFormatting>
  <conditionalFormatting sqref="Z15">
    <cfRule type="cellIs" dxfId="1349" priority="2174" operator="equal">
      <formula>"OPORTUNIDADE"</formula>
    </cfRule>
  </conditionalFormatting>
  <conditionalFormatting sqref="Z15">
    <cfRule type="cellIs" dxfId="1348" priority="2172" operator="equal">
      <formula>"NÃO"</formula>
    </cfRule>
    <cfRule type="cellIs" dxfId="1347" priority="2173" operator="equal">
      <formula>"SIM"</formula>
    </cfRule>
  </conditionalFormatting>
  <conditionalFormatting sqref="Z15">
    <cfRule type="cellIs" dxfId="1346" priority="2171" operator="equal">
      <formula>"OPORTUNIDADE"</formula>
    </cfRule>
  </conditionalFormatting>
  <conditionalFormatting sqref="Z15">
    <cfRule type="cellIs" dxfId="1345" priority="2169" operator="equal">
      <formula>"NÃO"</formula>
    </cfRule>
    <cfRule type="cellIs" dxfId="1344" priority="2170" operator="equal">
      <formula>"SIM"</formula>
    </cfRule>
  </conditionalFormatting>
  <conditionalFormatting sqref="Z15">
    <cfRule type="cellIs" dxfId="1343" priority="2168" operator="equal">
      <formula>"OPORTUNIDADE"</formula>
    </cfRule>
  </conditionalFormatting>
  <conditionalFormatting sqref="Z15">
    <cfRule type="cellIs" dxfId="1342" priority="2166" operator="equal">
      <formula>"NÃO"</formula>
    </cfRule>
    <cfRule type="cellIs" dxfId="1341" priority="2167" operator="equal">
      <formula>"SIM"</formula>
    </cfRule>
  </conditionalFormatting>
  <conditionalFormatting sqref="Z24:Z25">
    <cfRule type="cellIs" dxfId="1340" priority="2165" operator="equal">
      <formula>"OPORTUNIDADE"</formula>
    </cfRule>
  </conditionalFormatting>
  <conditionalFormatting sqref="Z24:Z25">
    <cfRule type="cellIs" dxfId="1339" priority="2163" operator="equal">
      <formula>"NÃO"</formula>
    </cfRule>
    <cfRule type="cellIs" dxfId="1338" priority="2164" operator="equal">
      <formula>"SIM"</formula>
    </cfRule>
  </conditionalFormatting>
  <conditionalFormatting sqref="Z24:Z25">
    <cfRule type="cellIs" dxfId="1337" priority="2162" operator="equal">
      <formula>"OPORTUNIDADE"</formula>
    </cfRule>
  </conditionalFormatting>
  <conditionalFormatting sqref="Z24:Z25">
    <cfRule type="cellIs" dxfId="1336" priority="2160" operator="equal">
      <formula>"NÃO"</formula>
    </cfRule>
    <cfRule type="cellIs" dxfId="1335" priority="2161" operator="equal">
      <formula>"SIM"</formula>
    </cfRule>
  </conditionalFormatting>
  <conditionalFormatting sqref="Z24:Z25">
    <cfRule type="cellIs" dxfId="1334" priority="2159" operator="equal">
      <formula>"OPORTUNIDADE"</formula>
    </cfRule>
  </conditionalFormatting>
  <conditionalFormatting sqref="Z24:Z25">
    <cfRule type="cellIs" dxfId="1333" priority="2157" operator="equal">
      <formula>"NÃO"</formula>
    </cfRule>
    <cfRule type="cellIs" dxfId="1332" priority="2158" operator="equal">
      <formula>"SIM"</formula>
    </cfRule>
  </conditionalFormatting>
  <conditionalFormatting sqref="Y24:Y25">
    <cfRule type="cellIs" dxfId="1331" priority="2156" operator="equal">
      <formula>"OPORTUNIDADE"</formula>
    </cfRule>
  </conditionalFormatting>
  <conditionalFormatting sqref="Y24:Y25">
    <cfRule type="cellIs" dxfId="1330" priority="2154" operator="equal">
      <formula>"NÃO"</formula>
    </cfRule>
    <cfRule type="cellIs" dxfId="1329" priority="2155" operator="equal">
      <formula>"SIM"</formula>
    </cfRule>
  </conditionalFormatting>
  <conditionalFormatting sqref="Y15">
    <cfRule type="cellIs" dxfId="1328" priority="2153" operator="equal">
      <formula>"OPORTUNIDADE"</formula>
    </cfRule>
  </conditionalFormatting>
  <conditionalFormatting sqref="Y15">
    <cfRule type="cellIs" dxfId="1327" priority="2151" operator="equal">
      <formula>"NÃO"</formula>
    </cfRule>
    <cfRule type="cellIs" dxfId="1326" priority="2152" operator="equal">
      <formula>"SIM"</formula>
    </cfRule>
  </conditionalFormatting>
  <conditionalFormatting sqref="Z34:Z35">
    <cfRule type="cellIs" dxfId="1325" priority="2150" operator="equal">
      <formula>"OPORTUNIDADE"</formula>
    </cfRule>
  </conditionalFormatting>
  <conditionalFormatting sqref="Z34:Z35">
    <cfRule type="cellIs" dxfId="1324" priority="2148" operator="equal">
      <formula>"NÃO"</formula>
    </cfRule>
    <cfRule type="cellIs" dxfId="1323" priority="2149" operator="equal">
      <formula>"SIM"</formula>
    </cfRule>
  </conditionalFormatting>
  <conditionalFormatting sqref="Z34:Z35">
    <cfRule type="cellIs" dxfId="1322" priority="2147" operator="equal">
      <formula>"OPORTUNIDADE"</formula>
    </cfRule>
  </conditionalFormatting>
  <conditionalFormatting sqref="Z34:Z35">
    <cfRule type="cellIs" dxfId="1321" priority="2145" operator="equal">
      <formula>"NÃO"</formula>
    </cfRule>
    <cfRule type="cellIs" dxfId="1320" priority="2146" operator="equal">
      <formula>"SIM"</formula>
    </cfRule>
  </conditionalFormatting>
  <conditionalFormatting sqref="Z34:Z35">
    <cfRule type="cellIs" dxfId="1319" priority="2144" operator="equal">
      <formula>"OPORTUNIDADE"</formula>
    </cfRule>
  </conditionalFormatting>
  <conditionalFormatting sqref="Z34:Z35">
    <cfRule type="cellIs" dxfId="1318" priority="2142" operator="equal">
      <formula>"NÃO"</formula>
    </cfRule>
    <cfRule type="cellIs" dxfId="1317" priority="2143" operator="equal">
      <formula>"SIM"</formula>
    </cfRule>
  </conditionalFormatting>
  <conditionalFormatting sqref="Y9:Z9 Z10:Z11">
    <cfRule type="cellIs" dxfId="1316" priority="1424" operator="equal">
      <formula>"OPORTUNIDADE"</formula>
    </cfRule>
  </conditionalFormatting>
  <conditionalFormatting sqref="Y9:Z9 Z10:Z11">
    <cfRule type="cellIs" dxfId="1315" priority="1422" operator="equal">
      <formula>"NÃO"</formula>
    </cfRule>
    <cfRule type="cellIs" dxfId="1314" priority="1423" operator="equal">
      <formula>"SIM"</formula>
    </cfRule>
  </conditionalFormatting>
  <conditionalFormatting sqref="Z8">
    <cfRule type="cellIs" dxfId="1313" priority="1421" operator="equal">
      <formula>"OPORTUNIDADE"</formula>
    </cfRule>
  </conditionalFormatting>
  <conditionalFormatting sqref="Z8">
    <cfRule type="cellIs" dxfId="1312" priority="1419" operator="equal">
      <formula>"NÃO"</formula>
    </cfRule>
    <cfRule type="cellIs" dxfId="1311" priority="1420" operator="equal">
      <formula>"SIM"</formula>
    </cfRule>
  </conditionalFormatting>
  <conditionalFormatting sqref="Z8">
    <cfRule type="cellIs" dxfId="1310" priority="1418" operator="equal">
      <formula>"OPORTUNIDADE"</formula>
    </cfRule>
  </conditionalFormatting>
  <conditionalFormatting sqref="Z8">
    <cfRule type="cellIs" dxfId="1309" priority="1416" operator="equal">
      <formula>"NÃO"</formula>
    </cfRule>
    <cfRule type="cellIs" dxfId="1308" priority="1417" operator="equal">
      <formula>"SIM"</formula>
    </cfRule>
  </conditionalFormatting>
  <conditionalFormatting sqref="Z8">
    <cfRule type="cellIs" dxfId="1307" priority="1415" operator="equal">
      <formula>"OPORTUNIDADE"</formula>
    </cfRule>
  </conditionalFormatting>
  <conditionalFormatting sqref="Z8">
    <cfRule type="cellIs" dxfId="1306" priority="1413" operator="equal">
      <formula>"NÃO"</formula>
    </cfRule>
    <cfRule type="cellIs" dxfId="1305" priority="1414" operator="equal">
      <formula>"SIM"</formula>
    </cfRule>
  </conditionalFormatting>
  <conditionalFormatting sqref="Z8">
    <cfRule type="cellIs" dxfId="1304" priority="1412" operator="equal">
      <formula>"OPORTUNIDADE"</formula>
    </cfRule>
  </conditionalFormatting>
  <conditionalFormatting sqref="Z8">
    <cfRule type="cellIs" dxfId="1303" priority="1410" operator="equal">
      <formula>"NÃO"</formula>
    </cfRule>
    <cfRule type="cellIs" dxfId="1302" priority="1411" operator="equal">
      <formula>"SIM"</formula>
    </cfRule>
  </conditionalFormatting>
  <conditionalFormatting sqref="Z8">
    <cfRule type="cellIs" dxfId="1301" priority="1409" operator="equal">
      <formula>"OPORTUNIDADE"</formula>
    </cfRule>
  </conditionalFormatting>
  <conditionalFormatting sqref="Z8">
    <cfRule type="cellIs" dxfId="1300" priority="1407" operator="equal">
      <formula>"NÃO"</formula>
    </cfRule>
    <cfRule type="cellIs" dxfId="1299" priority="1408" operator="equal">
      <formula>"SIM"</formula>
    </cfRule>
  </conditionalFormatting>
  <conditionalFormatting sqref="Z8">
    <cfRule type="cellIs" dxfId="1298" priority="1406" operator="equal">
      <formula>"OPORTUNIDADE"</formula>
    </cfRule>
  </conditionalFormatting>
  <conditionalFormatting sqref="Z8">
    <cfRule type="cellIs" dxfId="1297" priority="1404" operator="equal">
      <formula>"NÃO"</formula>
    </cfRule>
    <cfRule type="cellIs" dxfId="1296" priority="1405" operator="equal">
      <formula>"SIM"</formula>
    </cfRule>
  </conditionalFormatting>
  <conditionalFormatting sqref="Z8">
    <cfRule type="cellIs" dxfId="1295" priority="1403" operator="equal">
      <formula>"OPORTUNIDADE"</formula>
    </cfRule>
  </conditionalFormatting>
  <conditionalFormatting sqref="Z8">
    <cfRule type="cellIs" dxfId="1294" priority="1401" operator="equal">
      <formula>"NÃO"</formula>
    </cfRule>
    <cfRule type="cellIs" dxfId="1293" priority="1402" operator="equal">
      <formula>"SIM"</formula>
    </cfRule>
  </conditionalFormatting>
  <conditionalFormatting sqref="Z8">
    <cfRule type="cellIs" dxfId="1292" priority="1400" operator="equal">
      <formula>"OPORTUNIDADE"</formula>
    </cfRule>
  </conditionalFormatting>
  <conditionalFormatting sqref="Z8">
    <cfRule type="cellIs" dxfId="1291" priority="1398" operator="equal">
      <formula>"NÃO"</formula>
    </cfRule>
    <cfRule type="cellIs" dxfId="1290" priority="1399" operator="equal">
      <formula>"SIM"</formula>
    </cfRule>
  </conditionalFormatting>
  <conditionalFormatting sqref="Z8">
    <cfRule type="cellIs" dxfId="1289" priority="1397" operator="equal">
      <formula>"OPORTUNIDADE"</formula>
    </cfRule>
  </conditionalFormatting>
  <conditionalFormatting sqref="Z8">
    <cfRule type="cellIs" dxfId="1288" priority="1395" operator="equal">
      <formula>"NÃO"</formula>
    </cfRule>
    <cfRule type="cellIs" dxfId="1287" priority="1396" operator="equal">
      <formula>"SIM"</formula>
    </cfRule>
  </conditionalFormatting>
  <conditionalFormatting sqref="Z8">
    <cfRule type="cellIs" dxfId="1286" priority="1394" operator="equal">
      <formula>"OPORTUNIDADE"</formula>
    </cfRule>
  </conditionalFormatting>
  <conditionalFormatting sqref="Z8">
    <cfRule type="cellIs" dxfId="1285" priority="1392" operator="equal">
      <formula>"NÃO"</formula>
    </cfRule>
    <cfRule type="cellIs" dxfId="1284" priority="1393" operator="equal">
      <formula>"SIM"</formula>
    </cfRule>
  </conditionalFormatting>
  <conditionalFormatting sqref="Z8">
    <cfRule type="cellIs" dxfId="1283" priority="1391" operator="equal">
      <formula>"OPORTUNIDADE"</formula>
    </cfRule>
  </conditionalFormatting>
  <conditionalFormatting sqref="Z8">
    <cfRule type="cellIs" dxfId="1282" priority="1389" operator="equal">
      <formula>"NÃO"</formula>
    </cfRule>
    <cfRule type="cellIs" dxfId="1281" priority="1390" operator="equal">
      <formula>"SIM"</formula>
    </cfRule>
  </conditionalFormatting>
  <conditionalFormatting sqref="Z8">
    <cfRule type="cellIs" dxfId="1280" priority="1388" operator="equal">
      <formula>"OPORTUNIDADE"</formula>
    </cfRule>
  </conditionalFormatting>
  <conditionalFormatting sqref="Z8">
    <cfRule type="cellIs" dxfId="1279" priority="1386" operator="equal">
      <formula>"NÃO"</formula>
    </cfRule>
    <cfRule type="cellIs" dxfId="1278" priority="1387" operator="equal">
      <formula>"SIM"</formula>
    </cfRule>
  </conditionalFormatting>
  <conditionalFormatting sqref="Y8">
    <cfRule type="cellIs" dxfId="1277" priority="1385" operator="equal">
      <formula>"OPORTUNIDADE"</formula>
    </cfRule>
  </conditionalFormatting>
  <conditionalFormatting sqref="Y8">
    <cfRule type="cellIs" dxfId="1276" priority="1383" operator="equal">
      <formula>"NÃO"</formula>
    </cfRule>
    <cfRule type="cellIs" dxfId="1275" priority="1384" operator="equal">
      <formula>"SIM"</formula>
    </cfRule>
  </conditionalFormatting>
  <conditionalFormatting sqref="Z7">
    <cfRule type="cellIs" dxfId="1274" priority="1382" operator="equal">
      <formula>"OPORTUNIDADE"</formula>
    </cfRule>
  </conditionalFormatting>
  <conditionalFormatting sqref="Z7">
    <cfRule type="cellIs" dxfId="1273" priority="1380" operator="equal">
      <formula>"NÃO"</formula>
    </cfRule>
    <cfRule type="cellIs" dxfId="1272" priority="1381" operator="equal">
      <formula>"SIM"</formula>
    </cfRule>
  </conditionalFormatting>
  <conditionalFormatting sqref="Z7">
    <cfRule type="cellIs" dxfId="1271" priority="1379" operator="equal">
      <formula>"OPORTUNIDADE"</formula>
    </cfRule>
  </conditionalFormatting>
  <conditionalFormatting sqref="Z7">
    <cfRule type="cellIs" dxfId="1270" priority="1377" operator="equal">
      <formula>"NÃO"</formula>
    </cfRule>
    <cfRule type="cellIs" dxfId="1269" priority="1378" operator="equal">
      <formula>"SIM"</formula>
    </cfRule>
  </conditionalFormatting>
  <conditionalFormatting sqref="Z7">
    <cfRule type="cellIs" dxfId="1268" priority="1376" operator="equal">
      <formula>"OPORTUNIDADE"</formula>
    </cfRule>
  </conditionalFormatting>
  <conditionalFormatting sqref="Z7">
    <cfRule type="cellIs" dxfId="1267" priority="1374" operator="equal">
      <formula>"NÃO"</formula>
    </cfRule>
    <cfRule type="cellIs" dxfId="1266" priority="1375" operator="equal">
      <formula>"SIM"</formula>
    </cfRule>
  </conditionalFormatting>
  <conditionalFormatting sqref="Z7">
    <cfRule type="cellIs" dxfId="1265" priority="1373" operator="equal">
      <formula>"OPORTUNIDADE"</formula>
    </cfRule>
  </conditionalFormatting>
  <conditionalFormatting sqref="Z7">
    <cfRule type="cellIs" dxfId="1264" priority="1371" operator="equal">
      <formula>"NÃO"</formula>
    </cfRule>
    <cfRule type="cellIs" dxfId="1263" priority="1372" operator="equal">
      <formula>"SIM"</formula>
    </cfRule>
  </conditionalFormatting>
  <conditionalFormatting sqref="Z7">
    <cfRule type="cellIs" dxfId="1262" priority="1370" operator="equal">
      <formula>"OPORTUNIDADE"</formula>
    </cfRule>
  </conditionalFormatting>
  <conditionalFormatting sqref="Z7">
    <cfRule type="cellIs" dxfId="1261" priority="1368" operator="equal">
      <formula>"NÃO"</formula>
    </cfRule>
    <cfRule type="cellIs" dxfId="1260" priority="1369" operator="equal">
      <formula>"SIM"</formula>
    </cfRule>
  </conditionalFormatting>
  <conditionalFormatting sqref="Z7">
    <cfRule type="cellIs" dxfId="1259" priority="1367" operator="equal">
      <formula>"OPORTUNIDADE"</formula>
    </cfRule>
  </conditionalFormatting>
  <conditionalFormatting sqref="Z7">
    <cfRule type="cellIs" dxfId="1258" priority="1365" operator="equal">
      <formula>"NÃO"</formula>
    </cfRule>
    <cfRule type="cellIs" dxfId="1257" priority="1366" operator="equal">
      <formula>"SIM"</formula>
    </cfRule>
  </conditionalFormatting>
  <conditionalFormatting sqref="Z7">
    <cfRule type="cellIs" dxfId="1256" priority="1364" operator="equal">
      <formula>"OPORTUNIDADE"</formula>
    </cfRule>
  </conditionalFormatting>
  <conditionalFormatting sqref="Z7">
    <cfRule type="cellIs" dxfId="1255" priority="1362" operator="equal">
      <formula>"NÃO"</formula>
    </cfRule>
    <cfRule type="cellIs" dxfId="1254" priority="1363" operator="equal">
      <formula>"SIM"</formula>
    </cfRule>
  </conditionalFormatting>
  <conditionalFormatting sqref="Z7">
    <cfRule type="cellIs" dxfId="1253" priority="1361" operator="equal">
      <formula>"OPORTUNIDADE"</formula>
    </cfRule>
  </conditionalFormatting>
  <conditionalFormatting sqref="Z7">
    <cfRule type="cellIs" dxfId="1252" priority="1359" operator="equal">
      <formula>"NÃO"</formula>
    </cfRule>
    <cfRule type="cellIs" dxfId="1251" priority="1360" operator="equal">
      <formula>"SIM"</formula>
    </cfRule>
  </conditionalFormatting>
  <conditionalFormatting sqref="Z7">
    <cfRule type="cellIs" dxfId="1250" priority="1358" operator="equal">
      <formula>"OPORTUNIDADE"</formula>
    </cfRule>
  </conditionalFormatting>
  <conditionalFormatting sqref="Z7">
    <cfRule type="cellIs" dxfId="1249" priority="1356" operator="equal">
      <formula>"NÃO"</formula>
    </cfRule>
    <cfRule type="cellIs" dxfId="1248" priority="1357" operator="equal">
      <formula>"SIM"</formula>
    </cfRule>
  </conditionalFormatting>
  <conditionalFormatting sqref="Z7">
    <cfRule type="cellIs" dxfId="1247" priority="1355" operator="equal">
      <formula>"OPORTUNIDADE"</formula>
    </cfRule>
  </conditionalFormatting>
  <conditionalFormatting sqref="Z7">
    <cfRule type="cellIs" dxfId="1246" priority="1353" operator="equal">
      <formula>"NÃO"</formula>
    </cfRule>
    <cfRule type="cellIs" dxfId="1245" priority="1354" operator="equal">
      <formula>"SIM"</formula>
    </cfRule>
  </conditionalFormatting>
  <conditionalFormatting sqref="Z7">
    <cfRule type="cellIs" dxfId="1244" priority="1352" operator="equal">
      <formula>"OPORTUNIDADE"</formula>
    </cfRule>
  </conditionalFormatting>
  <conditionalFormatting sqref="Z7">
    <cfRule type="cellIs" dxfId="1243" priority="1350" operator="equal">
      <formula>"NÃO"</formula>
    </cfRule>
    <cfRule type="cellIs" dxfId="1242" priority="1351" operator="equal">
      <formula>"SIM"</formula>
    </cfRule>
  </conditionalFormatting>
  <conditionalFormatting sqref="Z7">
    <cfRule type="cellIs" dxfId="1241" priority="1349" operator="equal">
      <formula>"OPORTUNIDADE"</formula>
    </cfRule>
  </conditionalFormatting>
  <conditionalFormatting sqref="Z7">
    <cfRule type="cellIs" dxfId="1240" priority="1347" operator="equal">
      <formula>"NÃO"</formula>
    </cfRule>
    <cfRule type="cellIs" dxfId="1239" priority="1348" operator="equal">
      <formula>"SIM"</formula>
    </cfRule>
  </conditionalFormatting>
  <conditionalFormatting sqref="Z7">
    <cfRule type="cellIs" dxfId="1238" priority="1346" operator="equal">
      <formula>"OPORTUNIDADE"</formula>
    </cfRule>
  </conditionalFormatting>
  <conditionalFormatting sqref="Z7">
    <cfRule type="cellIs" dxfId="1237" priority="1344" operator="equal">
      <formula>"NÃO"</formula>
    </cfRule>
    <cfRule type="cellIs" dxfId="1236" priority="1345" operator="equal">
      <formula>"SIM"</formula>
    </cfRule>
  </conditionalFormatting>
  <conditionalFormatting sqref="Z7">
    <cfRule type="cellIs" dxfId="1235" priority="1343" operator="equal">
      <formula>"OPORTUNIDADE"</formula>
    </cfRule>
  </conditionalFormatting>
  <conditionalFormatting sqref="Z7">
    <cfRule type="cellIs" dxfId="1234" priority="1341" operator="equal">
      <formula>"NÃO"</formula>
    </cfRule>
    <cfRule type="cellIs" dxfId="1233" priority="1342" operator="equal">
      <formula>"SIM"</formula>
    </cfRule>
  </conditionalFormatting>
  <conditionalFormatting sqref="Z7">
    <cfRule type="cellIs" dxfId="1232" priority="1340" operator="equal">
      <formula>"OPORTUNIDADE"</formula>
    </cfRule>
  </conditionalFormatting>
  <conditionalFormatting sqref="Z7">
    <cfRule type="cellIs" dxfId="1231" priority="1338" operator="equal">
      <formula>"NÃO"</formula>
    </cfRule>
    <cfRule type="cellIs" dxfId="1230" priority="1339" operator="equal">
      <formula>"SIM"</formula>
    </cfRule>
  </conditionalFormatting>
  <conditionalFormatting sqref="Z7">
    <cfRule type="cellIs" dxfId="1229" priority="1337" operator="equal">
      <formula>"OPORTUNIDADE"</formula>
    </cfRule>
  </conditionalFormatting>
  <conditionalFormatting sqref="Z7">
    <cfRule type="cellIs" dxfId="1228" priority="1335" operator="equal">
      <formula>"NÃO"</formula>
    </cfRule>
    <cfRule type="cellIs" dxfId="1227" priority="1336" operator="equal">
      <formula>"SIM"</formula>
    </cfRule>
  </conditionalFormatting>
  <conditionalFormatting sqref="Z7">
    <cfRule type="cellIs" dxfId="1226" priority="1334" operator="equal">
      <formula>"OPORTUNIDADE"</formula>
    </cfRule>
  </conditionalFormatting>
  <conditionalFormatting sqref="Z7">
    <cfRule type="cellIs" dxfId="1225" priority="1332" operator="equal">
      <formula>"NÃO"</formula>
    </cfRule>
    <cfRule type="cellIs" dxfId="1224" priority="1333" operator="equal">
      <formula>"SIM"</formula>
    </cfRule>
  </conditionalFormatting>
  <conditionalFormatting sqref="Z7">
    <cfRule type="cellIs" dxfId="1223" priority="1331" operator="equal">
      <formula>"OPORTUNIDADE"</formula>
    </cfRule>
  </conditionalFormatting>
  <conditionalFormatting sqref="Z7">
    <cfRule type="cellIs" dxfId="1222" priority="1329" operator="equal">
      <formula>"NÃO"</formula>
    </cfRule>
    <cfRule type="cellIs" dxfId="1221" priority="1330" operator="equal">
      <formula>"SIM"</formula>
    </cfRule>
  </conditionalFormatting>
  <conditionalFormatting sqref="Z7">
    <cfRule type="cellIs" dxfId="1220" priority="1328" operator="equal">
      <formula>"OPORTUNIDADE"</formula>
    </cfRule>
  </conditionalFormatting>
  <conditionalFormatting sqref="Z7">
    <cfRule type="cellIs" dxfId="1219" priority="1326" operator="equal">
      <formula>"NÃO"</formula>
    </cfRule>
    <cfRule type="cellIs" dxfId="1218" priority="1327" operator="equal">
      <formula>"SIM"</formula>
    </cfRule>
  </conditionalFormatting>
  <conditionalFormatting sqref="Z7">
    <cfRule type="cellIs" dxfId="1217" priority="1325" operator="equal">
      <formula>"OPORTUNIDADE"</formula>
    </cfRule>
  </conditionalFormatting>
  <conditionalFormatting sqref="Z7">
    <cfRule type="cellIs" dxfId="1216" priority="1323" operator="equal">
      <formula>"NÃO"</formula>
    </cfRule>
    <cfRule type="cellIs" dxfId="1215" priority="1324" operator="equal">
      <formula>"SIM"</formula>
    </cfRule>
  </conditionalFormatting>
  <conditionalFormatting sqref="Y7:Y8 Y10:Y13">
    <cfRule type="cellIs" dxfId="1214" priority="1322" operator="equal">
      <formula>"OPORTUNIDADE"</formula>
    </cfRule>
  </conditionalFormatting>
  <conditionalFormatting sqref="Y7:Y8 Y10:Y13">
    <cfRule type="cellIs" dxfId="1213" priority="1320" operator="equal">
      <formula>"NÃO"</formula>
    </cfRule>
    <cfRule type="cellIs" dxfId="1212" priority="1321" operator="equal">
      <formula>"SIM"</formula>
    </cfRule>
  </conditionalFormatting>
  <conditionalFormatting sqref="Z12">
    <cfRule type="cellIs" dxfId="1211" priority="1319" operator="equal">
      <formula>"OPORTUNIDADE"</formula>
    </cfRule>
  </conditionalFormatting>
  <conditionalFormatting sqref="Z12">
    <cfRule type="cellIs" dxfId="1210" priority="1317" operator="equal">
      <formula>"NÃO"</formula>
    </cfRule>
    <cfRule type="cellIs" dxfId="1209" priority="1318" operator="equal">
      <formula>"SIM"</formula>
    </cfRule>
  </conditionalFormatting>
  <conditionalFormatting sqref="Z12">
    <cfRule type="cellIs" dxfId="1208" priority="1316" operator="equal">
      <formula>"OPORTUNIDADE"</formula>
    </cfRule>
  </conditionalFormatting>
  <conditionalFormatting sqref="Z12">
    <cfRule type="cellIs" dxfId="1207" priority="1314" operator="equal">
      <formula>"NÃO"</formula>
    </cfRule>
    <cfRule type="cellIs" dxfId="1206" priority="1315" operator="equal">
      <formula>"SIM"</formula>
    </cfRule>
  </conditionalFormatting>
  <conditionalFormatting sqref="Z12">
    <cfRule type="cellIs" dxfId="1205" priority="1313" operator="equal">
      <formula>"OPORTUNIDADE"</formula>
    </cfRule>
  </conditionalFormatting>
  <conditionalFormatting sqref="Z12">
    <cfRule type="cellIs" dxfId="1204" priority="1311" operator="equal">
      <formula>"NÃO"</formula>
    </cfRule>
    <cfRule type="cellIs" dxfId="1203" priority="1312" operator="equal">
      <formula>"SIM"</formula>
    </cfRule>
  </conditionalFormatting>
  <conditionalFormatting sqref="Z13">
    <cfRule type="cellIs" dxfId="1202" priority="1307" operator="equal">
      <formula>"OPORTUNIDADE"</formula>
    </cfRule>
  </conditionalFormatting>
  <conditionalFormatting sqref="Z13">
    <cfRule type="cellIs" dxfId="1201" priority="1305" operator="equal">
      <formula>"NÃO"</formula>
    </cfRule>
    <cfRule type="cellIs" dxfId="1200" priority="1306" operator="equal">
      <formula>"SIM"</formula>
    </cfRule>
  </conditionalFormatting>
  <conditionalFormatting sqref="Y17:Z17">
    <cfRule type="cellIs" dxfId="1199" priority="1304" operator="equal">
      <formula>"OPORTUNIDADE"</formula>
    </cfRule>
  </conditionalFormatting>
  <conditionalFormatting sqref="Y17:Z17">
    <cfRule type="cellIs" dxfId="1198" priority="1302" operator="equal">
      <formula>"NÃO"</formula>
    </cfRule>
    <cfRule type="cellIs" dxfId="1197" priority="1303" operator="equal">
      <formula>"SIM"</formula>
    </cfRule>
  </conditionalFormatting>
  <conditionalFormatting sqref="Y18:Z18">
    <cfRule type="cellIs" dxfId="1196" priority="1301" operator="equal">
      <formula>"OPORTUNIDADE"</formula>
    </cfRule>
  </conditionalFormatting>
  <conditionalFormatting sqref="Y18:Z18">
    <cfRule type="cellIs" dxfId="1195" priority="1299" operator="equal">
      <formula>"NÃO"</formula>
    </cfRule>
    <cfRule type="cellIs" dxfId="1194" priority="1300" operator="equal">
      <formula>"SIM"</formula>
    </cfRule>
  </conditionalFormatting>
  <conditionalFormatting sqref="Z16">
    <cfRule type="cellIs" dxfId="1193" priority="1298" operator="equal">
      <formula>"OPORTUNIDADE"</formula>
    </cfRule>
  </conditionalFormatting>
  <conditionalFormatting sqref="Z16">
    <cfRule type="cellIs" dxfId="1192" priority="1296" operator="equal">
      <formula>"NÃO"</formula>
    </cfRule>
    <cfRule type="cellIs" dxfId="1191" priority="1297" operator="equal">
      <formula>"SIM"</formula>
    </cfRule>
  </conditionalFormatting>
  <conditionalFormatting sqref="Z16">
    <cfRule type="cellIs" dxfId="1190" priority="1295" operator="equal">
      <formula>"OPORTUNIDADE"</formula>
    </cfRule>
  </conditionalFormatting>
  <conditionalFormatting sqref="Z16">
    <cfRule type="cellIs" dxfId="1189" priority="1293" operator="equal">
      <formula>"NÃO"</formula>
    </cfRule>
    <cfRule type="cellIs" dxfId="1188" priority="1294" operator="equal">
      <formula>"SIM"</formula>
    </cfRule>
  </conditionalFormatting>
  <conditionalFormatting sqref="Z16">
    <cfRule type="cellIs" dxfId="1187" priority="1292" operator="equal">
      <formula>"OPORTUNIDADE"</formula>
    </cfRule>
  </conditionalFormatting>
  <conditionalFormatting sqref="Z16">
    <cfRule type="cellIs" dxfId="1186" priority="1290" operator="equal">
      <formula>"NÃO"</formula>
    </cfRule>
    <cfRule type="cellIs" dxfId="1185" priority="1291" operator="equal">
      <formula>"SIM"</formula>
    </cfRule>
  </conditionalFormatting>
  <conditionalFormatting sqref="Z16">
    <cfRule type="cellIs" dxfId="1184" priority="1289" operator="equal">
      <formula>"OPORTUNIDADE"</formula>
    </cfRule>
  </conditionalFormatting>
  <conditionalFormatting sqref="Z16">
    <cfRule type="cellIs" dxfId="1183" priority="1287" operator="equal">
      <formula>"NÃO"</formula>
    </cfRule>
    <cfRule type="cellIs" dxfId="1182" priority="1288" operator="equal">
      <formula>"SIM"</formula>
    </cfRule>
  </conditionalFormatting>
  <conditionalFormatting sqref="Z16">
    <cfRule type="cellIs" dxfId="1181" priority="1286" operator="equal">
      <formula>"OPORTUNIDADE"</formula>
    </cfRule>
  </conditionalFormatting>
  <conditionalFormatting sqref="Z16">
    <cfRule type="cellIs" dxfId="1180" priority="1284" operator="equal">
      <formula>"NÃO"</formula>
    </cfRule>
    <cfRule type="cellIs" dxfId="1179" priority="1285" operator="equal">
      <formula>"SIM"</formula>
    </cfRule>
  </conditionalFormatting>
  <conditionalFormatting sqref="Z16">
    <cfRule type="cellIs" dxfId="1178" priority="1283" operator="equal">
      <formula>"OPORTUNIDADE"</formula>
    </cfRule>
  </conditionalFormatting>
  <conditionalFormatting sqref="Z16">
    <cfRule type="cellIs" dxfId="1177" priority="1281" operator="equal">
      <formula>"NÃO"</formula>
    </cfRule>
    <cfRule type="cellIs" dxfId="1176" priority="1282" operator="equal">
      <formula>"SIM"</formula>
    </cfRule>
  </conditionalFormatting>
  <conditionalFormatting sqref="Z16">
    <cfRule type="cellIs" dxfId="1175" priority="1280" operator="equal">
      <formula>"OPORTUNIDADE"</formula>
    </cfRule>
  </conditionalFormatting>
  <conditionalFormatting sqref="Z16">
    <cfRule type="cellIs" dxfId="1174" priority="1278" operator="equal">
      <formula>"NÃO"</formula>
    </cfRule>
    <cfRule type="cellIs" dxfId="1173" priority="1279" operator="equal">
      <formula>"SIM"</formula>
    </cfRule>
  </conditionalFormatting>
  <conditionalFormatting sqref="Z16">
    <cfRule type="cellIs" dxfId="1172" priority="1277" operator="equal">
      <formula>"OPORTUNIDADE"</formula>
    </cfRule>
  </conditionalFormatting>
  <conditionalFormatting sqref="Z16">
    <cfRule type="cellIs" dxfId="1171" priority="1275" operator="equal">
      <formula>"NÃO"</formula>
    </cfRule>
    <cfRule type="cellIs" dxfId="1170" priority="1276" operator="equal">
      <formula>"SIM"</formula>
    </cfRule>
  </conditionalFormatting>
  <conditionalFormatting sqref="Z16">
    <cfRule type="cellIs" dxfId="1169" priority="1274" operator="equal">
      <formula>"OPORTUNIDADE"</formula>
    </cfRule>
  </conditionalFormatting>
  <conditionalFormatting sqref="Z16">
    <cfRule type="cellIs" dxfId="1168" priority="1272" operator="equal">
      <formula>"NÃO"</formula>
    </cfRule>
    <cfRule type="cellIs" dxfId="1167" priority="1273" operator="equal">
      <formula>"SIM"</formula>
    </cfRule>
  </conditionalFormatting>
  <conditionalFormatting sqref="Z16">
    <cfRule type="cellIs" dxfId="1166" priority="1271" operator="equal">
      <formula>"OPORTUNIDADE"</formula>
    </cfRule>
  </conditionalFormatting>
  <conditionalFormatting sqref="Z16">
    <cfRule type="cellIs" dxfId="1165" priority="1269" operator="equal">
      <formula>"NÃO"</formula>
    </cfRule>
    <cfRule type="cellIs" dxfId="1164" priority="1270" operator="equal">
      <formula>"SIM"</formula>
    </cfRule>
  </conditionalFormatting>
  <conditionalFormatting sqref="Z16">
    <cfRule type="cellIs" dxfId="1163" priority="1268" operator="equal">
      <formula>"OPORTUNIDADE"</formula>
    </cfRule>
  </conditionalFormatting>
  <conditionalFormatting sqref="Z16">
    <cfRule type="cellIs" dxfId="1162" priority="1266" operator="equal">
      <formula>"NÃO"</formula>
    </cfRule>
    <cfRule type="cellIs" dxfId="1161" priority="1267" operator="equal">
      <formula>"SIM"</formula>
    </cfRule>
  </conditionalFormatting>
  <conditionalFormatting sqref="Z16">
    <cfRule type="cellIs" dxfId="1160" priority="1265" operator="equal">
      <formula>"OPORTUNIDADE"</formula>
    </cfRule>
  </conditionalFormatting>
  <conditionalFormatting sqref="Z16">
    <cfRule type="cellIs" dxfId="1159" priority="1263" operator="equal">
      <formula>"NÃO"</formula>
    </cfRule>
    <cfRule type="cellIs" dxfId="1158" priority="1264" operator="equal">
      <formula>"SIM"</formula>
    </cfRule>
  </conditionalFormatting>
  <conditionalFormatting sqref="Y16">
    <cfRule type="cellIs" dxfId="1157" priority="1262" operator="equal">
      <formula>"OPORTUNIDADE"</formula>
    </cfRule>
  </conditionalFormatting>
  <conditionalFormatting sqref="Y16">
    <cfRule type="cellIs" dxfId="1156" priority="1260" operator="equal">
      <formula>"NÃO"</formula>
    </cfRule>
    <cfRule type="cellIs" dxfId="1155" priority="1261" operator="equal">
      <formula>"SIM"</formula>
    </cfRule>
  </conditionalFormatting>
  <conditionalFormatting sqref="Z19:Z20">
    <cfRule type="cellIs" dxfId="1154" priority="1259" operator="equal">
      <formula>"OPORTUNIDADE"</formula>
    </cfRule>
  </conditionalFormatting>
  <conditionalFormatting sqref="Z19:Z20">
    <cfRule type="cellIs" dxfId="1153" priority="1257" operator="equal">
      <formula>"NÃO"</formula>
    </cfRule>
    <cfRule type="cellIs" dxfId="1152" priority="1258" operator="equal">
      <formula>"SIM"</formula>
    </cfRule>
  </conditionalFormatting>
  <conditionalFormatting sqref="Z19:Z20">
    <cfRule type="cellIs" dxfId="1151" priority="1256" operator="equal">
      <formula>"OPORTUNIDADE"</formula>
    </cfRule>
  </conditionalFormatting>
  <conditionalFormatting sqref="Z19:Z20">
    <cfRule type="cellIs" dxfId="1150" priority="1254" operator="equal">
      <formula>"NÃO"</formula>
    </cfRule>
    <cfRule type="cellIs" dxfId="1149" priority="1255" operator="equal">
      <formula>"SIM"</formula>
    </cfRule>
  </conditionalFormatting>
  <conditionalFormatting sqref="Z19:Z20">
    <cfRule type="cellIs" dxfId="1148" priority="1253" operator="equal">
      <formula>"OPORTUNIDADE"</formula>
    </cfRule>
  </conditionalFormatting>
  <conditionalFormatting sqref="Z19:Z20">
    <cfRule type="cellIs" dxfId="1147" priority="1251" operator="equal">
      <formula>"NÃO"</formula>
    </cfRule>
    <cfRule type="cellIs" dxfId="1146" priority="1252" operator="equal">
      <formula>"SIM"</formula>
    </cfRule>
  </conditionalFormatting>
  <conditionalFormatting sqref="Y19:Y20">
    <cfRule type="cellIs" dxfId="1145" priority="1250" operator="equal">
      <formula>"OPORTUNIDADE"</formula>
    </cfRule>
  </conditionalFormatting>
  <conditionalFormatting sqref="Y19:Y20">
    <cfRule type="cellIs" dxfId="1144" priority="1248" operator="equal">
      <formula>"NÃO"</formula>
    </cfRule>
    <cfRule type="cellIs" dxfId="1143" priority="1249" operator="equal">
      <formula>"SIM"</formula>
    </cfRule>
  </conditionalFormatting>
  <conditionalFormatting sqref="Z36">
    <cfRule type="cellIs" dxfId="1142" priority="1247" operator="equal">
      <formula>"OPORTUNIDADE"</formula>
    </cfRule>
  </conditionalFormatting>
  <conditionalFormatting sqref="Z36">
    <cfRule type="cellIs" dxfId="1141" priority="1245" operator="equal">
      <formula>"NÃO"</formula>
    </cfRule>
    <cfRule type="cellIs" dxfId="1140" priority="1246" operator="equal">
      <formula>"SIM"</formula>
    </cfRule>
  </conditionalFormatting>
  <conditionalFormatting sqref="Z36">
    <cfRule type="cellIs" dxfId="1139" priority="1241" operator="equal">
      <formula>"OPORTUNIDADE"</formula>
    </cfRule>
  </conditionalFormatting>
  <conditionalFormatting sqref="Z36">
    <cfRule type="cellIs" dxfId="1138" priority="1239" operator="equal">
      <formula>"NÃO"</formula>
    </cfRule>
    <cfRule type="cellIs" dxfId="1137" priority="1240" operator="equal">
      <formula>"SIM"</formula>
    </cfRule>
  </conditionalFormatting>
  <conditionalFormatting sqref="Y23:Z24">
    <cfRule type="cellIs" dxfId="1136" priority="1238" operator="equal">
      <formula>"OPORTUNIDADE"</formula>
    </cfRule>
  </conditionalFormatting>
  <conditionalFormatting sqref="Y23:Z24">
    <cfRule type="cellIs" dxfId="1135" priority="1236" operator="equal">
      <formula>"NÃO"</formula>
    </cfRule>
    <cfRule type="cellIs" dxfId="1134" priority="1237" operator="equal">
      <formula>"SIM"</formula>
    </cfRule>
  </conditionalFormatting>
  <conditionalFormatting sqref="Z26:Z27">
    <cfRule type="cellIs" dxfId="1133" priority="1235" operator="equal">
      <formula>"OPORTUNIDADE"</formula>
    </cfRule>
  </conditionalFormatting>
  <conditionalFormatting sqref="Z26:Z27">
    <cfRule type="cellIs" dxfId="1132" priority="1233" operator="equal">
      <formula>"NÃO"</formula>
    </cfRule>
    <cfRule type="cellIs" dxfId="1131" priority="1234" operator="equal">
      <formula>"SIM"</formula>
    </cfRule>
  </conditionalFormatting>
  <conditionalFormatting sqref="Z26:Z27">
    <cfRule type="cellIs" dxfId="1130" priority="1232" operator="equal">
      <formula>"OPORTUNIDADE"</formula>
    </cfRule>
  </conditionalFormatting>
  <conditionalFormatting sqref="Z26:Z27">
    <cfRule type="cellIs" dxfId="1129" priority="1230" operator="equal">
      <formula>"NÃO"</formula>
    </cfRule>
    <cfRule type="cellIs" dxfId="1128" priority="1231" operator="equal">
      <formula>"SIM"</formula>
    </cfRule>
  </conditionalFormatting>
  <conditionalFormatting sqref="Z26:Z27">
    <cfRule type="cellIs" dxfId="1127" priority="1229" operator="equal">
      <formula>"OPORTUNIDADE"</formula>
    </cfRule>
  </conditionalFormatting>
  <conditionalFormatting sqref="Z26:Z27">
    <cfRule type="cellIs" dxfId="1126" priority="1227" operator="equal">
      <formula>"NÃO"</formula>
    </cfRule>
    <cfRule type="cellIs" dxfId="1125" priority="1228" operator="equal">
      <formula>"SIM"</formula>
    </cfRule>
  </conditionalFormatting>
  <conditionalFormatting sqref="Z26:Z27">
    <cfRule type="cellIs" dxfId="1124" priority="1226" operator="equal">
      <formula>"OPORTUNIDADE"</formula>
    </cfRule>
  </conditionalFormatting>
  <conditionalFormatting sqref="Z26:Z27">
    <cfRule type="cellIs" dxfId="1123" priority="1224" operator="equal">
      <formula>"NÃO"</formula>
    </cfRule>
    <cfRule type="cellIs" dxfId="1122" priority="1225" operator="equal">
      <formula>"SIM"</formula>
    </cfRule>
  </conditionalFormatting>
  <conditionalFormatting sqref="Z26:Z27">
    <cfRule type="cellIs" dxfId="1121" priority="1223" operator="equal">
      <formula>"OPORTUNIDADE"</formula>
    </cfRule>
  </conditionalFormatting>
  <conditionalFormatting sqref="Z26:Z27">
    <cfRule type="cellIs" dxfId="1120" priority="1221" operator="equal">
      <formula>"NÃO"</formula>
    </cfRule>
    <cfRule type="cellIs" dxfId="1119" priority="1222" operator="equal">
      <formula>"SIM"</formula>
    </cfRule>
  </conditionalFormatting>
  <conditionalFormatting sqref="Z26:Z27">
    <cfRule type="cellIs" dxfId="1118" priority="1220" operator="equal">
      <formula>"OPORTUNIDADE"</formula>
    </cfRule>
  </conditionalFormatting>
  <conditionalFormatting sqref="Z26:Z27">
    <cfRule type="cellIs" dxfId="1117" priority="1218" operator="equal">
      <formula>"NÃO"</formula>
    </cfRule>
    <cfRule type="cellIs" dxfId="1116" priority="1219" operator="equal">
      <formula>"SIM"</formula>
    </cfRule>
  </conditionalFormatting>
  <conditionalFormatting sqref="Z26:Z27">
    <cfRule type="cellIs" dxfId="1115" priority="1217" operator="equal">
      <formula>"OPORTUNIDADE"</formula>
    </cfRule>
  </conditionalFormatting>
  <conditionalFormatting sqref="Z26:Z27">
    <cfRule type="cellIs" dxfId="1114" priority="1215" operator="equal">
      <formula>"NÃO"</formula>
    </cfRule>
    <cfRule type="cellIs" dxfId="1113" priority="1216" operator="equal">
      <formula>"SIM"</formula>
    </cfRule>
  </conditionalFormatting>
  <conditionalFormatting sqref="Z26:Z27">
    <cfRule type="cellIs" dxfId="1112" priority="1214" operator="equal">
      <formula>"OPORTUNIDADE"</formula>
    </cfRule>
  </conditionalFormatting>
  <conditionalFormatting sqref="Z26:Z27">
    <cfRule type="cellIs" dxfId="1111" priority="1212" operator="equal">
      <formula>"NÃO"</formula>
    </cfRule>
    <cfRule type="cellIs" dxfId="1110" priority="1213" operator="equal">
      <formula>"SIM"</formula>
    </cfRule>
  </conditionalFormatting>
  <conditionalFormatting sqref="Z26:Z27">
    <cfRule type="cellIs" dxfId="1109" priority="1211" operator="equal">
      <formula>"OPORTUNIDADE"</formula>
    </cfRule>
  </conditionalFormatting>
  <conditionalFormatting sqref="Z26:Z27">
    <cfRule type="cellIs" dxfId="1108" priority="1209" operator="equal">
      <formula>"NÃO"</formula>
    </cfRule>
    <cfRule type="cellIs" dxfId="1107" priority="1210" operator="equal">
      <formula>"SIM"</formula>
    </cfRule>
  </conditionalFormatting>
  <conditionalFormatting sqref="Z26:Z27">
    <cfRule type="cellIs" dxfId="1106" priority="1208" operator="equal">
      <formula>"OPORTUNIDADE"</formula>
    </cfRule>
  </conditionalFormatting>
  <conditionalFormatting sqref="Z26:Z27">
    <cfRule type="cellIs" dxfId="1105" priority="1206" operator="equal">
      <formula>"NÃO"</formula>
    </cfRule>
    <cfRule type="cellIs" dxfId="1104" priority="1207" operator="equal">
      <formula>"SIM"</formula>
    </cfRule>
  </conditionalFormatting>
  <conditionalFormatting sqref="Z26:Z27">
    <cfRule type="cellIs" dxfId="1103" priority="1205" operator="equal">
      <formula>"OPORTUNIDADE"</formula>
    </cfRule>
  </conditionalFormatting>
  <conditionalFormatting sqref="Z26:Z27">
    <cfRule type="cellIs" dxfId="1102" priority="1203" operator="equal">
      <formula>"NÃO"</formula>
    </cfRule>
    <cfRule type="cellIs" dxfId="1101" priority="1204" operator="equal">
      <formula>"SIM"</formula>
    </cfRule>
  </conditionalFormatting>
  <conditionalFormatting sqref="Z26:Z27">
    <cfRule type="cellIs" dxfId="1100" priority="1202" operator="equal">
      <formula>"OPORTUNIDADE"</formula>
    </cfRule>
  </conditionalFormatting>
  <conditionalFormatting sqref="Z26:Z27">
    <cfRule type="cellIs" dxfId="1099" priority="1200" operator="equal">
      <formula>"NÃO"</formula>
    </cfRule>
    <cfRule type="cellIs" dxfId="1098" priority="1201" operator="equal">
      <formula>"SIM"</formula>
    </cfRule>
  </conditionalFormatting>
  <conditionalFormatting sqref="Z27:Z28">
    <cfRule type="cellIs" dxfId="1097" priority="1193" operator="equal">
      <formula>"OPORTUNIDADE"</formula>
    </cfRule>
  </conditionalFormatting>
  <conditionalFormatting sqref="Z27:Z28">
    <cfRule type="cellIs" dxfId="1096" priority="1191" operator="equal">
      <formula>"NÃO"</formula>
    </cfRule>
    <cfRule type="cellIs" dxfId="1095" priority="1192" operator="equal">
      <formula>"SIM"</formula>
    </cfRule>
  </conditionalFormatting>
  <conditionalFormatting sqref="Z28:Z29">
    <cfRule type="cellIs" dxfId="1094" priority="1190" operator="equal">
      <formula>"OPORTUNIDADE"</formula>
    </cfRule>
  </conditionalFormatting>
  <conditionalFormatting sqref="Z28:Z29">
    <cfRule type="cellIs" dxfId="1093" priority="1188" operator="equal">
      <formula>"NÃO"</formula>
    </cfRule>
    <cfRule type="cellIs" dxfId="1092" priority="1189" operator="equal">
      <formula>"SIM"</formula>
    </cfRule>
  </conditionalFormatting>
  <conditionalFormatting sqref="Z25:Z26">
    <cfRule type="cellIs" dxfId="1091" priority="1187" operator="equal">
      <formula>"OPORTUNIDADE"</formula>
    </cfRule>
  </conditionalFormatting>
  <conditionalFormatting sqref="Z25:Z26">
    <cfRule type="cellIs" dxfId="1090" priority="1185" operator="equal">
      <formula>"NÃO"</formula>
    </cfRule>
    <cfRule type="cellIs" dxfId="1089" priority="1186" operator="equal">
      <formula>"SIM"</formula>
    </cfRule>
  </conditionalFormatting>
  <conditionalFormatting sqref="Z25:Z26">
    <cfRule type="cellIs" dxfId="1088" priority="1184" operator="equal">
      <formula>"OPORTUNIDADE"</formula>
    </cfRule>
  </conditionalFormatting>
  <conditionalFormatting sqref="Z25:Z26">
    <cfRule type="cellIs" dxfId="1087" priority="1182" operator="equal">
      <formula>"NÃO"</formula>
    </cfRule>
    <cfRule type="cellIs" dxfId="1086" priority="1183" operator="equal">
      <formula>"SIM"</formula>
    </cfRule>
  </conditionalFormatting>
  <conditionalFormatting sqref="Z25:Z26">
    <cfRule type="cellIs" dxfId="1085" priority="1181" operator="equal">
      <formula>"OPORTUNIDADE"</formula>
    </cfRule>
  </conditionalFormatting>
  <conditionalFormatting sqref="Z25:Z26">
    <cfRule type="cellIs" dxfId="1084" priority="1179" operator="equal">
      <formula>"NÃO"</formula>
    </cfRule>
    <cfRule type="cellIs" dxfId="1083" priority="1180" operator="equal">
      <formula>"SIM"</formula>
    </cfRule>
  </conditionalFormatting>
  <conditionalFormatting sqref="Z25:Z26">
    <cfRule type="cellIs" dxfId="1082" priority="1178" operator="equal">
      <formula>"OPORTUNIDADE"</formula>
    </cfRule>
  </conditionalFormatting>
  <conditionalFormatting sqref="Z25:Z26">
    <cfRule type="cellIs" dxfId="1081" priority="1176" operator="equal">
      <formula>"NÃO"</formula>
    </cfRule>
    <cfRule type="cellIs" dxfId="1080" priority="1177" operator="equal">
      <formula>"SIM"</formula>
    </cfRule>
  </conditionalFormatting>
  <conditionalFormatting sqref="Z25:Z26">
    <cfRule type="cellIs" dxfId="1079" priority="1175" operator="equal">
      <formula>"OPORTUNIDADE"</formula>
    </cfRule>
  </conditionalFormatting>
  <conditionalFormatting sqref="Z25:Z26">
    <cfRule type="cellIs" dxfId="1078" priority="1173" operator="equal">
      <formula>"NÃO"</formula>
    </cfRule>
    <cfRule type="cellIs" dxfId="1077" priority="1174" operator="equal">
      <formula>"SIM"</formula>
    </cfRule>
  </conditionalFormatting>
  <conditionalFormatting sqref="Z25:Z26">
    <cfRule type="cellIs" dxfId="1076" priority="1172" operator="equal">
      <formula>"OPORTUNIDADE"</formula>
    </cfRule>
  </conditionalFormatting>
  <conditionalFormatting sqref="Z25:Z26">
    <cfRule type="cellIs" dxfId="1075" priority="1170" operator="equal">
      <formula>"NÃO"</formula>
    </cfRule>
    <cfRule type="cellIs" dxfId="1074" priority="1171" operator="equal">
      <formula>"SIM"</formula>
    </cfRule>
  </conditionalFormatting>
  <conditionalFormatting sqref="Z25:Z26">
    <cfRule type="cellIs" dxfId="1073" priority="1169" operator="equal">
      <formula>"OPORTUNIDADE"</formula>
    </cfRule>
  </conditionalFormatting>
  <conditionalFormatting sqref="Z25:Z26">
    <cfRule type="cellIs" dxfId="1072" priority="1167" operator="equal">
      <formula>"NÃO"</formula>
    </cfRule>
    <cfRule type="cellIs" dxfId="1071" priority="1168" operator="equal">
      <formula>"SIM"</formula>
    </cfRule>
  </conditionalFormatting>
  <conditionalFormatting sqref="Z25:Z26">
    <cfRule type="cellIs" dxfId="1070" priority="1166" operator="equal">
      <formula>"OPORTUNIDADE"</formula>
    </cfRule>
  </conditionalFormatting>
  <conditionalFormatting sqref="Z25:Z26">
    <cfRule type="cellIs" dxfId="1069" priority="1164" operator="equal">
      <formula>"NÃO"</formula>
    </cfRule>
    <cfRule type="cellIs" dxfId="1068" priority="1165" operator="equal">
      <formula>"SIM"</formula>
    </cfRule>
  </conditionalFormatting>
  <conditionalFormatting sqref="Z25:Z26">
    <cfRule type="cellIs" dxfId="1067" priority="1163" operator="equal">
      <formula>"OPORTUNIDADE"</formula>
    </cfRule>
  </conditionalFormatting>
  <conditionalFormatting sqref="Z25:Z26">
    <cfRule type="cellIs" dxfId="1066" priority="1161" operator="equal">
      <formula>"NÃO"</formula>
    </cfRule>
    <cfRule type="cellIs" dxfId="1065" priority="1162" operator="equal">
      <formula>"SIM"</formula>
    </cfRule>
  </conditionalFormatting>
  <conditionalFormatting sqref="Z25:Z26">
    <cfRule type="cellIs" dxfId="1064" priority="1160" operator="equal">
      <formula>"OPORTUNIDADE"</formula>
    </cfRule>
  </conditionalFormatting>
  <conditionalFormatting sqref="Z25:Z26">
    <cfRule type="cellIs" dxfId="1063" priority="1158" operator="equal">
      <formula>"NÃO"</formula>
    </cfRule>
    <cfRule type="cellIs" dxfId="1062" priority="1159" operator="equal">
      <formula>"SIM"</formula>
    </cfRule>
  </conditionalFormatting>
  <conditionalFormatting sqref="Z25:Z26">
    <cfRule type="cellIs" dxfId="1061" priority="1157" operator="equal">
      <formula>"OPORTUNIDADE"</formula>
    </cfRule>
  </conditionalFormatting>
  <conditionalFormatting sqref="Z25:Z26">
    <cfRule type="cellIs" dxfId="1060" priority="1155" operator="equal">
      <formula>"NÃO"</formula>
    </cfRule>
    <cfRule type="cellIs" dxfId="1059" priority="1156" operator="equal">
      <formula>"SIM"</formula>
    </cfRule>
  </conditionalFormatting>
  <conditionalFormatting sqref="Z25:Z26">
    <cfRule type="cellIs" dxfId="1058" priority="1154" operator="equal">
      <formula>"OPORTUNIDADE"</formula>
    </cfRule>
  </conditionalFormatting>
  <conditionalFormatting sqref="Z25:Z26">
    <cfRule type="cellIs" dxfId="1057" priority="1152" operator="equal">
      <formula>"NÃO"</formula>
    </cfRule>
    <cfRule type="cellIs" dxfId="1056" priority="1153" operator="equal">
      <formula>"SIM"</formula>
    </cfRule>
  </conditionalFormatting>
  <conditionalFormatting sqref="Z25:Z26">
    <cfRule type="cellIs" dxfId="1055" priority="1151" operator="equal">
      <formula>"OPORTUNIDADE"</formula>
    </cfRule>
  </conditionalFormatting>
  <conditionalFormatting sqref="Z25:Z26">
    <cfRule type="cellIs" dxfId="1054" priority="1149" operator="equal">
      <formula>"NÃO"</formula>
    </cfRule>
    <cfRule type="cellIs" dxfId="1053" priority="1150" operator="equal">
      <formula>"SIM"</formula>
    </cfRule>
  </conditionalFormatting>
  <conditionalFormatting sqref="Z25:Z26">
    <cfRule type="cellIs" dxfId="1052" priority="1148" operator="equal">
      <formula>"OPORTUNIDADE"</formula>
    </cfRule>
  </conditionalFormatting>
  <conditionalFormatting sqref="Z25:Z26">
    <cfRule type="cellIs" dxfId="1051" priority="1146" operator="equal">
      <formula>"NÃO"</formula>
    </cfRule>
    <cfRule type="cellIs" dxfId="1050" priority="1147" operator="equal">
      <formula>"SIM"</formula>
    </cfRule>
  </conditionalFormatting>
  <conditionalFormatting sqref="Z25:Z26">
    <cfRule type="cellIs" dxfId="1049" priority="1145" operator="equal">
      <formula>"OPORTUNIDADE"</formula>
    </cfRule>
  </conditionalFormatting>
  <conditionalFormatting sqref="Z25:Z26">
    <cfRule type="cellIs" dxfId="1048" priority="1143" operator="equal">
      <formula>"NÃO"</formula>
    </cfRule>
    <cfRule type="cellIs" dxfId="1047" priority="1144" operator="equal">
      <formula>"SIM"</formula>
    </cfRule>
  </conditionalFormatting>
  <conditionalFormatting sqref="Z25:Z26">
    <cfRule type="cellIs" dxfId="1046" priority="1142" operator="equal">
      <formula>"OPORTUNIDADE"</formula>
    </cfRule>
  </conditionalFormatting>
  <conditionalFormatting sqref="Z25:Z26">
    <cfRule type="cellIs" dxfId="1045" priority="1140" operator="equal">
      <formula>"NÃO"</formula>
    </cfRule>
    <cfRule type="cellIs" dxfId="1044" priority="1141" operator="equal">
      <formula>"SIM"</formula>
    </cfRule>
  </conditionalFormatting>
  <conditionalFormatting sqref="Z25:Z26">
    <cfRule type="cellIs" dxfId="1043" priority="1139" operator="equal">
      <formula>"OPORTUNIDADE"</formula>
    </cfRule>
  </conditionalFormatting>
  <conditionalFormatting sqref="Z25:Z26">
    <cfRule type="cellIs" dxfId="1042" priority="1137" operator="equal">
      <formula>"NÃO"</formula>
    </cfRule>
    <cfRule type="cellIs" dxfId="1041" priority="1138" operator="equal">
      <formula>"SIM"</formula>
    </cfRule>
  </conditionalFormatting>
  <conditionalFormatting sqref="Z25:Z26">
    <cfRule type="cellIs" dxfId="1040" priority="1136" operator="equal">
      <formula>"OPORTUNIDADE"</formula>
    </cfRule>
  </conditionalFormatting>
  <conditionalFormatting sqref="Z25:Z26">
    <cfRule type="cellIs" dxfId="1039" priority="1134" operator="equal">
      <formula>"NÃO"</formula>
    </cfRule>
    <cfRule type="cellIs" dxfId="1038" priority="1135" operator="equal">
      <formula>"SIM"</formula>
    </cfRule>
  </conditionalFormatting>
  <conditionalFormatting sqref="Z25:Z26">
    <cfRule type="cellIs" dxfId="1037" priority="1133" operator="equal">
      <formula>"OPORTUNIDADE"</formula>
    </cfRule>
  </conditionalFormatting>
  <conditionalFormatting sqref="Z25:Z26">
    <cfRule type="cellIs" dxfId="1036" priority="1131" operator="equal">
      <formula>"NÃO"</formula>
    </cfRule>
    <cfRule type="cellIs" dxfId="1035" priority="1132" operator="equal">
      <formula>"SIM"</formula>
    </cfRule>
  </conditionalFormatting>
  <conditionalFormatting sqref="Z24:Z25">
    <cfRule type="cellIs" dxfId="1034" priority="1127" operator="equal">
      <formula>"OPORTUNIDADE"</formula>
    </cfRule>
  </conditionalFormatting>
  <conditionalFormatting sqref="Z24:Z25">
    <cfRule type="cellIs" dxfId="1033" priority="1125" operator="equal">
      <formula>"NÃO"</formula>
    </cfRule>
    <cfRule type="cellIs" dxfId="1032" priority="1126" operator="equal">
      <formula>"SIM"</formula>
    </cfRule>
  </conditionalFormatting>
  <conditionalFormatting sqref="Z24:Z25">
    <cfRule type="cellIs" dxfId="1031" priority="1124" operator="equal">
      <formula>"OPORTUNIDADE"</formula>
    </cfRule>
  </conditionalFormatting>
  <conditionalFormatting sqref="Z24:Z25">
    <cfRule type="cellIs" dxfId="1030" priority="1122" operator="equal">
      <formula>"NÃO"</formula>
    </cfRule>
    <cfRule type="cellIs" dxfId="1029" priority="1123" operator="equal">
      <formula>"SIM"</formula>
    </cfRule>
  </conditionalFormatting>
  <conditionalFormatting sqref="Y24:Y25">
    <cfRule type="cellIs" dxfId="1028" priority="1121" operator="equal">
      <formula>"OPORTUNIDADE"</formula>
    </cfRule>
  </conditionalFormatting>
  <conditionalFormatting sqref="Y24:Y25">
    <cfRule type="cellIs" dxfId="1027" priority="1119" operator="equal">
      <formula>"NÃO"</formula>
    </cfRule>
    <cfRule type="cellIs" dxfId="1026" priority="1120" operator="equal">
      <formula>"SIM"</formula>
    </cfRule>
  </conditionalFormatting>
  <conditionalFormatting sqref="Z29:Z30">
    <cfRule type="cellIs" dxfId="1025" priority="1118" operator="equal">
      <formula>"OPORTUNIDADE"</formula>
    </cfRule>
  </conditionalFormatting>
  <conditionalFormatting sqref="Z29:Z30">
    <cfRule type="cellIs" dxfId="1024" priority="1116" operator="equal">
      <formula>"NÃO"</formula>
    </cfRule>
    <cfRule type="cellIs" dxfId="1023" priority="1117" operator="equal">
      <formula>"SIM"</formula>
    </cfRule>
  </conditionalFormatting>
  <conditionalFormatting sqref="Z30:Z31">
    <cfRule type="cellIs" dxfId="1022" priority="1115" operator="equal">
      <formula>"OPORTUNIDADE"</formula>
    </cfRule>
  </conditionalFormatting>
  <conditionalFormatting sqref="Z30:Z31">
    <cfRule type="cellIs" dxfId="1021" priority="1113" operator="equal">
      <formula>"NÃO"</formula>
    </cfRule>
    <cfRule type="cellIs" dxfId="1020" priority="1114" operator="equal">
      <formula>"SIM"</formula>
    </cfRule>
  </conditionalFormatting>
  <conditionalFormatting sqref="Z30:Z31">
    <cfRule type="cellIs" dxfId="1019" priority="1112" operator="equal">
      <formula>"OPORTUNIDADE"</formula>
    </cfRule>
  </conditionalFormatting>
  <conditionalFormatting sqref="Z30:Z31">
    <cfRule type="cellIs" dxfId="1018" priority="1110" operator="equal">
      <formula>"NÃO"</formula>
    </cfRule>
    <cfRule type="cellIs" dxfId="1017" priority="1111" operator="equal">
      <formula>"SIM"</formula>
    </cfRule>
  </conditionalFormatting>
  <conditionalFormatting sqref="Z30:Z31">
    <cfRule type="cellIs" dxfId="1016" priority="1109" operator="equal">
      <formula>"OPORTUNIDADE"</formula>
    </cfRule>
  </conditionalFormatting>
  <conditionalFormatting sqref="Z30:Z31">
    <cfRule type="cellIs" dxfId="1015" priority="1107" operator="equal">
      <formula>"NÃO"</formula>
    </cfRule>
    <cfRule type="cellIs" dxfId="1014" priority="1108" operator="equal">
      <formula>"SIM"</formula>
    </cfRule>
  </conditionalFormatting>
  <conditionalFormatting sqref="Z32:Z33">
    <cfRule type="cellIs" dxfId="1013" priority="1100" operator="equal">
      <formula>"OPORTUNIDADE"</formula>
    </cfRule>
  </conditionalFormatting>
  <conditionalFormatting sqref="Z32:Z33">
    <cfRule type="cellIs" dxfId="1012" priority="1098" operator="equal">
      <formula>"NÃO"</formula>
    </cfRule>
    <cfRule type="cellIs" dxfId="1011" priority="1099" operator="equal">
      <formula>"SIM"</formula>
    </cfRule>
  </conditionalFormatting>
  <conditionalFormatting sqref="Z32:Z34">
    <cfRule type="cellIs" dxfId="1010" priority="1094" operator="equal">
      <formula>"OPORTUNIDADE"</formula>
    </cfRule>
  </conditionalFormatting>
  <conditionalFormatting sqref="Z32:Z34">
    <cfRule type="cellIs" dxfId="1009" priority="1092" operator="equal">
      <formula>"NÃO"</formula>
    </cfRule>
    <cfRule type="cellIs" dxfId="1008" priority="1093" operator="equal">
      <formula>"SIM"</formula>
    </cfRule>
  </conditionalFormatting>
  <conditionalFormatting sqref="Z32:Z33">
    <cfRule type="cellIs" dxfId="1007" priority="1091" operator="equal">
      <formula>"OPORTUNIDADE"</formula>
    </cfRule>
  </conditionalFormatting>
  <conditionalFormatting sqref="Z32:Z33">
    <cfRule type="cellIs" dxfId="1006" priority="1089" operator="equal">
      <formula>"NÃO"</formula>
    </cfRule>
    <cfRule type="cellIs" dxfId="1005" priority="1090" operator="equal">
      <formula>"SIM"</formula>
    </cfRule>
  </conditionalFormatting>
  <conditionalFormatting sqref="Z33:Z34">
    <cfRule type="cellIs" dxfId="1004" priority="1088" operator="equal">
      <formula>"OPORTUNIDADE"</formula>
    </cfRule>
  </conditionalFormatting>
  <conditionalFormatting sqref="Z33:Z34">
    <cfRule type="cellIs" dxfId="1003" priority="1086" operator="equal">
      <formula>"NÃO"</formula>
    </cfRule>
    <cfRule type="cellIs" dxfId="1002" priority="1087" operator="equal">
      <formula>"SIM"</formula>
    </cfRule>
  </conditionalFormatting>
  <conditionalFormatting sqref="Z32:Z33">
    <cfRule type="cellIs" dxfId="1001" priority="1085" operator="equal">
      <formula>"OPORTUNIDADE"</formula>
    </cfRule>
  </conditionalFormatting>
  <conditionalFormatting sqref="Z32:Z33">
    <cfRule type="cellIs" dxfId="1000" priority="1083" operator="equal">
      <formula>"NÃO"</formula>
    </cfRule>
    <cfRule type="cellIs" dxfId="999" priority="1084" operator="equal">
      <formula>"SIM"</formula>
    </cfRule>
  </conditionalFormatting>
  <conditionalFormatting sqref="Z33:Z34">
    <cfRule type="cellIs" dxfId="998" priority="1082" operator="equal">
      <formula>"OPORTUNIDADE"</formula>
    </cfRule>
  </conditionalFormatting>
  <conditionalFormatting sqref="Z33:Z34">
    <cfRule type="cellIs" dxfId="997" priority="1080" operator="equal">
      <formula>"NÃO"</formula>
    </cfRule>
    <cfRule type="cellIs" dxfId="996" priority="1081" operator="equal">
      <formula>"SIM"</formula>
    </cfRule>
  </conditionalFormatting>
  <conditionalFormatting sqref="Z31:Z32">
    <cfRule type="cellIs" dxfId="995" priority="1076" operator="equal">
      <formula>"OPORTUNIDADE"</formula>
    </cfRule>
  </conditionalFormatting>
  <conditionalFormatting sqref="Z31:Z32">
    <cfRule type="cellIs" dxfId="994" priority="1074" operator="equal">
      <formula>"NÃO"</formula>
    </cfRule>
    <cfRule type="cellIs" dxfId="993" priority="1075" operator="equal">
      <formula>"SIM"</formula>
    </cfRule>
  </conditionalFormatting>
  <conditionalFormatting sqref="BK13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92" priority="1065" operator="equal">
      <formula>"OPORTUNIDADE"</formula>
    </cfRule>
  </conditionalFormatting>
  <conditionalFormatting sqref="Y22:Y24">
    <cfRule type="cellIs" dxfId="991" priority="1063" operator="equal">
      <formula>"NÃO"</formula>
    </cfRule>
    <cfRule type="cellIs" dxfId="990" priority="1064" operator="equal">
      <formula>"SIM"</formula>
    </cfRule>
  </conditionalFormatting>
  <conditionalFormatting sqref="Y25:Y26">
    <cfRule type="cellIs" dxfId="989" priority="1062" operator="equal">
      <formula>"OPORTUNIDADE"</formula>
    </cfRule>
  </conditionalFormatting>
  <conditionalFormatting sqref="Y25:Y26">
    <cfRule type="cellIs" dxfId="988" priority="1060" operator="equal">
      <formula>"NÃO"</formula>
    </cfRule>
    <cfRule type="cellIs" dxfId="987" priority="1061" operator="equal">
      <formula>"SIM"</formula>
    </cfRule>
  </conditionalFormatting>
  <conditionalFormatting sqref="Y25:Y26">
    <cfRule type="cellIs" dxfId="986" priority="1059" operator="equal">
      <formula>"OPORTUNIDADE"</formula>
    </cfRule>
  </conditionalFormatting>
  <conditionalFormatting sqref="Y25:Y26">
    <cfRule type="cellIs" dxfId="985" priority="1057" operator="equal">
      <formula>"NÃO"</formula>
    </cfRule>
    <cfRule type="cellIs" dxfId="984" priority="1058" operator="equal">
      <formula>"SIM"</formula>
    </cfRule>
  </conditionalFormatting>
  <conditionalFormatting sqref="Y26:Y27">
    <cfRule type="cellIs" dxfId="983" priority="1056" operator="equal">
      <formula>"OPORTUNIDADE"</formula>
    </cfRule>
  </conditionalFormatting>
  <conditionalFormatting sqref="Y26:Y27">
    <cfRule type="cellIs" dxfId="982" priority="1054" operator="equal">
      <formula>"NÃO"</formula>
    </cfRule>
    <cfRule type="cellIs" dxfId="981" priority="1055" operator="equal">
      <formula>"SIM"</formula>
    </cfRule>
  </conditionalFormatting>
  <conditionalFormatting sqref="Y26:Y27">
    <cfRule type="cellIs" dxfId="980" priority="1053" operator="equal">
      <formula>"OPORTUNIDADE"</formula>
    </cfRule>
  </conditionalFormatting>
  <conditionalFormatting sqref="Y26:Y27">
    <cfRule type="cellIs" dxfId="979" priority="1051" operator="equal">
      <formula>"NÃO"</formula>
    </cfRule>
    <cfRule type="cellIs" dxfId="978" priority="1052" operator="equal">
      <formula>"SIM"</formula>
    </cfRule>
  </conditionalFormatting>
  <conditionalFormatting sqref="Y27:Y28">
    <cfRule type="cellIs" dxfId="977" priority="1050" operator="equal">
      <formula>"OPORTUNIDADE"</formula>
    </cfRule>
  </conditionalFormatting>
  <conditionalFormatting sqref="Y27:Y28">
    <cfRule type="cellIs" dxfId="976" priority="1048" operator="equal">
      <formula>"NÃO"</formula>
    </cfRule>
    <cfRule type="cellIs" dxfId="975" priority="1049" operator="equal">
      <formula>"SIM"</formula>
    </cfRule>
  </conditionalFormatting>
  <conditionalFormatting sqref="Y27:Y28">
    <cfRule type="cellIs" dxfId="974" priority="1047" operator="equal">
      <formula>"OPORTUNIDADE"</formula>
    </cfRule>
  </conditionalFormatting>
  <conditionalFormatting sqref="Y27:Y28">
    <cfRule type="cellIs" dxfId="973" priority="1045" operator="equal">
      <formula>"NÃO"</formula>
    </cfRule>
    <cfRule type="cellIs" dxfId="972" priority="1046" operator="equal">
      <formula>"SIM"</formula>
    </cfRule>
  </conditionalFormatting>
  <conditionalFormatting sqref="Y28:Y29">
    <cfRule type="cellIs" dxfId="971" priority="1044" operator="equal">
      <formula>"OPORTUNIDADE"</formula>
    </cfRule>
  </conditionalFormatting>
  <conditionalFormatting sqref="Y28:Y29">
    <cfRule type="cellIs" dxfId="970" priority="1042" operator="equal">
      <formula>"NÃO"</formula>
    </cfRule>
    <cfRule type="cellIs" dxfId="969" priority="1043" operator="equal">
      <formula>"SIM"</formula>
    </cfRule>
  </conditionalFormatting>
  <conditionalFormatting sqref="Y28:Y29">
    <cfRule type="cellIs" dxfId="968" priority="1041" operator="equal">
      <formula>"OPORTUNIDADE"</formula>
    </cfRule>
  </conditionalFormatting>
  <conditionalFormatting sqref="Y28:Y29">
    <cfRule type="cellIs" dxfId="967" priority="1039" operator="equal">
      <formula>"NÃO"</formula>
    </cfRule>
    <cfRule type="cellIs" dxfId="966" priority="1040" operator="equal">
      <formula>"SIM"</formula>
    </cfRule>
  </conditionalFormatting>
  <conditionalFormatting sqref="Y29:Y30">
    <cfRule type="cellIs" dxfId="965" priority="1038" operator="equal">
      <formula>"OPORTUNIDADE"</formula>
    </cfRule>
  </conditionalFormatting>
  <conditionalFormatting sqref="Y29:Y30">
    <cfRule type="cellIs" dxfId="964" priority="1036" operator="equal">
      <formula>"NÃO"</formula>
    </cfRule>
    <cfRule type="cellIs" dxfId="963" priority="1037" operator="equal">
      <formula>"SIM"</formula>
    </cfRule>
  </conditionalFormatting>
  <conditionalFormatting sqref="Y29:Y30">
    <cfRule type="cellIs" dxfId="962" priority="1035" operator="equal">
      <formula>"OPORTUNIDADE"</formula>
    </cfRule>
  </conditionalFormatting>
  <conditionalFormatting sqref="Y29:Y30">
    <cfRule type="cellIs" dxfId="961" priority="1033" operator="equal">
      <formula>"NÃO"</formula>
    </cfRule>
    <cfRule type="cellIs" dxfId="960" priority="1034" operator="equal">
      <formula>"SIM"</formula>
    </cfRule>
  </conditionalFormatting>
  <conditionalFormatting sqref="Y30:Y31">
    <cfRule type="cellIs" dxfId="959" priority="1032" operator="equal">
      <formula>"OPORTUNIDADE"</formula>
    </cfRule>
  </conditionalFormatting>
  <conditionalFormatting sqref="Y30:Y31">
    <cfRule type="cellIs" dxfId="958" priority="1030" operator="equal">
      <formula>"NÃO"</formula>
    </cfRule>
    <cfRule type="cellIs" dxfId="957" priority="1031" operator="equal">
      <formula>"SIM"</formula>
    </cfRule>
  </conditionalFormatting>
  <conditionalFormatting sqref="Y30:Y31">
    <cfRule type="cellIs" dxfId="956" priority="1029" operator="equal">
      <formula>"OPORTUNIDADE"</formula>
    </cfRule>
  </conditionalFormatting>
  <conditionalFormatting sqref="Y30:Y31">
    <cfRule type="cellIs" dxfId="955" priority="1027" operator="equal">
      <formula>"NÃO"</formula>
    </cfRule>
    <cfRule type="cellIs" dxfId="954" priority="1028" operator="equal">
      <formula>"SIM"</formula>
    </cfRule>
  </conditionalFormatting>
  <conditionalFormatting sqref="Y31:Y32">
    <cfRule type="cellIs" dxfId="953" priority="1026" operator="equal">
      <formula>"OPORTUNIDADE"</formula>
    </cfRule>
  </conditionalFormatting>
  <conditionalFormatting sqref="Y31:Y32">
    <cfRule type="cellIs" dxfId="952" priority="1024" operator="equal">
      <formula>"NÃO"</formula>
    </cfRule>
    <cfRule type="cellIs" dxfId="951" priority="1025" operator="equal">
      <formula>"SIM"</formula>
    </cfRule>
  </conditionalFormatting>
  <conditionalFormatting sqref="Y31:Y32">
    <cfRule type="cellIs" dxfId="950" priority="1023" operator="equal">
      <formula>"OPORTUNIDADE"</formula>
    </cfRule>
  </conditionalFormatting>
  <conditionalFormatting sqref="Y31:Y32">
    <cfRule type="cellIs" dxfId="949" priority="1021" operator="equal">
      <formula>"NÃO"</formula>
    </cfRule>
    <cfRule type="cellIs" dxfId="948" priority="1022" operator="equal">
      <formula>"SIM"</formula>
    </cfRule>
  </conditionalFormatting>
  <conditionalFormatting sqref="Y32:Y33">
    <cfRule type="cellIs" dxfId="947" priority="1020" operator="equal">
      <formula>"OPORTUNIDADE"</formula>
    </cfRule>
  </conditionalFormatting>
  <conditionalFormatting sqref="Y32:Y33">
    <cfRule type="cellIs" dxfId="946" priority="1018" operator="equal">
      <formula>"NÃO"</formula>
    </cfRule>
    <cfRule type="cellIs" dxfId="945" priority="1019" operator="equal">
      <formula>"SIM"</formula>
    </cfRule>
  </conditionalFormatting>
  <conditionalFormatting sqref="Y32:Y33">
    <cfRule type="cellIs" dxfId="944" priority="1017" operator="equal">
      <formula>"OPORTUNIDADE"</formula>
    </cfRule>
  </conditionalFormatting>
  <conditionalFormatting sqref="Y32:Y33">
    <cfRule type="cellIs" dxfId="943" priority="1015" operator="equal">
      <formula>"NÃO"</formula>
    </cfRule>
    <cfRule type="cellIs" dxfId="942" priority="1016" operator="equal">
      <formula>"SIM"</formula>
    </cfRule>
  </conditionalFormatting>
  <conditionalFormatting sqref="Y33:Y34">
    <cfRule type="cellIs" dxfId="941" priority="1014" operator="equal">
      <formula>"OPORTUNIDADE"</formula>
    </cfRule>
  </conditionalFormatting>
  <conditionalFormatting sqref="Y33:Y34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33:Y34">
    <cfRule type="cellIs" dxfId="938" priority="1011" operator="equal">
      <formula>"OPORTUNIDADE"</formula>
    </cfRule>
  </conditionalFormatting>
  <conditionalFormatting sqref="Y33:Y34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Y34:Y36">
    <cfRule type="cellIs" dxfId="935" priority="1008" operator="equal">
      <formula>"OPORTUNIDADE"</formula>
    </cfRule>
  </conditionalFormatting>
  <conditionalFormatting sqref="Y34:Y36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Y34:Y36">
    <cfRule type="cellIs" dxfId="932" priority="1005" operator="equal">
      <formula>"OPORTUNIDADE"</formula>
    </cfRule>
  </conditionalFormatting>
  <conditionalFormatting sqref="Y34:Y36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Y23:Z23">
    <cfRule type="cellIs" dxfId="929" priority="1002" operator="equal">
      <formula>"OPORTUNIDADE"</formula>
    </cfRule>
  </conditionalFormatting>
  <conditionalFormatting sqref="Y23:Z23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24:Z24">
    <cfRule type="cellIs" dxfId="926" priority="999" operator="equal">
      <formula>"OPORTUNIDADE"</formula>
    </cfRule>
  </conditionalFormatting>
  <conditionalFormatting sqref="Y24:Z2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22">
    <cfRule type="cellIs" dxfId="923" priority="996" operator="equal">
      <formula>"OPORTUNIDADE"</formula>
    </cfRule>
  </conditionalFormatting>
  <conditionalFormatting sqref="Z22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22">
    <cfRule type="cellIs" dxfId="920" priority="993" operator="equal">
      <formula>"OPORTUNIDADE"</formula>
    </cfRule>
  </conditionalFormatting>
  <conditionalFormatting sqref="Z22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22">
    <cfRule type="cellIs" dxfId="917" priority="990" operator="equal">
      <formula>"OPORTUNIDADE"</formula>
    </cfRule>
  </conditionalFormatting>
  <conditionalFormatting sqref="Z22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22">
    <cfRule type="cellIs" dxfId="914" priority="984" operator="equal">
      <formula>"OPORTUNIDADE"</formula>
    </cfRule>
  </conditionalFormatting>
  <conditionalFormatting sqref="Y22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Y22">
    <cfRule type="cellIs" dxfId="911" priority="981" operator="equal">
      <formula>"OPORTUNIDADE"</formula>
    </cfRule>
  </conditionalFormatting>
  <conditionalFormatting sqref="Y22">
    <cfRule type="cellIs" dxfId="910" priority="979" operator="equal">
      <formula>"NÃO"</formula>
    </cfRule>
    <cfRule type="cellIs" dxfId="909" priority="980" operator="equal">
      <formula>"SIM"</formula>
    </cfRule>
  </conditionalFormatting>
  <conditionalFormatting sqref="Y22">
    <cfRule type="cellIs" dxfId="908" priority="978" operator="equal">
      <formula>"OPORTUNIDADE"</formula>
    </cfRule>
  </conditionalFormatting>
  <conditionalFormatting sqref="Y22">
    <cfRule type="cellIs" dxfId="907" priority="976" operator="equal">
      <formula>"NÃO"</formula>
    </cfRule>
    <cfRule type="cellIs" dxfId="906" priority="977" operator="equal">
      <formula>"SIM"</formula>
    </cfRule>
  </conditionalFormatting>
  <conditionalFormatting sqref="BP1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05" priority="971" operator="equal">
      <formula>"OPORTUNIDADE"</formula>
    </cfRule>
  </conditionalFormatting>
  <conditionalFormatting sqref="Y36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42:Z42">
    <cfRule type="cellIs" dxfId="902" priority="968" operator="equal">
      <formula>"OPORTUNIDADE"</formula>
    </cfRule>
  </conditionalFormatting>
  <conditionalFormatting sqref="Y42:Z42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43:Z44">
    <cfRule type="cellIs" dxfId="899" priority="965" operator="equal">
      <formula>"OPORTUNIDADE"</formula>
    </cfRule>
  </conditionalFormatting>
  <conditionalFormatting sqref="Z43:Z44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43:Z44">
    <cfRule type="cellIs" dxfId="896" priority="962" operator="equal">
      <formula>"OPORTUNIDADE"</formula>
    </cfRule>
  </conditionalFormatting>
  <conditionalFormatting sqref="Z43:Z44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Z43:Z44">
    <cfRule type="cellIs" dxfId="893" priority="959" operator="equal">
      <formula>"OPORTUNIDADE"</formula>
    </cfRule>
  </conditionalFormatting>
  <conditionalFormatting sqref="Z43:Z44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43:Y44">
    <cfRule type="cellIs" dxfId="890" priority="956" operator="equal">
      <formula>"OPORTUNIDADE"</formula>
    </cfRule>
  </conditionalFormatting>
  <conditionalFormatting sqref="Y43:Y44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42:Z44">
    <cfRule type="cellIs" dxfId="887" priority="953" operator="equal">
      <formula>"OPORTUNIDADE"</formula>
    </cfRule>
  </conditionalFormatting>
  <conditionalFormatting sqref="Y42:Z44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Z43:Z44">
    <cfRule type="cellIs" dxfId="884" priority="950" operator="equal">
      <formula>"OPORTUNIDADE"</formula>
    </cfRule>
  </conditionalFormatting>
  <conditionalFormatting sqref="Z43:Z44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43:Z44">
    <cfRule type="cellIs" dxfId="881" priority="947" operator="equal">
      <formula>"OPORTUNIDADE"</formula>
    </cfRule>
  </conditionalFormatting>
  <conditionalFormatting sqref="Z43:Z44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Y43:Y44">
    <cfRule type="cellIs" dxfId="878" priority="944" operator="equal">
      <formula>"OPORTUNIDADE"</formula>
    </cfRule>
  </conditionalFormatting>
  <conditionalFormatting sqref="Y43:Y44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42:Y44">
    <cfRule type="cellIs" dxfId="875" priority="941" operator="equal">
      <formula>"OPORTUNIDADE"</formula>
    </cfRule>
  </conditionalFormatting>
  <conditionalFormatting sqref="Y42:Y44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42:Z42">
    <cfRule type="cellIs" dxfId="872" priority="938" operator="equal">
      <formula>"OPORTUNIDADE"</formula>
    </cfRule>
  </conditionalFormatting>
  <conditionalFormatting sqref="Y42:Z42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43:Z43">
    <cfRule type="cellIs" dxfId="869" priority="935" operator="equal">
      <formula>"OPORTUNIDADE"</formula>
    </cfRule>
  </conditionalFormatting>
  <conditionalFormatting sqref="Y43:Z43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44:Z45">
    <cfRule type="cellIs" dxfId="866" priority="932" operator="equal">
      <formula>"OPORTUNIDADE"</formula>
    </cfRule>
  </conditionalFormatting>
  <conditionalFormatting sqref="Z44:Z45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Z44:Z45">
    <cfRule type="cellIs" dxfId="863" priority="929" operator="equal">
      <formula>"OPORTUNIDADE"</formula>
    </cfRule>
  </conditionalFormatting>
  <conditionalFormatting sqref="Z44:Z45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Z44:Z45">
    <cfRule type="cellIs" dxfId="860" priority="926" operator="equal">
      <formula>"OPORTUNIDADE"</formula>
    </cfRule>
  </conditionalFormatting>
  <conditionalFormatting sqref="Z44:Z45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Z44:Z45">
    <cfRule type="cellIs" dxfId="857" priority="923" operator="equal">
      <formula>"OPORTUNIDADE"</formula>
    </cfRule>
  </conditionalFormatting>
  <conditionalFormatting sqref="Z44:Z45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Z44:Z45">
    <cfRule type="cellIs" dxfId="854" priority="920" operator="equal">
      <formula>"OPORTUNIDADE"</formula>
    </cfRule>
  </conditionalFormatting>
  <conditionalFormatting sqref="Z44:Z45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Z44:Z45">
    <cfRule type="cellIs" dxfId="851" priority="917" operator="equal">
      <formula>"OPORTUNIDADE"</formula>
    </cfRule>
  </conditionalFormatting>
  <conditionalFormatting sqref="Z44:Z45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Z44:Z45">
    <cfRule type="cellIs" dxfId="848" priority="914" operator="equal">
      <formula>"OPORTUNIDADE"</formula>
    </cfRule>
  </conditionalFormatting>
  <conditionalFormatting sqref="Z44:Z45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Z44:Z45">
    <cfRule type="cellIs" dxfId="845" priority="911" operator="equal">
      <formula>"OPORTUNIDADE"</formula>
    </cfRule>
  </conditionalFormatting>
  <conditionalFormatting sqref="Z44:Z45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Z44:Z45">
    <cfRule type="cellIs" dxfId="842" priority="908" operator="equal">
      <formula>"OPORTUNIDADE"</formula>
    </cfRule>
  </conditionalFormatting>
  <conditionalFormatting sqref="Z44:Z45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Z44:Z45">
    <cfRule type="cellIs" dxfId="839" priority="905" operator="equal">
      <formula>"OPORTUNIDADE"</formula>
    </cfRule>
  </conditionalFormatting>
  <conditionalFormatting sqref="Z44:Z45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Z44:Z45">
    <cfRule type="cellIs" dxfId="836" priority="902" operator="equal">
      <formula>"OPORTUNIDADE"</formula>
    </cfRule>
  </conditionalFormatting>
  <conditionalFormatting sqref="Z44:Z45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Z44:Z45">
    <cfRule type="cellIs" dxfId="833" priority="899" operator="equal">
      <formula>"OPORTUNIDADE"</formula>
    </cfRule>
  </conditionalFormatting>
  <conditionalFormatting sqref="Z44:Z45">
    <cfRule type="cellIs" dxfId="832" priority="897" operator="equal">
      <formula>"NÃO"</formula>
    </cfRule>
    <cfRule type="cellIs" dxfId="831" priority="898" operator="equal">
      <formula>"SIM"</formula>
    </cfRule>
  </conditionalFormatting>
  <conditionalFormatting sqref="Z44:Z45">
    <cfRule type="cellIs" dxfId="830" priority="896" operator="equal">
      <formula>"OPORTUNIDADE"</formula>
    </cfRule>
  </conditionalFormatting>
  <conditionalFormatting sqref="Z44:Z45">
    <cfRule type="cellIs" dxfId="829" priority="894" operator="equal">
      <formula>"NÃO"</formula>
    </cfRule>
    <cfRule type="cellIs" dxfId="828" priority="895" operator="equal">
      <formula>"SIM"</formula>
    </cfRule>
  </conditionalFormatting>
  <conditionalFormatting sqref="Z44:Z45">
    <cfRule type="cellIs" dxfId="827" priority="893" operator="equal">
      <formula>"OPORTUNIDADE"</formula>
    </cfRule>
  </conditionalFormatting>
  <conditionalFormatting sqref="Z44:Z45">
    <cfRule type="cellIs" dxfId="826" priority="891" operator="equal">
      <formula>"NÃO"</formula>
    </cfRule>
    <cfRule type="cellIs" dxfId="825" priority="892" operator="equal">
      <formula>"SIM"</formula>
    </cfRule>
  </conditionalFormatting>
  <conditionalFormatting sqref="Z44:Z45">
    <cfRule type="cellIs" dxfId="824" priority="890" operator="equal">
      <formula>"OPORTUNIDADE"</formula>
    </cfRule>
  </conditionalFormatting>
  <conditionalFormatting sqref="Z44:Z45">
    <cfRule type="cellIs" dxfId="823" priority="888" operator="equal">
      <formula>"NÃO"</formula>
    </cfRule>
    <cfRule type="cellIs" dxfId="822" priority="889" operator="equal">
      <formula>"SIM"</formula>
    </cfRule>
  </conditionalFormatting>
  <conditionalFormatting sqref="Z44:Z45">
    <cfRule type="cellIs" dxfId="821" priority="887" operator="equal">
      <formula>"OPORTUNIDADE"</formula>
    </cfRule>
  </conditionalFormatting>
  <conditionalFormatting sqref="Z44:Z45">
    <cfRule type="cellIs" dxfId="820" priority="885" operator="equal">
      <formula>"NÃO"</formula>
    </cfRule>
    <cfRule type="cellIs" dxfId="819" priority="886" operator="equal">
      <formula>"SIM"</formula>
    </cfRule>
  </conditionalFormatting>
  <conditionalFormatting sqref="Z44:Z45">
    <cfRule type="cellIs" dxfId="818" priority="884" operator="equal">
      <formula>"OPORTUNIDADE"</formula>
    </cfRule>
  </conditionalFormatting>
  <conditionalFormatting sqref="Z44:Z45">
    <cfRule type="cellIs" dxfId="817" priority="882" operator="equal">
      <formula>"NÃO"</formula>
    </cfRule>
    <cfRule type="cellIs" dxfId="816" priority="883" operator="equal">
      <formula>"SIM"</formula>
    </cfRule>
  </conditionalFormatting>
  <conditionalFormatting sqref="Z44:Z45">
    <cfRule type="cellIs" dxfId="815" priority="881" operator="equal">
      <formula>"OPORTUNIDADE"</formula>
    </cfRule>
  </conditionalFormatting>
  <conditionalFormatting sqref="Z44:Z45">
    <cfRule type="cellIs" dxfId="814" priority="879" operator="equal">
      <formula>"NÃO"</formula>
    </cfRule>
    <cfRule type="cellIs" dxfId="813" priority="880" operator="equal">
      <formula>"SIM"</formula>
    </cfRule>
  </conditionalFormatting>
  <conditionalFormatting sqref="Z44:Z45">
    <cfRule type="cellIs" dxfId="812" priority="878" operator="equal">
      <formula>"OPORTUNIDADE"</formula>
    </cfRule>
  </conditionalFormatting>
  <conditionalFormatting sqref="Z44:Z45">
    <cfRule type="cellIs" dxfId="811" priority="876" operator="equal">
      <formula>"NÃO"</formula>
    </cfRule>
    <cfRule type="cellIs" dxfId="810" priority="877" operator="equal">
      <formula>"SIM"</formula>
    </cfRule>
  </conditionalFormatting>
  <conditionalFormatting sqref="Z44:Z45">
    <cfRule type="cellIs" dxfId="809" priority="875" operator="equal">
      <formula>"OPORTUNIDADE"</formula>
    </cfRule>
  </conditionalFormatting>
  <conditionalFormatting sqref="Z44:Z45">
    <cfRule type="cellIs" dxfId="808" priority="873" operator="equal">
      <formula>"NÃO"</formula>
    </cfRule>
    <cfRule type="cellIs" dxfId="807" priority="874" operator="equal">
      <formula>"SIM"</formula>
    </cfRule>
  </conditionalFormatting>
  <conditionalFormatting sqref="Z44:Z45">
    <cfRule type="cellIs" dxfId="806" priority="872" operator="equal">
      <formula>"OPORTUNIDADE"</formula>
    </cfRule>
  </conditionalFormatting>
  <conditionalFormatting sqref="Z44:Z45">
    <cfRule type="cellIs" dxfId="805" priority="870" operator="equal">
      <formula>"NÃO"</formula>
    </cfRule>
    <cfRule type="cellIs" dxfId="804" priority="871" operator="equal">
      <formula>"SIM"</formula>
    </cfRule>
  </conditionalFormatting>
  <conditionalFormatting sqref="Z44:Z45">
    <cfRule type="cellIs" dxfId="803" priority="869" operator="equal">
      <formula>"OPORTUNIDADE"</formula>
    </cfRule>
  </conditionalFormatting>
  <conditionalFormatting sqref="Z44:Z45">
    <cfRule type="cellIs" dxfId="802" priority="867" operator="equal">
      <formula>"NÃO"</formula>
    </cfRule>
    <cfRule type="cellIs" dxfId="801" priority="868" operator="equal">
      <formula>"SIM"</formula>
    </cfRule>
  </conditionalFormatting>
  <conditionalFormatting sqref="Z44:Z45">
    <cfRule type="cellIs" dxfId="800" priority="866" operator="equal">
      <formula>"OPORTUNIDADE"</formula>
    </cfRule>
  </conditionalFormatting>
  <conditionalFormatting sqref="Z44:Z45">
    <cfRule type="cellIs" dxfId="799" priority="864" operator="equal">
      <formula>"NÃO"</formula>
    </cfRule>
    <cfRule type="cellIs" dxfId="798" priority="865" operator="equal">
      <formula>"SIM"</formula>
    </cfRule>
  </conditionalFormatting>
  <conditionalFormatting sqref="Z44:Z45">
    <cfRule type="cellIs" dxfId="797" priority="863" operator="equal">
      <formula>"OPORTUNIDADE"</formula>
    </cfRule>
  </conditionalFormatting>
  <conditionalFormatting sqref="Z44:Z45">
    <cfRule type="cellIs" dxfId="796" priority="861" operator="equal">
      <formula>"NÃO"</formula>
    </cfRule>
    <cfRule type="cellIs" dxfId="795" priority="862" operator="equal">
      <formula>"SIM"</formula>
    </cfRule>
  </conditionalFormatting>
  <conditionalFormatting sqref="Z44:Z45">
    <cfRule type="cellIs" dxfId="794" priority="860" operator="equal">
      <formula>"OPORTUNIDADE"</formula>
    </cfRule>
  </conditionalFormatting>
  <conditionalFormatting sqref="Z44:Z45">
    <cfRule type="cellIs" dxfId="793" priority="858" operator="equal">
      <formula>"NÃO"</formula>
    </cfRule>
    <cfRule type="cellIs" dxfId="792" priority="859" operator="equal">
      <formula>"SIM"</formula>
    </cfRule>
  </conditionalFormatting>
  <conditionalFormatting sqref="Z44:Z45">
    <cfRule type="cellIs" dxfId="791" priority="857" operator="equal">
      <formula>"OPORTUNIDADE"</formula>
    </cfRule>
  </conditionalFormatting>
  <conditionalFormatting sqref="Z44:Z45">
    <cfRule type="cellIs" dxfId="790" priority="855" operator="equal">
      <formula>"NÃO"</formula>
    </cfRule>
    <cfRule type="cellIs" dxfId="789" priority="856" operator="equal">
      <formula>"SIM"</formula>
    </cfRule>
  </conditionalFormatting>
  <conditionalFormatting sqref="Z44:Z45">
    <cfRule type="cellIs" dxfId="788" priority="854" operator="equal">
      <formula>"OPORTUNIDADE"</formula>
    </cfRule>
  </conditionalFormatting>
  <conditionalFormatting sqref="Z44:Z45">
    <cfRule type="cellIs" dxfId="787" priority="852" operator="equal">
      <formula>"NÃO"</formula>
    </cfRule>
    <cfRule type="cellIs" dxfId="786" priority="853" operator="equal">
      <formula>"SIM"</formula>
    </cfRule>
  </conditionalFormatting>
  <conditionalFormatting sqref="Z44:Z45">
    <cfRule type="cellIs" dxfId="785" priority="851" operator="equal">
      <formula>"OPORTUNIDADE"</formula>
    </cfRule>
  </conditionalFormatting>
  <conditionalFormatting sqref="Z44:Z45">
    <cfRule type="cellIs" dxfId="784" priority="849" operator="equal">
      <formula>"NÃO"</formula>
    </cfRule>
    <cfRule type="cellIs" dxfId="783" priority="850" operator="equal">
      <formula>"SIM"</formula>
    </cfRule>
  </conditionalFormatting>
  <conditionalFormatting sqref="Z44:Z45">
    <cfRule type="cellIs" dxfId="782" priority="848" operator="equal">
      <formula>"OPORTUNIDADE"</formula>
    </cfRule>
  </conditionalFormatting>
  <conditionalFormatting sqref="Z44:Z45">
    <cfRule type="cellIs" dxfId="781" priority="846" operator="equal">
      <formula>"NÃO"</formula>
    </cfRule>
    <cfRule type="cellIs" dxfId="780" priority="847" operator="equal">
      <formula>"SIM"</formula>
    </cfRule>
  </conditionalFormatting>
  <conditionalFormatting sqref="Z44:Z45">
    <cfRule type="cellIs" dxfId="779" priority="845" operator="equal">
      <formula>"OPORTUNIDADE"</formula>
    </cfRule>
  </conditionalFormatting>
  <conditionalFormatting sqref="Z44:Z45">
    <cfRule type="cellIs" dxfId="778" priority="843" operator="equal">
      <formula>"NÃO"</formula>
    </cfRule>
    <cfRule type="cellIs" dxfId="777" priority="844" operator="equal">
      <formula>"SIM"</formula>
    </cfRule>
  </conditionalFormatting>
  <conditionalFormatting sqref="Z44:Z45">
    <cfRule type="cellIs" dxfId="776" priority="842" operator="equal">
      <formula>"OPORTUNIDADE"</formula>
    </cfRule>
  </conditionalFormatting>
  <conditionalFormatting sqref="Z44:Z45">
    <cfRule type="cellIs" dxfId="775" priority="840" operator="equal">
      <formula>"NÃO"</formula>
    </cfRule>
    <cfRule type="cellIs" dxfId="774" priority="841" operator="equal">
      <formula>"SIM"</formula>
    </cfRule>
  </conditionalFormatting>
  <conditionalFormatting sqref="Y44:Y45">
    <cfRule type="cellIs" dxfId="773" priority="839" operator="equal">
      <formula>"OPORTUNIDADE"</formula>
    </cfRule>
  </conditionalFormatting>
  <conditionalFormatting sqref="Y44:Y45">
    <cfRule type="cellIs" dxfId="772" priority="837" operator="equal">
      <formula>"NÃO"</formula>
    </cfRule>
    <cfRule type="cellIs" dxfId="771" priority="838" operator="equal">
      <formula>"SIM"</formula>
    </cfRule>
  </conditionalFormatting>
  <conditionalFormatting sqref="Y44:Y45">
    <cfRule type="cellIs" dxfId="770" priority="836" operator="equal">
      <formula>"OPORTUNIDADE"</formula>
    </cfRule>
  </conditionalFormatting>
  <conditionalFormatting sqref="Y44:Y45">
    <cfRule type="cellIs" dxfId="769" priority="834" operator="equal">
      <formula>"NÃO"</formula>
    </cfRule>
    <cfRule type="cellIs" dxfId="768" priority="835" operator="equal">
      <formula>"SIM"</formula>
    </cfRule>
  </conditionalFormatting>
  <conditionalFormatting sqref="Y44:Y45">
    <cfRule type="cellIs" dxfId="767" priority="833" operator="equal">
      <formula>"OPORTUNIDADE"</formula>
    </cfRule>
  </conditionalFormatting>
  <conditionalFormatting sqref="Y44:Y45">
    <cfRule type="cellIs" dxfId="766" priority="831" operator="equal">
      <formula>"NÃO"</formula>
    </cfRule>
    <cfRule type="cellIs" dxfId="765" priority="832" operator="equal">
      <formula>"SIM"</formula>
    </cfRule>
  </conditionalFormatting>
  <conditionalFormatting sqref="Y44:Y45">
    <cfRule type="cellIs" dxfId="764" priority="830" operator="equal">
      <formula>"OPORTUNIDADE"</formula>
    </cfRule>
  </conditionalFormatting>
  <conditionalFormatting sqref="Y44:Y45">
    <cfRule type="cellIs" dxfId="763" priority="828" operator="equal">
      <formula>"NÃO"</formula>
    </cfRule>
    <cfRule type="cellIs" dxfId="762" priority="829" operator="equal">
      <formula>"SIM"</formula>
    </cfRule>
  </conditionalFormatting>
  <conditionalFormatting sqref="Z45">
    <cfRule type="cellIs" dxfId="761" priority="743" operator="equal">
      <formula>"OPORTUNIDADE"</formula>
    </cfRule>
  </conditionalFormatting>
  <conditionalFormatting sqref="Z45">
    <cfRule type="cellIs" dxfId="760" priority="741" operator="equal">
      <formula>"NÃO"</formula>
    </cfRule>
    <cfRule type="cellIs" dxfId="759" priority="742" operator="equal">
      <formula>"SIM"</formula>
    </cfRule>
  </conditionalFormatting>
  <conditionalFormatting sqref="Z45">
    <cfRule type="cellIs" dxfId="758" priority="740" operator="equal">
      <formula>"OPORTUNIDADE"</formula>
    </cfRule>
  </conditionalFormatting>
  <conditionalFormatting sqref="Z45">
    <cfRule type="cellIs" dxfId="757" priority="738" operator="equal">
      <formula>"NÃO"</formula>
    </cfRule>
    <cfRule type="cellIs" dxfId="756" priority="739" operator="equal">
      <formula>"SIM"</formula>
    </cfRule>
  </conditionalFormatting>
  <conditionalFormatting sqref="Z45">
    <cfRule type="cellIs" dxfId="755" priority="737" operator="equal">
      <formula>"OPORTUNIDADE"</formula>
    </cfRule>
  </conditionalFormatting>
  <conditionalFormatting sqref="Z45">
    <cfRule type="cellIs" dxfId="754" priority="735" operator="equal">
      <formula>"NÃO"</formula>
    </cfRule>
    <cfRule type="cellIs" dxfId="753" priority="736" operator="equal">
      <formula>"SIM"</formula>
    </cfRule>
  </conditionalFormatting>
  <conditionalFormatting sqref="Z45">
    <cfRule type="cellIs" dxfId="752" priority="734" operator="equal">
      <formula>"OPORTUNIDADE"</formula>
    </cfRule>
  </conditionalFormatting>
  <conditionalFormatting sqref="Z45">
    <cfRule type="cellIs" dxfId="751" priority="732" operator="equal">
      <formula>"NÃO"</formula>
    </cfRule>
    <cfRule type="cellIs" dxfId="750" priority="733" operator="equal">
      <formula>"SIM"</formula>
    </cfRule>
  </conditionalFormatting>
  <conditionalFormatting sqref="Z45">
    <cfRule type="cellIs" dxfId="749" priority="731" operator="equal">
      <formula>"OPORTUNIDADE"</formula>
    </cfRule>
  </conditionalFormatting>
  <conditionalFormatting sqref="Z45">
    <cfRule type="cellIs" dxfId="748" priority="729" operator="equal">
      <formula>"NÃO"</formula>
    </cfRule>
    <cfRule type="cellIs" dxfId="747" priority="730" operator="equal">
      <formula>"SIM"</formula>
    </cfRule>
  </conditionalFormatting>
  <conditionalFormatting sqref="Z45">
    <cfRule type="cellIs" dxfId="746" priority="728" operator="equal">
      <formula>"OPORTUNIDADE"</formula>
    </cfRule>
  </conditionalFormatting>
  <conditionalFormatting sqref="Z45">
    <cfRule type="cellIs" dxfId="745" priority="726" operator="equal">
      <formula>"NÃO"</formula>
    </cfRule>
    <cfRule type="cellIs" dxfId="744" priority="727" operator="equal">
      <formula>"SIM"</formula>
    </cfRule>
  </conditionalFormatting>
  <conditionalFormatting sqref="Z45">
    <cfRule type="cellIs" dxfId="743" priority="725" operator="equal">
      <formula>"OPORTUNIDADE"</formula>
    </cfRule>
  </conditionalFormatting>
  <conditionalFormatting sqref="Z45">
    <cfRule type="cellIs" dxfId="742" priority="723" operator="equal">
      <formula>"NÃO"</formula>
    </cfRule>
    <cfRule type="cellIs" dxfId="741" priority="724" operator="equal">
      <formula>"SIM"</formula>
    </cfRule>
  </conditionalFormatting>
  <conditionalFormatting sqref="Z45">
    <cfRule type="cellIs" dxfId="740" priority="722" operator="equal">
      <formula>"OPORTUNIDADE"</formula>
    </cfRule>
  </conditionalFormatting>
  <conditionalFormatting sqref="Z45">
    <cfRule type="cellIs" dxfId="739" priority="720" operator="equal">
      <formula>"NÃO"</formula>
    </cfRule>
    <cfRule type="cellIs" dxfId="738" priority="721" operator="equal">
      <formula>"SIM"</formula>
    </cfRule>
  </conditionalFormatting>
  <conditionalFormatting sqref="Z45">
    <cfRule type="cellIs" dxfId="737" priority="719" operator="equal">
      <formula>"OPORTUNIDADE"</formula>
    </cfRule>
  </conditionalFormatting>
  <conditionalFormatting sqref="Z45">
    <cfRule type="cellIs" dxfId="736" priority="717" operator="equal">
      <formula>"NÃO"</formula>
    </cfRule>
    <cfRule type="cellIs" dxfId="735" priority="718" operator="equal">
      <formula>"SIM"</formula>
    </cfRule>
  </conditionalFormatting>
  <conditionalFormatting sqref="Z45">
    <cfRule type="cellIs" dxfId="734" priority="716" operator="equal">
      <formula>"OPORTUNIDADE"</formula>
    </cfRule>
  </conditionalFormatting>
  <conditionalFormatting sqref="Z45">
    <cfRule type="cellIs" dxfId="733" priority="714" operator="equal">
      <formula>"NÃO"</formula>
    </cfRule>
    <cfRule type="cellIs" dxfId="732" priority="715" operator="equal">
      <formula>"SIM"</formula>
    </cfRule>
  </conditionalFormatting>
  <conditionalFormatting sqref="Z45">
    <cfRule type="cellIs" dxfId="731" priority="713" operator="equal">
      <formula>"OPORTUNIDADE"</formula>
    </cfRule>
  </conditionalFormatting>
  <conditionalFormatting sqref="Z45">
    <cfRule type="cellIs" dxfId="730" priority="711" operator="equal">
      <formula>"NÃO"</formula>
    </cfRule>
    <cfRule type="cellIs" dxfId="729" priority="712" operator="equal">
      <formula>"SIM"</formula>
    </cfRule>
  </conditionalFormatting>
  <conditionalFormatting sqref="Z45">
    <cfRule type="cellIs" dxfId="728" priority="710" operator="equal">
      <formula>"OPORTUNIDADE"</formula>
    </cfRule>
  </conditionalFormatting>
  <conditionalFormatting sqref="Z45">
    <cfRule type="cellIs" dxfId="727" priority="708" operator="equal">
      <formula>"NÃO"</formula>
    </cfRule>
    <cfRule type="cellIs" dxfId="726" priority="709" operator="equal">
      <formula>"SIM"</formula>
    </cfRule>
  </conditionalFormatting>
  <conditionalFormatting sqref="Z45">
    <cfRule type="cellIs" dxfId="725" priority="707" operator="equal">
      <formula>"OPORTUNIDADE"</formula>
    </cfRule>
  </conditionalFormatting>
  <conditionalFormatting sqref="Z45">
    <cfRule type="cellIs" dxfId="724" priority="705" operator="equal">
      <formula>"NÃO"</formula>
    </cfRule>
    <cfRule type="cellIs" dxfId="723" priority="706" operator="equal">
      <formula>"SIM"</formula>
    </cfRule>
  </conditionalFormatting>
  <conditionalFormatting sqref="Y45">
    <cfRule type="cellIs" dxfId="722" priority="704" operator="equal">
      <formula>"OPORTUNIDADE"</formula>
    </cfRule>
  </conditionalFormatting>
  <conditionalFormatting sqref="Y45">
    <cfRule type="cellIs" dxfId="721" priority="702" operator="equal">
      <formula>"NÃO"</formula>
    </cfRule>
    <cfRule type="cellIs" dxfId="720" priority="703" operator="equal">
      <formula>"SIM"</formula>
    </cfRule>
  </conditionalFormatting>
  <conditionalFormatting sqref="Y45">
    <cfRule type="cellIs" dxfId="719" priority="701" operator="equal">
      <formula>"OPORTUNIDADE"</formula>
    </cfRule>
  </conditionalFormatting>
  <conditionalFormatting sqref="Y45">
    <cfRule type="cellIs" dxfId="718" priority="699" operator="equal">
      <formula>"NÃO"</formula>
    </cfRule>
    <cfRule type="cellIs" dxfId="717" priority="700" operator="equal">
      <formula>"SIM"</formula>
    </cfRule>
  </conditionalFormatting>
  <conditionalFormatting sqref="Y45">
    <cfRule type="cellIs" dxfId="716" priority="698" operator="equal">
      <formula>"OPORTUNIDADE"</formula>
    </cfRule>
  </conditionalFormatting>
  <conditionalFormatting sqref="Y45">
    <cfRule type="cellIs" dxfId="715" priority="696" operator="equal">
      <formula>"NÃO"</formula>
    </cfRule>
    <cfRule type="cellIs" dxfId="714" priority="697" operator="equal">
      <formula>"SIM"</formula>
    </cfRule>
  </conditionalFormatting>
  <conditionalFormatting sqref="Y45">
    <cfRule type="cellIs" dxfId="713" priority="695" operator="equal">
      <formula>"OPORTUNIDADE"</formula>
    </cfRule>
  </conditionalFormatting>
  <conditionalFormatting sqref="Y45">
    <cfRule type="cellIs" dxfId="712" priority="693" operator="equal">
      <formula>"NÃO"</formula>
    </cfRule>
    <cfRule type="cellIs" dxfId="711" priority="694" operator="equal">
      <formula>"SIM"</formula>
    </cfRule>
  </conditionalFormatting>
  <conditionalFormatting sqref="Z50:Z52">
    <cfRule type="cellIs" dxfId="710" priority="692" operator="equal">
      <formula>"OPORTUNIDADE"</formula>
    </cfRule>
  </conditionalFormatting>
  <conditionalFormatting sqref="Z50:Z52">
    <cfRule type="cellIs" dxfId="709" priority="690" operator="equal">
      <formula>"NÃO"</formula>
    </cfRule>
    <cfRule type="cellIs" dxfId="708" priority="691" operator="equal">
      <formula>"SIM"</formula>
    </cfRule>
  </conditionalFormatting>
  <conditionalFormatting sqref="Z50:Z52">
    <cfRule type="cellIs" dxfId="707" priority="689" operator="equal">
      <formula>"OPORTUNIDADE"</formula>
    </cfRule>
  </conditionalFormatting>
  <conditionalFormatting sqref="Z50:Z52">
    <cfRule type="cellIs" dxfId="706" priority="687" operator="equal">
      <formula>"NÃO"</formula>
    </cfRule>
    <cfRule type="cellIs" dxfId="705" priority="688" operator="equal">
      <formula>"SIM"</formula>
    </cfRule>
  </conditionalFormatting>
  <conditionalFormatting sqref="Z50:Z52">
    <cfRule type="cellIs" dxfId="704" priority="686" operator="equal">
      <formula>"OPORTUNIDADE"</formula>
    </cfRule>
  </conditionalFormatting>
  <conditionalFormatting sqref="Z50:Z52">
    <cfRule type="cellIs" dxfId="703" priority="684" operator="equal">
      <formula>"NÃO"</formula>
    </cfRule>
    <cfRule type="cellIs" dxfId="702" priority="685" operator="equal">
      <formula>"SIM"</formula>
    </cfRule>
  </conditionalFormatting>
  <conditionalFormatting sqref="Z50:Z52">
    <cfRule type="cellIs" dxfId="701" priority="683" operator="equal">
      <formula>"OPORTUNIDADE"</formula>
    </cfRule>
  </conditionalFormatting>
  <conditionalFormatting sqref="Z50:Z52">
    <cfRule type="cellIs" dxfId="700" priority="681" operator="equal">
      <formula>"NÃO"</formula>
    </cfRule>
    <cfRule type="cellIs" dxfId="699" priority="682" operator="equal">
      <formula>"SIM"</formula>
    </cfRule>
  </conditionalFormatting>
  <conditionalFormatting sqref="Z50:Z52">
    <cfRule type="cellIs" dxfId="698" priority="680" operator="equal">
      <formula>"OPORTUNIDADE"</formula>
    </cfRule>
  </conditionalFormatting>
  <conditionalFormatting sqref="Z50:Z52">
    <cfRule type="cellIs" dxfId="697" priority="678" operator="equal">
      <formula>"NÃO"</formula>
    </cfRule>
    <cfRule type="cellIs" dxfId="696" priority="679" operator="equal">
      <formula>"SIM"</formula>
    </cfRule>
  </conditionalFormatting>
  <conditionalFormatting sqref="Z50:Z52">
    <cfRule type="cellIs" dxfId="695" priority="677" operator="equal">
      <formula>"OPORTUNIDADE"</formula>
    </cfRule>
  </conditionalFormatting>
  <conditionalFormatting sqref="Z50:Z52">
    <cfRule type="cellIs" dxfId="694" priority="675" operator="equal">
      <formula>"NÃO"</formula>
    </cfRule>
    <cfRule type="cellIs" dxfId="693" priority="676" operator="equal">
      <formula>"SIM"</formula>
    </cfRule>
  </conditionalFormatting>
  <conditionalFormatting sqref="Z50:Z52">
    <cfRule type="cellIs" dxfId="692" priority="674" operator="equal">
      <formula>"OPORTUNIDADE"</formula>
    </cfRule>
  </conditionalFormatting>
  <conditionalFormatting sqref="Z50:Z52">
    <cfRule type="cellIs" dxfId="691" priority="672" operator="equal">
      <formula>"NÃO"</formula>
    </cfRule>
    <cfRule type="cellIs" dxfId="690" priority="673" operator="equal">
      <formula>"SIM"</formula>
    </cfRule>
  </conditionalFormatting>
  <conditionalFormatting sqref="Z50:Z52">
    <cfRule type="cellIs" dxfId="689" priority="671" operator="equal">
      <formula>"OPORTUNIDADE"</formula>
    </cfRule>
  </conditionalFormatting>
  <conditionalFormatting sqref="Z50:Z52">
    <cfRule type="cellIs" dxfId="688" priority="669" operator="equal">
      <formula>"NÃO"</formula>
    </cfRule>
    <cfRule type="cellIs" dxfId="687" priority="670" operator="equal">
      <formula>"SIM"</formula>
    </cfRule>
  </conditionalFormatting>
  <conditionalFormatting sqref="Z50:Z52">
    <cfRule type="cellIs" dxfId="686" priority="668" operator="equal">
      <formula>"OPORTUNIDADE"</formula>
    </cfRule>
  </conditionalFormatting>
  <conditionalFormatting sqref="Z50:Z52">
    <cfRule type="cellIs" dxfId="685" priority="666" operator="equal">
      <formula>"NÃO"</formula>
    </cfRule>
    <cfRule type="cellIs" dxfId="684" priority="667" operator="equal">
      <formula>"SIM"</formula>
    </cfRule>
  </conditionalFormatting>
  <conditionalFormatting sqref="Z50:Z52">
    <cfRule type="cellIs" dxfId="683" priority="665" operator="equal">
      <formula>"OPORTUNIDADE"</formula>
    </cfRule>
  </conditionalFormatting>
  <conditionalFormatting sqref="Z50:Z52">
    <cfRule type="cellIs" dxfId="682" priority="663" operator="equal">
      <formula>"NÃO"</formula>
    </cfRule>
    <cfRule type="cellIs" dxfId="681" priority="664" operator="equal">
      <formula>"SIM"</formula>
    </cfRule>
  </conditionalFormatting>
  <conditionalFormatting sqref="Z50:Z52">
    <cfRule type="cellIs" dxfId="680" priority="662" operator="equal">
      <formula>"OPORTUNIDADE"</formula>
    </cfRule>
  </conditionalFormatting>
  <conditionalFormatting sqref="Z50:Z52">
    <cfRule type="cellIs" dxfId="679" priority="660" operator="equal">
      <formula>"NÃO"</formula>
    </cfRule>
    <cfRule type="cellIs" dxfId="678" priority="661" operator="equal">
      <formula>"SIM"</formula>
    </cfRule>
  </conditionalFormatting>
  <conditionalFormatting sqref="Z50:Z52">
    <cfRule type="cellIs" dxfId="677" priority="659" operator="equal">
      <formula>"OPORTUNIDADE"</formula>
    </cfRule>
  </conditionalFormatting>
  <conditionalFormatting sqref="Z50:Z52">
    <cfRule type="cellIs" dxfId="676" priority="657" operator="equal">
      <formula>"NÃO"</formula>
    </cfRule>
    <cfRule type="cellIs" dxfId="675" priority="658" operator="equal">
      <formula>"SIM"</formula>
    </cfRule>
  </conditionalFormatting>
  <conditionalFormatting sqref="Z50:Z51">
    <cfRule type="cellIs" dxfId="674" priority="656" operator="equal">
      <formula>"OPORTUNIDADE"</formula>
    </cfRule>
  </conditionalFormatting>
  <conditionalFormatting sqref="Z50:Z51">
    <cfRule type="cellIs" dxfId="673" priority="654" operator="equal">
      <formula>"NÃO"</formula>
    </cfRule>
    <cfRule type="cellIs" dxfId="672" priority="655" operator="equal">
      <formula>"SIM"</formula>
    </cfRule>
  </conditionalFormatting>
  <conditionalFormatting sqref="Z50:Z51">
    <cfRule type="cellIs" dxfId="671" priority="653" operator="equal">
      <formula>"OPORTUNIDADE"</formula>
    </cfRule>
  </conditionalFormatting>
  <conditionalFormatting sqref="Z50:Z51">
    <cfRule type="cellIs" dxfId="670" priority="651" operator="equal">
      <formula>"NÃO"</formula>
    </cfRule>
    <cfRule type="cellIs" dxfId="669" priority="652" operator="equal">
      <formula>"SIM"</formula>
    </cfRule>
  </conditionalFormatting>
  <conditionalFormatting sqref="Z50:Z51">
    <cfRule type="cellIs" dxfId="668" priority="650" operator="equal">
      <formula>"OPORTUNIDADE"</formula>
    </cfRule>
  </conditionalFormatting>
  <conditionalFormatting sqref="Z50:Z51">
    <cfRule type="cellIs" dxfId="667" priority="648" operator="equal">
      <formula>"NÃO"</formula>
    </cfRule>
    <cfRule type="cellIs" dxfId="666" priority="649" operator="equal">
      <formula>"SIM"</formula>
    </cfRule>
  </conditionalFormatting>
  <conditionalFormatting sqref="Z50:Z51">
    <cfRule type="cellIs" dxfId="665" priority="647" operator="equal">
      <formula>"OPORTUNIDADE"</formula>
    </cfRule>
  </conditionalFormatting>
  <conditionalFormatting sqref="Z50:Z51">
    <cfRule type="cellIs" dxfId="664" priority="645" operator="equal">
      <formula>"NÃO"</formula>
    </cfRule>
    <cfRule type="cellIs" dxfId="663" priority="646" operator="equal">
      <formula>"SIM"</formula>
    </cfRule>
  </conditionalFormatting>
  <conditionalFormatting sqref="Z50:Z51">
    <cfRule type="cellIs" dxfId="662" priority="644" operator="equal">
      <formula>"OPORTUNIDADE"</formula>
    </cfRule>
  </conditionalFormatting>
  <conditionalFormatting sqref="Z50:Z51">
    <cfRule type="cellIs" dxfId="661" priority="642" operator="equal">
      <formula>"NÃO"</formula>
    </cfRule>
    <cfRule type="cellIs" dxfId="660" priority="643" operator="equal">
      <formula>"SIM"</formula>
    </cfRule>
  </conditionalFormatting>
  <conditionalFormatting sqref="Z50:Z51">
    <cfRule type="cellIs" dxfId="659" priority="641" operator="equal">
      <formula>"OPORTUNIDADE"</formula>
    </cfRule>
  </conditionalFormatting>
  <conditionalFormatting sqref="Z50:Z51">
    <cfRule type="cellIs" dxfId="658" priority="639" operator="equal">
      <formula>"NÃO"</formula>
    </cfRule>
    <cfRule type="cellIs" dxfId="657" priority="640" operator="equal">
      <formula>"SIM"</formula>
    </cfRule>
  </conditionalFormatting>
  <conditionalFormatting sqref="Z50:Z51">
    <cfRule type="cellIs" dxfId="656" priority="638" operator="equal">
      <formula>"OPORTUNIDADE"</formula>
    </cfRule>
  </conditionalFormatting>
  <conditionalFormatting sqref="Z50:Z51">
    <cfRule type="cellIs" dxfId="655" priority="636" operator="equal">
      <formula>"NÃO"</formula>
    </cfRule>
    <cfRule type="cellIs" dxfId="654" priority="637" operator="equal">
      <formula>"SIM"</formula>
    </cfRule>
  </conditionalFormatting>
  <conditionalFormatting sqref="Z50:Z51">
    <cfRule type="cellIs" dxfId="653" priority="635" operator="equal">
      <formula>"OPORTUNIDADE"</formula>
    </cfRule>
  </conditionalFormatting>
  <conditionalFormatting sqref="Z50:Z51">
    <cfRule type="cellIs" dxfId="652" priority="633" operator="equal">
      <formula>"NÃO"</formula>
    </cfRule>
    <cfRule type="cellIs" dxfId="651" priority="634" operator="equal">
      <formula>"SIM"</formula>
    </cfRule>
  </conditionalFormatting>
  <conditionalFormatting sqref="Z50:Z51">
    <cfRule type="cellIs" dxfId="650" priority="632" operator="equal">
      <formula>"OPORTUNIDADE"</formula>
    </cfRule>
  </conditionalFormatting>
  <conditionalFormatting sqref="Z50:Z51">
    <cfRule type="cellIs" dxfId="649" priority="630" operator="equal">
      <formula>"NÃO"</formula>
    </cfRule>
    <cfRule type="cellIs" dxfId="648" priority="631" operator="equal">
      <formula>"SIM"</formula>
    </cfRule>
  </conditionalFormatting>
  <conditionalFormatting sqref="Z50:Z51">
    <cfRule type="cellIs" dxfId="647" priority="629" operator="equal">
      <formula>"OPORTUNIDADE"</formula>
    </cfRule>
  </conditionalFormatting>
  <conditionalFormatting sqref="Z50:Z51">
    <cfRule type="cellIs" dxfId="646" priority="627" operator="equal">
      <formula>"NÃO"</formula>
    </cfRule>
    <cfRule type="cellIs" dxfId="645" priority="628" operator="equal">
      <formula>"SIM"</formula>
    </cfRule>
  </conditionalFormatting>
  <conditionalFormatting sqref="Z50:Z51">
    <cfRule type="cellIs" dxfId="644" priority="626" operator="equal">
      <formula>"OPORTUNIDADE"</formula>
    </cfRule>
  </conditionalFormatting>
  <conditionalFormatting sqref="Z50:Z51">
    <cfRule type="cellIs" dxfId="643" priority="624" operator="equal">
      <formula>"NÃO"</formula>
    </cfRule>
    <cfRule type="cellIs" dxfId="642" priority="625" operator="equal">
      <formula>"SIM"</formula>
    </cfRule>
  </conditionalFormatting>
  <conditionalFormatting sqref="Z50:Z51">
    <cfRule type="cellIs" dxfId="641" priority="623" operator="equal">
      <formula>"OPORTUNIDADE"</formula>
    </cfRule>
  </conditionalFormatting>
  <conditionalFormatting sqref="Z50:Z51">
    <cfRule type="cellIs" dxfId="640" priority="621" operator="equal">
      <formula>"NÃO"</formula>
    </cfRule>
    <cfRule type="cellIs" dxfId="639" priority="622" operator="equal">
      <formula>"SIM"</formula>
    </cfRule>
  </conditionalFormatting>
  <conditionalFormatting sqref="Z50:Z51">
    <cfRule type="cellIs" dxfId="638" priority="620" operator="equal">
      <formula>"OPORTUNIDADE"</formula>
    </cfRule>
  </conditionalFormatting>
  <conditionalFormatting sqref="Z50:Z51">
    <cfRule type="cellIs" dxfId="637" priority="618" operator="equal">
      <formula>"NÃO"</formula>
    </cfRule>
    <cfRule type="cellIs" dxfId="636" priority="619" operator="equal">
      <formula>"SIM"</formula>
    </cfRule>
  </conditionalFormatting>
  <conditionalFormatting sqref="Z50:Z51">
    <cfRule type="cellIs" dxfId="635" priority="617" operator="equal">
      <formula>"OPORTUNIDADE"</formula>
    </cfRule>
  </conditionalFormatting>
  <conditionalFormatting sqref="Z50:Z51">
    <cfRule type="cellIs" dxfId="634" priority="615" operator="equal">
      <formula>"NÃO"</formula>
    </cfRule>
    <cfRule type="cellIs" dxfId="633" priority="616" operator="equal">
      <formula>"SIM"</formula>
    </cfRule>
  </conditionalFormatting>
  <conditionalFormatting sqref="Z50:Z51">
    <cfRule type="cellIs" dxfId="632" priority="614" operator="equal">
      <formula>"OPORTUNIDADE"</formula>
    </cfRule>
  </conditionalFormatting>
  <conditionalFormatting sqref="Z50:Z51">
    <cfRule type="cellIs" dxfId="631" priority="612" operator="equal">
      <formula>"NÃO"</formula>
    </cfRule>
    <cfRule type="cellIs" dxfId="630" priority="613" operator="equal">
      <formula>"SIM"</formula>
    </cfRule>
  </conditionalFormatting>
  <conditionalFormatting sqref="Z50:Z51">
    <cfRule type="cellIs" dxfId="629" priority="611" operator="equal">
      <formula>"OPORTUNIDADE"</formula>
    </cfRule>
  </conditionalFormatting>
  <conditionalFormatting sqref="Z50:Z51">
    <cfRule type="cellIs" dxfId="628" priority="609" operator="equal">
      <formula>"NÃO"</formula>
    </cfRule>
    <cfRule type="cellIs" dxfId="627" priority="610" operator="equal">
      <formula>"SIM"</formula>
    </cfRule>
  </conditionalFormatting>
  <conditionalFormatting sqref="Z50:Z51">
    <cfRule type="cellIs" dxfId="626" priority="608" operator="equal">
      <formula>"OPORTUNIDADE"</formula>
    </cfRule>
  </conditionalFormatting>
  <conditionalFormatting sqref="Z50:Z51">
    <cfRule type="cellIs" dxfId="625" priority="606" operator="equal">
      <formula>"NÃO"</formula>
    </cfRule>
    <cfRule type="cellIs" dxfId="624" priority="607" operator="equal">
      <formula>"SIM"</formula>
    </cfRule>
  </conditionalFormatting>
  <conditionalFormatting sqref="Z50:Z51">
    <cfRule type="cellIs" dxfId="623" priority="605" operator="equal">
      <formula>"OPORTUNIDADE"</formula>
    </cfRule>
  </conditionalFormatting>
  <conditionalFormatting sqref="Z50:Z51">
    <cfRule type="cellIs" dxfId="622" priority="603" operator="equal">
      <formula>"NÃO"</formula>
    </cfRule>
    <cfRule type="cellIs" dxfId="621" priority="604" operator="equal">
      <formula>"SIM"</formula>
    </cfRule>
  </conditionalFormatting>
  <conditionalFormatting sqref="Z50:Z51">
    <cfRule type="cellIs" dxfId="620" priority="602" operator="equal">
      <formula>"OPORTUNIDADE"</formula>
    </cfRule>
  </conditionalFormatting>
  <conditionalFormatting sqref="Z50:Z51">
    <cfRule type="cellIs" dxfId="619" priority="600" operator="equal">
      <formula>"NÃO"</formula>
    </cfRule>
    <cfRule type="cellIs" dxfId="618" priority="601" operator="equal">
      <formula>"SIM"</formula>
    </cfRule>
  </conditionalFormatting>
  <conditionalFormatting sqref="Z50:Z51">
    <cfRule type="cellIs" dxfId="617" priority="599" operator="equal">
      <formula>"OPORTUNIDADE"</formula>
    </cfRule>
  </conditionalFormatting>
  <conditionalFormatting sqref="Z50:Z51">
    <cfRule type="cellIs" dxfId="616" priority="597" operator="equal">
      <formula>"NÃO"</formula>
    </cfRule>
    <cfRule type="cellIs" dxfId="615" priority="598" operator="equal">
      <formula>"SIM"</formula>
    </cfRule>
  </conditionalFormatting>
  <conditionalFormatting sqref="Z50:Z52">
    <cfRule type="cellIs" dxfId="614" priority="596" operator="equal">
      <formula>"OPORTUNIDADE"</formula>
    </cfRule>
  </conditionalFormatting>
  <conditionalFormatting sqref="Z50:Z52">
    <cfRule type="cellIs" dxfId="613" priority="594" operator="equal">
      <formula>"NÃO"</formula>
    </cfRule>
    <cfRule type="cellIs" dxfId="612" priority="595" operator="equal">
      <formula>"SIM"</formula>
    </cfRule>
  </conditionalFormatting>
  <conditionalFormatting sqref="Z50:Z52">
    <cfRule type="cellIs" dxfId="611" priority="593" operator="equal">
      <formula>"OPORTUNIDADE"</formula>
    </cfRule>
  </conditionalFormatting>
  <conditionalFormatting sqref="Z50:Z52">
    <cfRule type="cellIs" dxfId="610" priority="591" operator="equal">
      <formula>"NÃO"</formula>
    </cfRule>
    <cfRule type="cellIs" dxfId="609" priority="592" operator="equal">
      <formula>"SIM"</formula>
    </cfRule>
  </conditionalFormatting>
  <conditionalFormatting sqref="Z50:Z52">
    <cfRule type="cellIs" dxfId="608" priority="590" operator="equal">
      <formula>"OPORTUNIDADE"</formula>
    </cfRule>
  </conditionalFormatting>
  <conditionalFormatting sqref="Z50:Z52">
    <cfRule type="cellIs" dxfId="607" priority="588" operator="equal">
      <formula>"NÃO"</formula>
    </cfRule>
    <cfRule type="cellIs" dxfId="606" priority="589" operator="equal">
      <formula>"SIM"</formula>
    </cfRule>
  </conditionalFormatting>
  <conditionalFormatting sqref="Z51:Z52">
    <cfRule type="cellIs" dxfId="605" priority="587" operator="equal">
      <formula>"OPORTUNIDADE"</formula>
    </cfRule>
  </conditionalFormatting>
  <conditionalFormatting sqref="Z51:Z52">
    <cfRule type="cellIs" dxfId="604" priority="585" operator="equal">
      <formula>"NÃO"</formula>
    </cfRule>
    <cfRule type="cellIs" dxfId="603" priority="586" operator="equal">
      <formula>"SIM"</formula>
    </cfRule>
  </conditionalFormatting>
  <conditionalFormatting sqref="Z52:Z54">
    <cfRule type="cellIs" dxfId="602" priority="563" operator="equal">
      <formula>"OPORTUNIDADE"</formula>
    </cfRule>
  </conditionalFormatting>
  <conditionalFormatting sqref="Z52:Z54">
    <cfRule type="cellIs" dxfId="601" priority="561" operator="equal">
      <formula>"NÃO"</formula>
    </cfRule>
    <cfRule type="cellIs" dxfId="600" priority="562" operator="equal">
      <formula>"SIM"</formula>
    </cfRule>
  </conditionalFormatting>
  <conditionalFormatting sqref="Z54 Z56">
    <cfRule type="cellIs" dxfId="599" priority="560" operator="equal">
      <formula>"OPORTUNIDADE"</formula>
    </cfRule>
  </conditionalFormatting>
  <conditionalFormatting sqref="Z54 Z56">
    <cfRule type="cellIs" dxfId="598" priority="558" operator="equal">
      <formula>"NÃO"</formula>
    </cfRule>
    <cfRule type="cellIs" dxfId="597" priority="559" operator="equal">
      <formula>"SIM"</formula>
    </cfRule>
  </conditionalFormatting>
  <conditionalFormatting sqref="Z53:Z54 Z56">
    <cfRule type="cellIs" dxfId="596" priority="557" operator="equal">
      <formula>"OPORTUNIDADE"</formula>
    </cfRule>
  </conditionalFormatting>
  <conditionalFormatting sqref="Z53:Z54 Z56">
    <cfRule type="cellIs" dxfId="595" priority="555" operator="equal">
      <formula>"NÃO"</formula>
    </cfRule>
    <cfRule type="cellIs" dxfId="594" priority="556" operator="equal">
      <formula>"SIM"</formula>
    </cfRule>
  </conditionalFormatting>
  <conditionalFormatting sqref="Z53:Z54 Z56">
    <cfRule type="cellIs" dxfId="593" priority="554" operator="equal">
      <formula>"OPORTUNIDADE"</formula>
    </cfRule>
  </conditionalFormatting>
  <conditionalFormatting sqref="Z53:Z54 Z56">
    <cfRule type="cellIs" dxfId="592" priority="552" operator="equal">
      <formula>"NÃO"</formula>
    </cfRule>
    <cfRule type="cellIs" dxfId="591" priority="553" operator="equal">
      <formula>"SIM"</formula>
    </cfRule>
  </conditionalFormatting>
  <conditionalFormatting sqref="Z53:Z54 Z56">
    <cfRule type="cellIs" dxfId="590" priority="551" operator="equal">
      <formula>"OPORTUNIDADE"</formula>
    </cfRule>
  </conditionalFormatting>
  <conditionalFormatting sqref="Z53:Z54 Z56">
    <cfRule type="cellIs" dxfId="589" priority="549" operator="equal">
      <formula>"NÃO"</formula>
    </cfRule>
    <cfRule type="cellIs" dxfId="588" priority="550" operator="equal">
      <formula>"SIM"</formula>
    </cfRule>
  </conditionalFormatting>
  <conditionalFormatting sqref="Z52:Z54">
    <cfRule type="cellIs" dxfId="587" priority="548" operator="equal">
      <formula>"OPORTUNIDADE"</formula>
    </cfRule>
  </conditionalFormatting>
  <conditionalFormatting sqref="Z52:Z54">
    <cfRule type="cellIs" dxfId="586" priority="546" operator="equal">
      <formula>"NÃO"</formula>
    </cfRule>
    <cfRule type="cellIs" dxfId="585" priority="547" operator="equal">
      <formula>"SIM"</formula>
    </cfRule>
  </conditionalFormatting>
  <conditionalFormatting sqref="Z52:Z54 Z56">
    <cfRule type="cellIs" dxfId="584" priority="545" operator="equal">
      <formula>"OPORTUNIDADE"</formula>
    </cfRule>
  </conditionalFormatting>
  <conditionalFormatting sqref="Z52:Z54 Z56">
    <cfRule type="cellIs" dxfId="583" priority="543" operator="equal">
      <formula>"NÃO"</formula>
    </cfRule>
    <cfRule type="cellIs" dxfId="582" priority="544" operator="equal">
      <formula>"SIM"</formula>
    </cfRule>
  </conditionalFormatting>
  <conditionalFormatting sqref="Z52:Z54">
    <cfRule type="cellIs" dxfId="581" priority="542" operator="equal">
      <formula>"OPORTUNIDADE"</formula>
    </cfRule>
  </conditionalFormatting>
  <conditionalFormatting sqref="Z52:Z54">
    <cfRule type="cellIs" dxfId="580" priority="540" operator="equal">
      <formula>"NÃO"</formula>
    </cfRule>
    <cfRule type="cellIs" dxfId="579" priority="541" operator="equal">
      <formula>"SIM"</formula>
    </cfRule>
  </conditionalFormatting>
  <conditionalFormatting sqref="Z54 Z56">
    <cfRule type="cellIs" dxfId="578" priority="539" operator="equal">
      <formula>"OPORTUNIDADE"</formula>
    </cfRule>
  </conditionalFormatting>
  <conditionalFormatting sqref="Z54 Z56">
    <cfRule type="cellIs" dxfId="577" priority="537" operator="equal">
      <formula>"NÃO"</formula>
    </cfRule>
    <cfRule type="cellIs" dxfId="576" priority="538" operator="equal">
      <formula>"SIM"</formula>
    </cfRule>
  </conditionalFormatting>
  <conditionalFormatting sqref="Z52:Z54">
    <cfRule type="cellIs" dxfId="575" priority="536" operator="equal">
      <formula>"OPORTUNIDADE"</formula>
    </cfRule>
  </conditionalFormatting>
  <conditionalFormatting sqref="Z52:Z54">
    <cfRule type="cellIs" dxfId="574" priority="534" operator="equal">
      <formula>"NÃO"</formula>
    </cfRule>
    <cfRule type="cellIs" dxfId="573" priority="535" operator="equal">
      <formula>"SIM"</formula>
    </cfRule>
  </conditionalFormatting>
  <conditionalFormatting sqref="Z54 Z56">
    <cfRule type="cellIs" dxfId="572" priority="533" operator="equal">
      <formula>"OPORTUNIDADE"</formula>
    </cfRule>
  </conditionalFormatting>
  <conditionalFormatting sqref="Z54 Z56">
    <cfRule type="cellIs" dxfId="571" priority="531" operator="equal">
      <formula>"NÃO"</formula>
    </cfRule>
    <cfRule type="cellIs" dxfId="570" priority="532" operator="equal">
      <formula>"SIM"</formula>
    </cfRule>
  </conditionalFormatting>
  <conditionalFormatting sqref="Z52:Z53">
    <cfRule type="cellIs" dxfId="569" priority="530" operator="equal">
      <formula>"OPORTUNIDADE"</formula>
    </cfRule>
  </conditionalFormatting>
  <conditionalFormatting sqref="Z52:Z53">
    <cfRule type="cellIs" dxfId="568" priority="528" operator="equal">
      <formula>"NÃO"</formula>
    </cfRule>
    <cfRule type="cellIs" dxfId="567" priority="529" operator="equal">
      <formula>"SIM"</formula>
    </cfRule>
  </conditionalFormatting>
  <conditionalFormatting sqref="Z56">
    <cfRule type="cellIs" dxfId="566" priority="503" operator="equal">
      <formula>"OPORTUNIDADE"</formula>
    </cfRule>
  </conditionalFormatting>
  <conditionalFormatting sqref="Z56">
    <cfRule type="cellIs" dxfId="565" priority="501" operator="equal">
      <formula>"NÃO"</formula>
    </cfRule>
    <cfRule type="cellIs" dxfId="564" priority="502" operator="equal">
      <formula>"SIM"</formula>
    </cfRule>
  </conditionalFormatting>
  <conditionalFormatting sqref="Z53">
    <cfRule type="cellIs" dxfId="563" priority="500" operator="equal">
      <formula>"OPORTUNIDADE"</formula>
    </cfRule>
  </conditionalFormatting>
  <conditionalFormatting sqref="Z53">
    <cfRule type="cellIs" dxfId="562" priority="498" operator="equal">
      <formula>"NÃO"</formula>
    </cfRule>
    <cfRule type="cellIs" dxfId="561" priority="499" operator="equal">
      <formula>"SIM"</formula>
    </cfRule>
  </conditionalFormatting>
  <conditionalFormatting sqref="Z53">
    <cfRule type="cellIs" dxfId="560" priority="497" operator="equal">
      <formula>"OPORTUNIDADE"</formula>
    </cfRule>
  </conditionalFormatting>
  <conditionalFormatting sqref="Z53">
    <cfRule type="cellIs" dxfId="559" priority="495" operator="equal">
      <formula>"NÃO"</formula>
    </cfRule>
    <cfRule type="cellIs" dxfId="558" priority="496" operator="equal">
      <formula>"SIM"</formula>
    </cfRule>
  </conditionalFormatting>
  <conditionalFormatting sqref="Y43:Z43">
    <cfRule type="cellIs" dxfId="557" priority="494" operator="equal">
      <formula>"OPORTUNIDADE"</formula>
    </cfRule>
  </conditionalFormatting>
  <conditionalFormatting sqref="Y43:Z43">
    <cfRule type="cellIs" dxfId="556" priority="492" operator="equal">
      <formula>"NÃO"</formula>
    </cfRule>
    <cfRule type="cellIs" dxfId="555" priority="493" operator="equal">
      <formula>"SIM"</formula>
    </cfRule>
  </conditionalFormatting>
  <conditionalFormatting sqref="Y43:Z43">
    <cfRule type="cellIs" dxfId="554" priority="491" operator="equal">
      <formula>"OPORTUNIDADE"</formula>
    </cfRule>
  </conditionalFormatting>
  <conditionalFormatting sqref="Y43:Z43">
    <cfRule type="cellIs" dxfId="553" priority="489" operator="equal">
      <formula>"NÃO"</formula>
    </cfRule>
    <cfRule type="cellIs" dxfId="552" priority="490" operator="equal">
      <formula>"SIM"</formula>
    </cfRule>
  </conditionalFormatting>
  <conditionalFormatting sqref="Y44:Z44">
    <cfRule type="cellIs" dxfId="551" priority="488" operator="equal">
      <formula>"OPORTUNIDADE"</formula>
    </cfRule>
  </conditionalFormatting>
  <conditionalFormatting sqref="Y44:Z44">
    <cfRule type="cellIs" dxfId="550" priority="486" operator="equal">
      <formula>"NÃO"</formula>
    </cfRule>
    <cfRule type="cellIs" dxfId="549" priority="487" operator="equal">
      <formula>"SIM"</formula>
    </cfRule>
  </conditionalFormatting>
  <conditionalFormatting sqref="Z56">
    <cfRule type="cellIs" dxfId="548" priority="482" operator="equal">
      <formula>"OPORTUNIDADE"</formula>
    </cfRule>
  </conditionalFormatting>
  <conditionalFormatting sqref="Z56">
    <cfRule type="cellIs" dxfId="547" priority="480" operator="equal">
      <formula>"NÃO"</formula>
    </cfRule>
    <cfRule type="cellIs" dxfId="546" priority="481" operator="equal">
      <formula>"SIM"</formula>
    </cfRule>
  </conditionalFormatting>
  <conditionalFormatting sqref="Z54">
    <cfRule type="cellIs" dxfId="545" priority="479" operator="equal">
      <formula>"OPORTUNIDADE"</formula>
    </cfRule>
  </conditionalFormatting>
  <conditionalFormatting sqref="Z54">
    <cfRule type="cellIs" dxfId="544" priority="477" operator="equal">
      <formula>"NÃO"</formula>
    </cfRule>
    <cfRule type="cellIs" dxfId="543" priority="478" operator="equal">
      <formula>"SIM"</formula>
    </cfRule>
  </conditionalFormatting>
  <conditionalFormatting sqref="Z54">
    <cfRule type="cellIs" dxfId="542" priority="476" operator="equal">
      <formula>"OPORTUNIDADE"</formula>
    </cfRule>
  </conditionalFormatting>
  <conditionalFormatting sqref="Z54">
    <cfRule type="cellIs" dxfId="541" priority="474" operator="equal">
      <formula>"NÃO"</formula>
    </cfRule>
    <cfRule type="cellIs" dxfId="540" priority="475" operator="equal">
      <formula>"SIM"</formula>
    </cfRule>
  </conditionalFormatting>
  <conditionalFormatting sqref="BP2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39" priority="467" operator="equal">
      <formula>"OPORTUNIDADE"</formula>
    </cfRule>
  </conditionalFormatting>
  <conditionalFormatting sqref="Z48">
    <cfRule type="cellIs" dxfId="538" priority="465" operator="equal">
      <formula>"NÃO"</formula>
    </cfRule>
    <cfRule type="cellIs" dxfId="537" priority="466" operator="equal">
      <formula>"SIM"</formula>
    </cfRule>
  </conditionalFormatting>
  <conditionalFormatting sqref="Z48">
    <cfRule type="cellIs" dxfId="536" priority="464" operator="equal">
      <formula>"OPORTUNIDADE"</formula>
    </cfRule>
  </conditionalFormatting>
  <conditionalFormatting sqref="Z48">
    <cfRule type="cellIs" dxfId="535" priority="462" operator="equal">
      <formula>"NÃO"</formula>
    </cfRule>
    <cfRule type="cellIs" dxfId="534" priority="463" operator="equal">
      <formula>"SIM"</formula>
    </cfRule>
  </conditionalFormatting>
  <conditionalFormatting sqref="Z48">
    <cfRule type="cellIs" dxfId="533" priority="461" operator="equal">
      <formula>"OPORTUNIDADE"</formula>
    </cfRule>
  </conditionalFormatting>
  <conditionalFormatting sqref="Z48">
    <cfRule type="cellIs" dxfId="532" priority="459" operator="equal">
      <formula>"NÃO"</formula>
    </cfRule>
    <cfRule type="cellIs" dxfId="531" priority="460" operator="equal">
      <formula>"SIM"</formula>
    </cfRule>
  </conditionalFormatting>
  <conditionalFormatting sqref="Z48">
    <cfRule type="cellIs" dxfId="530" priority="458" operator="equal">
      <formula>"OPORTUNIDADE"</formula>
    </cfRule>
  </conditionalFormatting>
  <conditionalFormatting sqref="Z48">
    <cfRule type="cellIs" dxfId="529" priority="456" operator="equal">
      <formula>"NÃO"</formula>
    </cfRule>
    <cfRule type="cellIs" dxfId="528" priority="457" operator="equal">
      <formula>"SIM"</formula>
    </cfRule>
  </conditionalFormatting>
  <conditionalFormatting sqref="Z48">
    <cfRule type="cellIs" dxfId="527" priority="455" operator="equal">
      <formula>"OPORTUNIDADE"</formula>
    </cfRule>
  </conditionalFormatting>
  <conditionalFormatting sqref="Z48">
    <cfRule type="cellIs" dxfId="526" priority="453" operator="equal">
      <formula>"NÃO"</formula>
    </cfRule>
    <cfRule type="cellIs" dxfId="525" priority="454" operator="equal">
      <formula>"SIM"</formula>
    </cfRule>
  </conditionalFormatting>
  <conditionalFormatting sqref="Z48">
    <cfRule type="cellIs" dxfId="524" priority="452" operator="equal">
      <formula>"OPORTUNIDADE"</formula>
    </cfRule>
  </conditionalFormatting>
  <conditionalFormatting sqref="Z48">
    <cfRule type="cellIs" dxfId="523" priority="450" operator="equal">
      <formula>"NÃO"</formula>
    </cfRule>
    <cfRule type="cellIs" dxfId="522" priority="451" operator="equal">
      <formula>"SIM"</formula>
    </cfRule>
  </conditionalFormatting>
  <conditionalFormatting sqref="Z48">
    <cfRule type="cellIs" dxfId="521" priority="449" operator="equal">
      <formula>"OPORTUNIDADE"</formula>
    </cfRule>
  </conditionalFormatting>
  <conditionalFormatting sqref="Z48">
    <cfRule type="cellIs" dxfId="520" priority="447" operator="equal">
      <formula>"NÃO"</formula>
    </cfRule>
    <cfRule type="cellIs" dxfId="519" priority="448" operator="equal">
      <formula>"SIM"</formula>
    </cfRule>
  </conditionalFormatting>
  <conditionalFormatting sqref="Z48">
    <cfRule type="cellIs" dxfId="518" priority="446" operator="equal">
      <formula>"OPORTUNIDADE"</formula>
    </cfRule>
  </conditionalFormatting>
  <conditionalFormatting sqref="Z48">
    <cfRule type="cellIs" dxfId="517" priority="444" operator="equal">
      <formula>"NÃO"</formula>
    </cfRule>
    <cfRule type="cellIs" dxfId="516" priority="445" operator="equal">
      <formula>"SIM"</formula>
    </cfRule>
  </conditionalFormatting>
  <conditionalFormatting sqref="Z48">
    <cfRule type="cellIs" dxfId="515" priority="443" operator="equal">
      <formula>"OPORTUNIDADE"</formula>
    </cfRule>
  </conditionalFormatting>
  <conditionalFormatting sqref="Z48">
    <cfRule type="cellIs" dxfId="514" priority="441" operator="equal">
      <formula>"NÃO"</formula>
    </cfRule>
    <cfRule type="cellIs" dxfId="513" priority="442" operator="equal">
      <formula>"SIM"</formula>
    </cfRule>
  </conditionalFormatting>
  <conditionalFormatting sqref="Z48">
    <cfRule type="cellIs" dxfId="512" priority="440" operator="equal">
      <formula>"OPORTUNIDADE"</formula>
    </cfRule>
  </conditionalFormatting>
  <conditionalFormatting sqref="Z48">
    <cfRule type="cellIs" dxfId="511" priority="438" operator="equal">
      <formula>"NÃO"</formula>
    </cfRule>
    <cfRule type="cellIs" dxfId="510" priority="439" operator="equal">
      <formula>"SIM"</formula>
    </cfRule>
  </conditionalFormatting>
  <conditionalFormatting sqref="Z48">
    <cfRule type="cellIs" dxfId="509" priority="437" operator="equal">
      <formula>"OPORTUNIDADE"</formula>
    </cfRule>
  </conditionalFormatting>
  <conditionalFormatting sqref="Z48">
    <cfRule type="cellIs" dxfId="508" priority="435" operator="equal">
      <formula>"NÃO"</formula>
    </cfRule>
    <cfRule type="cellIs" dxfId="507" priority="436" operator="equal">
      <formula>"SIM"</formula>
    </cfRule>
  </conditionalFormatting>
  <conditionalFormatting sqref="Z48">
    <cfRule type="cellIs" dxfId="506" priority="434" operator="equal">
      <formula>"OPORTUNIDADE"</formula>
    </cfRule>
  </conditionalFormatting>
  <conditionalFormatting sqref="Z48">
    <cfRule type="cellIs" dxfId="505" priority="432" operator="equal">
      <formula>"NÃO"</formula>
    </cfRule>
    <cfRule type="cellIs" dxfId="504" priority="433" operator="equal">
      <formula>"SIM"</formula>
    </cfRule>
  </conditionalFormatting>
  <conditionalFormatting sqref="Z48">
    <cfRule type="cellIs" dxfId="503" priority="431" operator="equal">
      <formula>"OPORTUNIDADE"</formula>
    </cfRule>
  </conditionalFormatting>
  <conditionalFormatting sqref="Z48">
    <cfRule type="cellIs" dxfId="502" priority="429" operator="equal">
      <formula>"NÃO"</formula>
    </cfRule>
    <cfRule type="cellIs" dxfId="501" priority="430" operator="equal">
      <formula>"SIM"</formula>
    </cfRule>
  </conditionalFormatting>
  <conditionalFormatting sqref="Z48">
    <cfRule type="cellIs" dxfId="500" priority="428" operator="equal">
      <formula>"OPORTUNIDADE"</formula>
    </cfRule>
  </conditionalFormatting>
  <conditionalFormatting sqref="Z48">
    <cfRule type="cellIs" dxfId="499" priority="426" operator="equal">
      <formula>"NÃO"</formula>
    </cfRule>
    <cfRule type="cellIs" dxfId="498" priority="427" operator="equal">
      <formula>"SIM"</formula>
    </cfRule>
  </conditionalFormatting>
  <conditionalFormatting sqref="Z48">
    <cfRule type="cellIs" dxfId="497" priority="425" operator="equal">
      <formula>"OPORTUNIDADE"</formula>
    </cfRule>
  </conditionalFormatting>
  <conditionalFormatting sqref="Z48">
    <cfRule type="cellIs" dxfId="496" priority="423" operator="equal">
      <formula>"NÃO"</formula>
    </cfRule>
    <cfRule type="cellIs" dxfId="495" priority="424" operator="equal">
      <formula>"SIM"</formula>
    </cfRule>
  </conditionalFormatting>
  <conditionalFormatting sqref="Z48">
    <cfRule type="cellIs" dxfId="494" priority="422" operator="equal">
      <formula>"OPORTUNIDADE"</formula>
    </cfRule>
  </conditionalFormatting>
  <conditionalFormatting sqref="Z48">
    <cfRule type="cellIs" dxfId="493" priority="420" operator="equal">
      <formula>"NÃO"</formula>
    </cfRule>
    <cfRule type="cellIs" dxfId="492" priority="421" operator="equal">
      <formula>"SIM"</formula>
    </cfRule>
  </conditionalFormatting>
  <conditionalFormatting sqref="Z48">
    <cfRule type="cellIs" dxfId="491" priority="419" operator="equal">
      <formula>"OPORTUNIDADE"</formula>
    </cfRule>
  </conditionalFormatting>
  <conditionalFormatting sqref="Z48">
    <cfRule type="cellIs" dxfId="490" priority="417" operator="equal">
      <formula>"NÃO"</formula>
    </cfRule>
    <cfRule type="cellIs" dxfId="489" priority="418" operator="equal">
      <formula>"SIM"</formula>
    </cfRule>
  </conditionalFormatting>
  <conditionalFormatting sqref="Z48">
    <cfRule type="cellIs" dxfId="488" priority="416" operator="equal">
      <formula>"OPORTUNIDADE"</formula>
    </cfRule>
  </conditionalFormatting>
  <conditionalFormatting sqref="Z48">
    <cfRule type="cellIs" dxfId="487" priority="414" operator="equal">
      <formula>"NÃO"</formula>
    </cfRule>
    <cfRule type="cellIs" dxfId="486" priority="415" operator="equal">
      <formula>"SIM"</formula>
    </cfRule>
  </conditionalFormatting>
  <conditionalFormatting sqref="Z48">
    <cfRule type="cellIs" dxfId="485" priority="413" operator="equal">
      <formula>"OPORTUNIDADE"</formula>
    </cfRule>
  </conditionalFormatting>
  <conditionalFormatting sqref="Z48">
    <cfRule type="cellIs" dxfId="484" priority="411" operator="equal">
      <formula>"NÃO"</formula>
    </cfRule>
    <cfRule type="cellIs" dxfId="483" priority="412" operator="equal">
      <formula>"SIM"</formula>
    </cfRule>
  </conditionalFormatting>
  <conditionalFormatting sqref="Z48">
    <cfRule type="cellIs" dxfId="482" priority="410" operator="equal">
      <formula>"OPORTUNIDADE"</formula>
    </cfRule>
  </conditionalFormatting>
  <conditionalFormatting sqref="Z48">
    <cfRule type="cellIs" dxfId="481" priority="408" operator="equal">
      <formula>"NÃO"</formula>
    </cfRule>
    <cfRule type="cellIs" dxfId="480" priority="409" operator="equal">
      <formula>"SIM"</formula>
    </cfRule>
  </conditionalFormatting>
  <conditionalFormatting sqref="Z48">
    <cfRule type="cellIs" dxfId="479" priority="407" operator="equal">
      <formula>"OPORTUNIDADE"</formula>
    </cfRule>
  </conditionalFormatting>
  <conditionalFormatting sqref="Z48">
    <cfRule type="cellIs" dxfId="478" priority="405" operator="equal">
      <formula>"NÃO"</formula>
    </cfRule>
    <cfRule type="cellIs" dxfId="477" priority="406" operator="equal">
      <formula>"SIM"</formula>
    </cfRule>
  </conditionalFormatting>
  <conditionalFormatting sqref="Y58:Z58 Y65:Y67 Y72:Y75 Y59:Y63 Y69:Y70">
    <cfRule type="cellIs" dxfId="476" priority="401" operator="equal">
      <formula>"OPORTUNIDADE"</formula>
    </cfRule>
  </conditionalFormatting>
  <conditionalFormatting sqref="Y58:Z58 Y65:Y67 Y72:Y75 Y59:Y63 Y69:Y70">
    <cfRule type="cellIs" dxfId="475" priority="399" operator="equal">
      <formula>"NÃO"</formula>
    </cfRule>
    <cfRule type="cellIs" dxfId="474" priority="400" operator="equal">
      <formula>"SIM"</formula>
    </cfRule>
  </conditionalFormatting>
  <conditionalFormatting sqref="Z59">
    <cfRule type="cellIs" dxfId="473" priority="398" operator="equal">
      <formula>"OPORTUNIDADE"</formula>
    </cfRule>
  </conditionalFormatting>
  <conditionalFormatting sqref="Z59">
    <cfRule type="cellIs" dxfId="472" priority="396" operator="equal">
      <formula>"NÃO"</formula>
    </cfRule>
    <cfRule type="cellIs" dxfId="471" priority="397" operator="equal">
      <formula>"SIM"</formula>
    </cfRule>
  </conditionalFormatting>
  <conditionalFormatting sqref="Z59">
    <cfRule type="cellIs" dxfId="470" priority="395" operator="equal">
      <formula>"OPORTUNIDADE"</formula>
    </cfRule>
  </conditionalFormatting>
  <conditionalFormatting sqref="Z59">
    <cfRule type="cellIs" dxfId="469" priority="393" operator="equal">
      <formula>"NÃO"</formula>
    </cfRule>
    <cfRule type="cellIs" dxfId="468" priority="394" operator="equal">
      <formula>"SIM"</formula>
    </cfRule>
  </conditionalFormatting>
  <conditionalFormatting sqref="Z59">
    <cfRule type="cellIs" dxfId="467" priority="392" operator="equal">
      <formula>"OPORTUNIDADE"</formula>
    </cfRule>
  </conditionalFormatting>
  <conditionalFormatting sqref="Z59">
    <cfRule type="cellIs" dxfId="466" priority="390" operator="equal">
      <formula>"NÃO"</formula>
    </cfRule>
    <cfRule type="cellIs" dxfId="465" priority="391" operator="equal">
      <formula>"SIM"</formula>
    </cfRule>
  </conditionalFormatting>
  <conditionalFormatting sqref="Z59">
    <cfRule type="cellIs" dxfId="464" priority="389" operator="equal">
      <formula>"OPORTUNIDADE"</formula>
    </cfRule>
  </conditionalFormatting>
  <conditionalFormatting sqref="Z59">
    <cfRule type="cellIs" dxfId="463" priority="387" operator="equal">
      <formula>"NÃO"</formula>
    </cfRule>
    <cfRule type="cellIs" dxfId="462" priority="388" operator="equal">
      <formula>"SIM"</formula>
    </cfRule>
  </conditionalFormatting>
  <conditionalFormatting sqref="Z59">
    <cfRule type="cellIs" dxfId="461" priority="386" operator="equal">
      <formula>"OPORTUNIDADE"</formula>
    </cfRule>
  </conditionalFormatting>
  <conditionalFormatting sqref="Z59">
    <cfRule type="cellIs" dxfId="460" priority="384" operator="equal">
      <formula>"NÃO"</formula>
    </cfRule>
    <cfRule type="cellIs" dxfId="459" priority="385" operator="equal">
      <formula>"SIM"</formula>
    </cfRule>
  </conditionalFormatting>
  <conditionalFormatting sqref="Z59">
    <cfRule type="cellIs" dxfId="458" priority="383" operator="equal">
      <formula>"OPORTUNIDADE"</formula>
    </cfRule>
  </conditionalFormatting>
  <conditionalFormatting sqref="Z59">
    <cfRule type="cellIs" dxfId="457" priority="381" operator="equal">
      <formula>"NÃO"</formula>
    </cfRule>
    <cfRule type="cellIs" dxfId="456" priority="382" operator="equal">
      <formula>"SIM"</formula>
    </cfRule>
  </conditionalFormatting>
  <conditionalFormatting sqref="Z59">
    <cfRule type="cellIs" dxfId="455" priority="380" operator="equal">
      <formula>"OPORTUNIDADE"</formula>
    </cfRule>
  </conditionalFormatting>
  <conditionalFormatting sqref="Z59">
    <cfRule type="cellIs" dxfId="454" priority="378" operator="equal">
      <formula>"NÃO"</formula>
    </cfRule>
    <cfRule type="cellIs" dxfId="453" priority="379" operator="equal">
      <formula>"SIM"</formula>
    </cfRule>
  </conditionalFormatting>
  <conditionalFormatting sqref="Z59">
    <cfRule type="cellIs" dxfId="452" priority="377" operator="equal">
      <formula>"OPORTUNIDADE"</formula>
    </cfRule>
  </conditionalFormatting>
  <conditionalFormatting sqref="Z59">
    <cfRule type="cellIs" dxfId="451" priority="375" operator="equal">
      <formula>"NÃO"</formula>
    </cfRule>
    <cfRule type="cellIs" dxfId="450" priority="376" operator="equal">
      <formula>"SIM"</formula>
    </cfRule>
  </conditionalFormatting>
  <conditionalFormatting sqref="Z59">
    <cfRule type="cellIs" dxfId="449" priority="374" operator="equal">
      <formula>"OPORTUNIDADE"</formula>
    </cfRule>
  </conditionalFormatting>
  <conditionalFormatting sqref="Z59">
    <cfRule type="cellIs" dxfId="448" priority="372" operator="equal">
      <formula>"NÃO"</formula>
    </cfRule>
    <cfRule type="cellIs" dxfId="447" priority="373" operator="equal">
      <formula>"SIM"</formula>
    </cfRule>
  </conditionalFormatting>
  <conditionalFormatting sqref="Z59">
    <cfRule type="cellIs" dxfId="446" priority="371" operator="equal">
      <formula>"OPORTUNIDADE"</formula>
    </cfRule>
  </conditionalFormatting>
  <conditionalFormatting sqref="Z59">
    <cfRule type="cellIs" dxfId="445" priority="369" operator="equal">
      <formula>"NÃO"</formula>
    </cfRule>
    <cfRule type="cellIs" dxfId="444" priority="370" operator="equal">
      <formula>"SIM"</formula>
    </cfRule>
  </conditionalFormatting>
  <conditionalFormatting sqref="Z59">
    <cfRule type="cellIs" dxfId="443" priority="368" operator="equal">
      <formula>"OPORTUNIDADE"</formula>
    </cfRule>
  </conditionalFormatting>
  <conditionalFormatting sqref="Z59">
    <cfRule type="cellIs" dxfId="442" priority="366" operator="equal">
      <formula>"NÃO"</formula>
    </cfRule>
    <cfRule type="cellIs" dxfId="441" priority="367" operator="equal">
      <formula>"SIM"</formula>
    </cfRule>
  </conditionalFormatting>
  <conditionalFormatting sqref="Z59">
    <cfRule type="cellIs" dxfId="440" priority="365" operator="equal">
      <formula>"OPORTUNIDADE"</formula>
    </cfRule>
  </conditionalFormatting>
  <conditionalFormatting sqref="Z59">
    <cfRule type="cellIs" dxfId="439" priority="363" operator="equal">
      <formula>"NÃO"</formula>
    </cfRule>
    <cfRule type="cellIs" dxfId="438" priority="364" operator="equal">
      <formula>"SIM"</formula>
    </cfRule>
  </conditionalFormatting>
  <conditionalFormatting sqref="Z59">
    <cfRule type="cellIs" dxfId="437" priority="362" operator="equal">
      <formula>"OPORTUNIDADE"</formula>
    </cfRule>
  </conditionalFormatting>
  <conditionalFormatting sqref="Z59">
    <cfRule type="cellIs" dxfId="436" priority="360" operator="equal">
      <formula>"NÃO"</formula>
    </cfRule>
    <cfRule type="cellIs" dxfId="435" priority="361" operator="equal">
      <formula>"SIM"</formula>
    </cfRule>
  </conditionalFormatting>
  <conditionalFormatting sqref="Z59">
    <cfRule type="cellIs" dxfId="434" priority="359" operator="equal">
      <formula>"OPORTUNIDADE"</formula>
    </cfRule>
  </conditionalFormatting>
  <conditionalFormatting sqref="Z59">
    <cfRule type="cellIs" dxfId="433" priority="357" operator="equal">
      <formula>"NÃO"</formula>
    </cfRule>
    <cfRule type="cellIs" dxfId="432" priority="358" operator="equal">
      <formula>"SIM"</formula>
    </cfRule>
  </conditionalFormatting>
  <conditionalFormatting sqref="Z59">
    <cfRule type="cellIs" dxfId="431" priority="356" operator="equal">
      <formula>"OPORTUNIDADE"</formula>
    </cfRule>
  </conditionalFormatting>
  <conditionalFormatting sqref="Z59">
    <cfRule type="cellIs" dxfId="430" priority="354" operator="equal">
      <formula>"NÃO"</formula>
    </cfRule>
    <cfRule type="cellIs" dxfId="429" priority="355" operator="equal">
      <formula>"SIM"</formula>
    </cfRule>
  </conditionalFormatting>
  <conditionalFormatting sqref="Z59">
    <cfRule type="cellIs" dxfId="428" priority="353" operator="equal">
      <formula>"OPORTUNIDADE"</formula>
    </cfRule>
  </conditionalFormatting>
  <conditionalFormatting sqref="Z59">
    <cfRule type="cellIs" dxfId="427" priority="351" operator="equal">
      <formula>"NÃO"</formula>
    </cfRule>
    <cfRule type="cellIs" dxfId="426" priority="352" operator="equal">
      <formula>"SIM"</formula>
    </cfRule>
  </conditionalFormatting>
  <conditionalFormatting sqref="Z59">
    <cfRule type="cellIs" dxfId="425" priority="350" operator="equal">
      <formula>"OPORTUNIDADE"</formula>
    </cfRule>
  </conditionalFormatting>
  <conditionalFormatting sqref="Z59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Z59">
    <cfRule type="cellIs" dxfId="422" priority="347" operator="equal">
      <formula>"OPORTUNIDADE"</formula>
    </cfRule>
  </conditionalFormatting>
  <conditionalFormatting sqref="Z59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Z59">
    <cfRule type="cellIs" dxfId="419" priority="344" operator="equal">
      <formula>"OPORTUNIDADE"</formula>
    </cfRule>
  </conditionalFormatting>
  <conditionalFormatting sqref="Z59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Z59">
    <cfRule type="cellIs" dxfId="416" priority="341" operator="equal">
      <formula>"OPORTUNIDADE"</formula>
    </cfRule>
  </conditionalFormatting>
  <conditionalFormatting sqref="Z59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Z59">
    <cfRule type="cellIs" dxfId="413" priority="338" operator="equal">
      <formula>"OPORTUNIDADE"</formula>
    </cfRule>
  </conditionalFormatting>
  <conditionalFormatting sqref="Z59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Z59">
    <cfRule type="cellIs" dxfId="410" priority="335" operator="equal">
      <formula>"OPORTUNIDADE"</formula>
    </cfRule>
  </conditionalFormatting>
  <conditionalFormatting sqref="Z59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Z59">
    <cfRule type="cellIs" dxfId="407" priority="332" operator="equal">
      <formula>"OPORTUNIDADE"</formula>
    </cfRule>
  </conditionalFormatting>
  <conditionalFormatting sqref="Z59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59">
    <cfRule type="cellIs" dxfId="404" priority="329" operator="equal">
      <formula>"OPORTUNIDADE"</formula>
    </cfRule>
  </conditionalFormatting>
  <conditionalFormatting sqref="Y59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59">
    <cfRule type="cellIs" dxfId="401" priority="326" operator="equal">
      <formula>"OPORTUNIDADE"</formula>
    </cfRule>
  </conditionalFormatting>
  <conditionalFormatting sqref="Y59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59">
    <cfRule type="cellIs" dxfId="398" priority="323" operator="equal">
      <formula>"OPORTUNIDADE"</formula>
    </cfRule>
  </conditionalFormatting>
  <conditionalFormatting sqref="Y59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59">
    <cfRule type="cellIs" dxfId="395" priority="320" operator="equal">
      <formula>"OPORTUNIDADE"</formula>
    </cfRule>
  </conditionalFormatting>
  <conditionalFormatting sqref="Y59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Z59">
    <cfRule type="cellIs" dxfId="392" priority="317" operator="equal">
      <formula>"OPORTUNIDADE"</formula>
    </cfRule>
  </conditionalFormatting>
  <conditionalFormatting sqref="Z59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Z59">
    <cfRule type="cellIs" dxfId="389" priority="314" operator="equal">
      <formula>"OPORTUNIDADE"</formula>
    </cfRule>
  </conditionalFormatting>
  <conditionalFormatting sqref="Z59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Z59">
    <cfRule type="cellIs" dxfId="386" priority="311" operator="equal">
      <formula>"OPORTUNIDADE"</formula>
    </cfRule>
  </conditionalFormatting>
  <conditionalFormatting sqref="Z59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Z59">
    <cfRule type="cellIs" dxfId="383" priority="308" operator="equal">
      <formula>"OPORTUNIDADE"</formula>
    </cfRule>
  </conditionalFormatting>
  <conditionalFormatting sqref="Z59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Z59">
    <cfRule type="cellIs" dxfId="380" priority="305" operator="equal">
      <formula>"OPORTUNIDADE"</formula>
    </cfRule>
  </conditionalFormatting>
  <conditionalFormatting sqref="Z59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Z59">
    <cfRule type="cellIs" dxfId="377" priority="302" operator="equal">
      <formula>"OPORTUNIDADE"</formula>
    </cfRule>
  </conditionalFormatting>
  <conditionalFormatting sqref="Z59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Z59">
    <cfRule type="cellIs" dxfId="374" priority="299" operator="equal">
      <formula>"OPORTUNIDADE"</formula>
    </cfRule>
  </conditionalFormatting>
  <conditionalFormatting sqref="Z59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Z59">
    <cfRule type="cellIs" dxfId="371" priority="296" operator="equal">
      <formula>"OPORTUNIDADE"</formula>
    </cfRule>
  </conditionalFormatting>
  <conditionalFormatting sqref="Z59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Z59">
    <cfRule type="cellIs" dxfId="368" priority="293" operator="equal">
      <formula>"OPORTUNIDADE"</formula>
    </cfRule>
  </conditionalFormatting>
  <conditionalFormatting sqref="Z59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59">
    <cfRule type="cellIs" dxfId="365" priority="290" operator="equal">
      <formula>"OPORTUNIDADE"</formula>
    </cfRule>
  </conditionalFormatting>
  <conditionalFormatting sqref="Z59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Z59">
    <cfRule type="cellIs" dxfId="362" priority="287" operator="equal">
      <formula>"OPORTUNIDADE"</formula>
    </cfRule>
  </conditionalFormatting>
  <conditionalFormatting sqref="Z59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Z59">
    <cfRule type="cellIs" dxfId="359" priority="284" operator="equal">
      <formula>"OPORTUNIDADE"</formula>
    </cfRule>
  </conditionalFormatting>
  <conditionalFormatting sqref="Z59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Z59">
    <cfRule type="cellIs" dxfId="356" priority="281" operator="equal">
      <formula>"OPORTUNIDADE"</formula>
    </cfRule>
  </conditionalFormatting>
  <conditionalFormatting sqref="Z59">
    <cfRule type="cellIs" dxfId="355" priority="279" operator="equal">
      <formula>"NÃO"</formula>
    </cfRule>
    <cfRule type="cellIs" dxfId="354" priority="280" operator="equal">
      <formula>"SIM"</formula>
    </cfRule>
  </conditionalFormatting>
  <conditionalFormatting sqref="Y59">
    <cfRule type="cellIs" dxfId="353" priority="278" operator="equal">
      <formula>"OPORTUNIDADE"</formula>
    </cfRule>
  </conditionalFormatting>
  <conditionalFormatting sqref="Y59">
    <cfRule type="cellIs" dxfId="352" priority="276" operator="equal">
      <formula>"NÃO"</formula>
    </cfRule>
    <cfRule type="cellIs" dxfId="351" priority="277" operator="equal">
      <formula>"SIM"</formula>
    </cfRule>
  </conditionalFormatting>
  <conditionalFormatting sqref="Y59">
    <cfRule type="cellIs" dxfId="350" priority="275" operator="equal">
      <formula>"OPORTUNIDADE"</formula>
    </cfRule>
  </conditionalFormatting>
  <conditionalFormatting sqref="Y59">
    <cfRule type="cellIs" dxfId="349" priority="273" operator="equal">
      <formula>"NÃO"</formula>
    </cfRule>
    <cfRule type="cellIs" dxfId="348" priority="274" operator="equal">
      <formula>"SIM"</formula>
    </cfRule>
  </conditionalFormatting>
  <conditionalFormatting sqref="Y59">
    <cfRule type="cellIs" dxfId="347" priority="272" operator="equal">
      <formula>"OPORTUNIDADE"</formula>
    </cfRule>
  </conditionalFormatting>
  <conditionalFormatting sqref="Y59">
    <cfRule type="cellIs" dxfId="346" priority="270" operator="equal">
      <formula>"NÃO"</formula>
    </cfRule>
    <cfRule type="cellIs" dxfId="345" priority="271" operator="equal">
      <formula>"SIM"</formula>
    </cfRule>
  </conditionalFormatting>
  <conditionalFormatting sqref="Y59">
    <cfRule type="cellIs" dxfId="344" priority="269" operator="equal">
      <formula>"OPORTUNIDADE"</formula>
    </cfRule>
  </conditionalFormatting>
  <conditionalFormatting sqref="Y59">
    <cfRule type="cellIs" dxfId="343" priority="267" operator="equal">
      <formula>"NÃO"</formula>
    </cfRule>
    <cfRule type="cellIs" dxfId="342" priority="268" operator="equal">
      <formula>"SIM"</formula>
    </cfRule>
  </conditionalFormatting>
  <conditionalFormatting sqref="Y46:Z46">
    <cfRule type="cellIs" dxfId="341" priority="266" operator="equal">
      <formula>"OPORTUNIDADE"</formula>
    </cfRule>
  </conditionalFormatting>
  <conditionalFormatting sqref="Y46:Z46">
    <cfRule type="cellIs" dxfId="340" priority="264" operator="equal">
      <formula>"NÃO"</formula>
    </cfRule>
    <cfRule type="cellIs" dxfId="339" priority="265" operator="equal">
      <formula>"SIM"</formula>
    </cfRule>
  </conditionalFormatting>
  <conditionalFormatting sqref="Z47">
    <cfRule type="cellIs" dxfId="338" priority="263" operator="equal">
      <formula>"OPORTUNIDADE"</formula>
    </cfRule>
  </conditionalFormatting>
  <conditionalFormatting sqref="Z47">
    <cfRule type="cellIs" dxfId="337" priority="261" operator="equal">
      <formula>"NÃO"</formula>
    </cfRule>
    <cfRule type="cellIs" dxfId="336" priority="262" operator="equal">
      <formula>"SIM"</formula>
    </cfRule>
  </conditionalFormatting>
  <conditionalFormatting sqref="Z47">
    <cfRule type="cellIs" dxfId="335" priority="260" operator="equal">
      <formula>"OPORTUNIDADE"</formula>
    </cfRule>
  </conditionalFormatting>
  <conditionalFormatting sqref="Z47">
    <cfRule type="cellIs" dxfId="334" priority="258" operator="equal">
      <formula>"NÃO"</formula>
    </cfRule>
    <cfRule type="cellIs" dxfId="333" priority="259" operator="equal">
      <formula>"SIM"</formula>
    </cfRule>
  </conditionalFormatting>
  <conditionalFormatting sqref="Z47">
    <cfRule type="cellIs" dxfId="332" priority="257" operator="equal">
      <formula>"OPORTUNIDADE"</formula>
    </cfRule>
  </conditionalFormatting>
  <conditionalFormatting sqref="Z47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47">
    <cfRule type="cellIs" dxfId="329" priority="254" operator="equal">
      <formula>"OPORTUNIDADE"</formula>
    </cfRule>
  </conditionalFormatting>
  <conditionalFormatting sqref="Z47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47">
    <cfRule type="cellIs" dxfId="326" priority="251" operator="equal">
      <formula>"OPORTUNIDADE"</formula>
    </cfRule>
  </conditionalFormatting>
  <conditionalFormatting sqref="Z47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47">
    <cfRule type="cellIs" dxfId="323" priority="248" operator="equal">
      <formula>"OPORTUNIDADE"</formula>
    </cfRule>
  </conditionalFormatting>
  <conditionalFormatting sqref="Z47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47">
    <cfRule type="cellIs" dxfId="320" priority="245" operator="equal">
      <formula>"OPORTUNIDADE"</formula>
    </cfRule>
  </conditionalFormatting>
  <conditionalFormatting sqref="Z47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Z47">
    <cfRule type="cellIs" dxfId="317" priority="242" operator="equal">
      <formula>"OPORTUNIDADE"</formula>
    </cfRule>
  </conditionalFormatting>
  <conditionalFormatting sqref="Z47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Z47">
    <cfRule type="cellIs" dxfId="314" priority="239" operator="equal">
      <formula>"OPORTUNIDADE"</formula>
    </cfRule>
  </conditionalFormatting>
  <conditionalFormatting sqref="Z47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Z47">
    <cfRule type="cellIs" dxfId="311" priority="236" operator="equal">
      <formula>"OPORTUNIDADE"</formula>
    </cfRule>
  </conditionalFormatting>
  <conditionalFormatting sqref="Z47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Z47">
    <cfRule type="cellIs" dxfId="308" priority="233" operator="equal">
      <formula>"OPORTUNIDADE"</formula>
    </cfRule>
  </conditionalFormatting>
  <conditionalFormatting sqref="Z47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Z47">
    <cfRule type="cellIs" dxfId="305" priority="230" operator="equal">
      <formula>"OPORTUNIDADE"</formula>
    </cfRule>
  </conditionalFormatting>
  <conditionalFormatting sqref="Z47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Z47">
    <cfRule type="cellIs" dxfId="302" priority="227" operator="equal">
      <formula>"OPORTUNIDADE"</formula>
    </cfRule>
  </conditionalFormatting>
  <conditionalFormatting sqref="Z47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47">
    <cfRule type="cellIs" dxfId="299" priority="224" operator="equal">
      <formula>"OPORTUNIDADE"</formula>
    </cfRule>
  </conditionalFormatting>
  <conditionalFormatting sqref="Z47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47">
    <cfRule type="cellIs" dxfId="296" priority="221" operator="equal">
      <formula>"OPORTUNIDADE"</formula>
    </cfRule>
  </conditionalFormatting>
  <conditionalFormatting sqref="Z47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Z47">
    <cfRule type="cellIs" dxfId="293" priority="218" operator="equal">
      <formula>"OPORTUNIDADE"</formula>
    </cfRule>
  </conditionalFormatting>
  <conditionalFormatting sqref="Z47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Z47">
    <cfRule type="cellIs" dxfId="290" priority="215" operator="equal">
      <formula>"OPORTUNIDADE"</formula>
    </cfRule>
  </conditionalFormatting>
  <conditionalFormatting sqref="Z47">
    <cfRule type="cellIs" dxfId="289" priority="213" operator="equal">
      <formula>"NÃO"</formula>
    </cfRule>
    <cfRule type="cellIs" dxfId="288" priority="214" operator="equal">
      <formula>"SIM"</formula>
    </cfRule>
  </conditionalFormatting>
  <conditionalFormatting sqref="Z47">
    <cfRule type="cellIs" dxfId="287" priority="212" operator="equal">
      <formula>"OPORTUNIDADE"</formula>
    </cfRule>
  </conditionalFormatting>
  <conditionalFormatting sqref="Z47">
    <cfRule type="cellIs" dxfId="286" priority="210" operator="equal">
      <formula>"NÃO"</formula>
    </cfRule>
    <cfRule type="cellIs" dxfId="285" priority="211" operator="equal">
      <formula>"SIM"</formula>
    </cfRule>
  </conditionalFormatting>
  <conditionalFormatting sqref="Z47">
    <cfRule type="cellIs" dxfId="284" priority="209" operator="equal">
      <formula>"OPORTUNIDADE"</formula>
    </cfRule>
  </conditionalFormatting>
  <conditionalFormatting sqref="Z47">
    <cfRule type="cellIs" dxfId="283" priority="207" operator="equal">
      <formula>"NÃO"</formula>
    </cfRule>
    <cfRule type="cellIs" dxfId="282" priority="208" operator="equal">
      <formula>"SIM"</formula>
    </cfRule>
  </conditionalFormatting>
  <conditionalFormatting sqref="Z47">
    <cfRule type="cellIs" dxfId="281" priority="206" operator="equal">
      <formula>"OPORTUNIDADE"</formula>
    </cfRule>
  </conditionalFormatting>
  <conditionalFormatting sqref="Z47">
    <cfRule type="cellIs" dxfId="280" priority="204" operator="equal">
      <formula>"NÃO"</formula>
    </cfRule>
    <cfRule type="cellIs" dxfId="279" priority="205" operator="equal">
      <formula>"SIM"</formula>
    </cfRule>
  </conditionalFormatting>
  <conditionalFormatting sqref="Z47">
    <cfRule type="cellIs" dxfId="278" priority="203" operator="equal">
      <formula>"OPORTUNIDADE"</formula>
    </cfRule>
  </conditionalFormatting>
  <conditionalFormatting sqref="Z47">
    <cfRule type="cellIs" dxfId="277" priority="201" operator="equal">
      <formula>"NÃO"</formula>
    </cfRule>
    <cfRule type="cellIs" dxfId="276" priority="202" operator="equal">
      <formula>"SIM"</formula>
    </cfRule>
  </conditionalFormatting>
  <conditionalFormatting sqref="Z47">
    <cfRule type="cellIs" dxfId="275" priority="200" operator="equal">
      <formula>"OPORTUNIDADE"</formula>
    </cfRule>
  </conditionalFormatting>
  <conditionalFormatting sqref="Z47">
    <cfRule type="cellIs" dxfId="274" priority="198" operator="equal">
      <formula>"NÃO"</formula>
    </cfRule>
    <cfRule type="cellIs" dxfId="273" priority="199" operator="equal">
      <formula>"SIM"</formula>
    </cfRule>
  </conditionalFormatting>
  <conditionalFormatting sqref="Z47">
    <cfRule type="cellIs" dxfId="272" priority="197" operator="equal">
      <formula>"OPORTUNIDADE"</formula>
    </cfRule>
  </conditionalFormatting>
  <conditionalFormatting sqref="Z47">
    <cfRule type="cellIs" dxfId="271" priority="195" operator="equal">
      <formula>"NÃO"</formula>
    </cfRule>
    <cfRule type="cellIs" dxfId="270" priority="196" operator="equal">
      <formula>"SIM"</formula>
    </cfRule>
  </conditionalFormatting>
  <conditionalFormatting sqref="Y47:Y56">
    <cfRule type="cellIs" dxfId="269" priority="194" operator="equal">
      <formula>"OPORTUNIDADE"</formula>
    </cfRule>
  </conditionalFormatting>
  <conditionalFormatting sqref="Y47:Y56">
    <cfRule type="cellIs" dxfId="268" priority="192" operator="equal">
      <formula>"NÃO"</formula>
    </cfRule>
    <cfRule type="cellIs" dxfId="267" priority="193" operator="equal">
      <formula>"SIM"</formula>
    </cfRule>
  </conditionalFormatting>
  <conditionalFormatting sqref="Y47:Y56">
    <cfRule type="cellIs" dxfId="266" priority="191" operator="equal">
      <formula>"OPORTUNIDADE"</formula>
    </cfRule>
  </conditionalFormatting>
  <conditionalFormatting sqref="Y47:Y56">
    <cfRule type="cellIs" dxfId="265" priority="189" operator="equal">
      <formula>"NÃO"</formula>
    </cfRule>
    <cfRule type="cellIs" dxfId="264" priority="190" operator="equal">
      <formula>"SIM"</formula>
    </cfRule>
  </conditionalFormatting>
  <conditionalFormatting sqref="Y47:Y56">
    <cfRule type="cellIs" dxfId="263" priority="188" operator="equal">
      <formula>"OPORTUNIDADE"</formula>
    </cfRule>
  </conditionalFormatting>
  <conditionalFormatting sqref="Y47:Y56">
    <cfRule type="cellIs" dxfId="262" priority="186" operator="equal">
      <formula>"NÃO"</formula>
    </cfRule>
    <cfRule type="cellIs" dxfId="261" priority="187" operator="equal">
      <formula>"SIM"</formula>
    </cfRule>
  </conditionalFormatting>
  <conditionalFormatting sqref="Y47:Y56">
    <cfRule type="cellIs" dxfId="260" priority="185" operator="equal">
      <formula>"OPORTUNIDADE"</formula>
    </cfRule>
  </conditionalFormatting>
  <conditionalFormatting sqref="Y47:Y56">
    <cfRule type="cellIs" dxfId="259" priority="183" operator="equal">
      <formula>"NÃO"</formula>
    </cfRule>
    <cfRule type="cellIs" dxfId="258" priority="184" operator="equal">
      <formula>"SIM"</formula>
    </cfRule>
  </conditionalFormatting>
  <conditionalFormatting sqref="Z47">
    <cfRule type="cellIs" dxfId="257" priority="182" operator="equal">
      <formula>"OPORTUNIDADE"</formula>
    </cfRule>
  </conditionalFormatting>
  <conditionalFormatting sqref="Z47">
    <cfRule type="cellIs" dxfId="256" priority="180" operator="equal">
      <formula>"NÃO"</formula>
    </cfRule>
    <cfRule type="cellIs" dxfId="255" priority="181" operator="equal">
      <formula>"SIM"</formula>
    </cfRule>
  </conditionalFormatting>
  <conditionalFormatting sqref="Z47">
    <cfRule type="cellIs" dxfId="254" priority="179" operator="equal">
      <formula>"OPORTUNIDADE"</formula>
    </cfRule>
  </conditionalFormatting>
  <conditionalFormatting sqref="Z47">
    <cfRule type="cellIs" dxfId="253" priority="177" operator="equal">
      <formula>"NÃO"</formula>
    </cfRule>
    <cfRule type="cellIs" dxfId="252" priority="178" operator="equal">
      <formula>"SIM"</formula>
    </cfRule>
  </conditionalFormatting>
  <conditionalFormatting sqref="Z47">
    <cfRule type="cellIs" dxfId="251" priority="176" operator="equal">
      <formula>"OPORTUNIDADE"</formula>
    </cfRule>
  </conditionalFormatting>
  <conditionalFormatting sqref="Z47">
    <cfRule type="cellIs" dxfId="250" priority="174" operator="equal">
      <formula>"NÃO"</formula>
    </cfRule>
    <cfRule type="cellIs" dxfId="249" priority="175" operator="equal">
      <formula>"SIM"</formula>
    </cfRule>
  </conditionalFormatting>
  <conditionalFormatting sqref="Z47">
    <cfRule type="cellIs" dxfId="248" priority="173" operator="equal">
      <formula>"OPORTUNIDADE"</formula>
    </cfRule>
  </conditionalFormatting>
  <conditionalFormatting sqref="Z47">
    <cfRule type="cellIs" dxfId="247" priority="171" operator="equal">
      <formula>"NÃO"</formula>
    </cfRule>
    <cfRule type="cellIs" dxfId="246" priority="172" operator="equal">
      <formula>"SIM"</formula>
    </cfRule>
  </conditionalFormatting>
  <conditionalFormatting sqref="Z47">
    <cfRule type="cellIs" dxfId="245" priority="170" operator="equal">
      <formula>"OPORTUNIDADE"</formula>
    </cfRule>
  </conditionalFormatting>
  <conditionalFormatting sqref="Z47">
    <cfRule type="cellIs" dxfId="244" priority="168" operator="equal">
      <formula>"NÃO"</formula>
    </cfRule>
    <cfRule type="cellIs" dxfId="243" priority="169" operator="equal">
      <formula>"SIM"</formula>
    </cfRule>
  </conditionalFormatting>
  <conditionalFormatting sqref="Z47">
    <cfRule type="cellIs" dxfId="242" priority="167" operator="equal">
      <formula>"OPORTUNIDADE"</formula>
    </cfRule>
  </conditionalFormatting>
  <conditionalFormatting sqref="Z47">
    <cfRule type="cellIs" dxfId="241" priority="165" operator="equal">
      <formula>"NÃO"</formula>
    </cfRule>
    <cfRule type="cellIs" dxfId="240" priority="166" operator="equal">
      <formula>"SIM"</formula>
    </cfRule>
  </conditionalFormatting>
  <conditionalFormatting sqref="Z47">
    <cfRule type="cellIs" dxfId="239" priority="164" operator="equal">
      <formula>"OPORTUNIDADE"</formula>
    </cfRule>
  </conditionalFormatting>
  <conditionalFormatting sqref="Z47">
    <cfRule type="cellIs" dxfId="238" priority="162" operator="equal">
      <formula>"NÃO"</formula>
    </cfRule>
    <cfRule type="cellIs" dxfId="237" priority="163" operator="equal">
      <formula>"SIM"</formula>
    </cfRule>
  </conditionalFormatting>
  <conditionalFormatting sqref="Z47">
    <cfRule type="cellIs" dxfId="236" priority="161" operator="equal">
      <formula>"OPORTUNIDADE"</formula>
    </cfRule>
  </conditionalFormatting>
  <conditionalFormatting sqref="Z47">
    <cfRule type="cellIs" dxfId="235" priority="159" operator="equal">
      <formula>"NÃO"</formula>
    </cfRule>
    <cfRule type="cellIs" dxfId="234" priority="160" operator="equal">
      <formula>"SIM"</formula>
    </cfRule>
  </conditionalFormatting>
  <conditionalFormatting sqref="Z47">
    <cfRule type="cellIs" dxfId="233" priority="158" operator="equal">
      <formula>"OPORTUNIDADE"</formula>
    </cfRule>
  </conditionalFormatting>
  <conditionalFormatting sqref="Z47">
    <cfRule type="cellIs" dxfId="232" priority="156" operator="equal">
      <formula>"NÃO"</formula>
    </cfRule>
    <cfRule type="cellIs" dxfId="231" priority="157" operator="equal">
      <formula>"SIM"</formula>
    </cfRule>
  </conditionalFormatting>
  <conditionalFormatting sqref="Z47">
    <cfRule type="cellIs" dxfId="230" priority="155" operator="equal">
      <formula>"OPORTUNIDADE"</formula>
    </cfRule>
  </conditionalFormatting>
  <conditionalFormatting sqref="Z47">
    <cfRule type="cellIs" dxfId="229" priority="153" operator="equal">
      <formula>"NÃO"</formula>
    </cfRule>
    <cfRule type="cellIs" dxfId="228" priority="154" operator="equal">
      <formula>"SIM"</formula>
    </cfRule>
  </conditionalFormatting>
  <conditionalFormatting sqref="Z47">
    <cfRule type="cellIs" dxfId="227" priority="152" operator="equal">
      <formula>"OPORTUNIDADE"</formula>
    </cfRule>
  </conditionalFormatting>
  <conditionalFormatting sqref="Z47">
    <cfRule type="cellIs" dxfId="226" priority="150" operator="equal">
      <formula>"NÃO"</formula>
    </cfRule>
    <cfRule type="cellIs" dxfId="225" priority="151" operator="equal">
      <formula>"SIM"</formula>
    </cfRule>
  </conditionalFormatting>
  <conditionalFormatting sqref="Z47">
    <cfRule type="cellIs" dxfId="224" priority="149" operator="equal">
      <formula>"OPORTUNIDADE"</formula>
    </cfRule>
  </conditionalFormatting>
  <conditionalFormatting sqref="Z47">
    <cfRule type="cellIs" dxfId="223" priority="147" operator="equal">
      <formula>"NÃO"</formula>
    </cfRule>
    <cfRule type="cellIs" dxfId="222" priority="148" operator="equal">
      <formula>"SIM"</formula>
    </cfRule>
  </conditionalFormatting>
  <conditionalFormatting sqref="Z47">
    <cfRule type="cellIs" dxfId="221" priority="146" operator="equal">
      <formula>"OPORTUNIDADE"</formula>
    </cfRule>
  </conditionalFormatting>
  <conditionalFormatting sqref="Z47">
    <cfRule type="cellIs" dxfId="220" priority="144" operator="equal">
      <formula>"NÃO"</formula>
    </cfRule>
    <cfRule type="cellIs" dxfId="219" priority="145" operator="equal">
      <formula>"SIM"</formula>
    </cfRule>
  </conditionalFormatting>
  <conditionalFormatting sqref="Y47:Y56">
    <cfRule type="cellIs" dxfId="218" priority="143" operator="equal">
      <formula>"OPORTUNIDADE"</formula>
    </cfRule>
  </conditionalFormatting>
  <conditionalFormatting sqref="Y47:Y56">
    <cfRule type="cellIs" dxfId="217" priority="141" operator="equal">
      <formula>"NÃO"</formula>
    </cfRule>
    <cfRule type="cellIs" dxfId="216" priority="142" operator="equal">
      <formula>"SIM"</formula>
    </cfRule>
  </conditionalFormatting>
  <conditionalFormatting sqref="Y47:Y56">
    <cfRule type="cellIs" dxfId="215" priority="140" operator="equal">
      <formula>"OPORTUNIDADE"</formula>
    </cfRule>
  </conditionalFormatting>
  <conditionalFormatting sqref="Y47:Y56">
    <cfRule type="cellIs" dxfId="214" priority="138" operator="equal">
      <formula>"NÃO"</formula>
    </cfRule>
    <cfRule type="cellIs" dxfId="213" priority="139" operator="equal">
      <formula>"SIM"</formula>
    </cfRule>
  </conditionalFormatting>
  <conditionalFormatting sqref="Y47:Y56">
    <cfRule type="cellIs" dxfId="212" priority="137" operator="equal">
      <formula>"OPORTUNIDADE"</formula>
    </cfRule>
  </conditionalFormatting>
  <conditionalFormatting sqref="Y47:Y56">
    <cfRule type="cellIs" dxfId="211" priority="135" operator="equal">
      <formula>"NÃO"</formula>
    </cfRule>
    <cfRule type="cellIs" dxfId="210" priority="136" operator="equal">
      <formula>"SIM"</formula>
    </cfRule>
  </conditionalFormatting>
  <conditionalFormatting sqref="Y47:Y56">
    <cfRule type="cellIs" dxfId="209" priority="134" operator="equal">
      <formula>"OPORTUNIDADE"</formula>
    </cfRule>
  </conditionalFormatting>
  <conditionalFormatting sqref="Y47:Y56">
    <cfRule type="cellIs" dxfId="208" priority="132" operator="equal">
      <formula>"NÃO"</formula>
    </cfRule>
    <cfRule type="cellIs" dxfId="207" priority="133" operator="equal">
      <formula>"SIM"</formula>
    </cfRule>
  </conditionalFormatting>
  <conditionalFormatting sqref="Z55">
    <cfRule type="cellIs" dxfId="206" priority="131" operator="equal">
      <formula>"OPORTUNIDADE"</formula>
    </cfRule>
  </conditionalFormatting>
  <conditionalFormatting sqref="Z55">
    <cfRule type="cellIs" dxfId="205" priority="129" operator="equal">
      <formula>"NÃO"</formula>
    </cfRule>
    <cfRule type="cellIs" dxfId="204" priority="130" operator="equal">
      <formula>"SIM"</formula>
    </cfRule>
  </conditionalFormatting>
  <conditionalFormatting sqref="Z55">
    <cfRule type="cellIs" dxfId="203" priority="128" operator="equal">
      <formula>"OPORTUNIDADE"</formula>
    </cfRule>
  </conditionalFormatting>
  <conditionalFormatting sqref="Z55">
    <cfRule type="cellIs" dxfId="202" priority="126" operator="equal">
      <formula>"NÃO"</formula>
    </cfRule>
    <cfRule type="cellIs" dxfId="201" priority="127" operator="equal">
      <formula>"SIM"</formula>
    </cfRule>
  </conditionalFormatting>
  <conditionalFormatting sqref="Z55">
    <cfRule type="cellIs" dxfId="200" priority="125" operator="equal">
      <formula>"OPORTUNIDADE"</formula>
    </cfRule>
  </conditionalFormatting>
  <conditionalFormatting sqref="Z55">
    <cfRule type="cellIs" dxfId="199" priority="123" operator="equal">
      <formula>"NÃO"</formula>
    </cfRule>
    <cfRule type="cellIs" dxfId="198" priority="124" operator="equal">
      <formula>"SIM"</formula>
    </cfRule>
  </conditionalFormatting>
  <conditionalFormatting sqref="Z55">
    <cfRule type="cellIs" dxfId="197" priority="122" operator="equal">
      <formula>"OPORTUNIDADE"</formula>
    </cfRule>
  </conditionalFormatting>
  <conditionalFormatting sqref="Z55">
    <cfRule type="cellIs" dxfId="196" priority="120" operator="equal">
      <formula>"NÃO"</formula>
    </cfRule>
    <cfRule type="cellIs" dxfId="195" priority="121" operator="equal">
      <formula>"SIM"</formula>
    </cfRule>
  </conditionalFormatting>
  <conditionalFormatting sqref="Z55">
    <cfRule type="cellIs" dxfId="194" priority="119" operator="equal">
      <formula>"OPORTUNIDADE"</formula>
    </cfRule>
  </conditionalFormatting>
  <conditionalFormatting sqref="Z55">
    <cfRule type="cellIs" dxfId="193" priority="117" operator="equal">
      <formula>"NÃO"</formula>
    </cfRule>
    <cfRule type="cellIs" dxfId="192" priority="118" operator="equal">
      <formula>"SIM"</formula>
    </cfRule>
  </conditionalFormatting>
  <conditionalFormatting sqref="Z55">
    <cfRule type="cellIs" dxfId="191" priority="116" operator="equal">
      <formula>"OPORTUNIDADE"</formula>
    </cfRule>
  </conditionalFormatting>
  <conditionalFormatting sqref="Z55">
    <cfRule type="cellIs" dxfId="190" priority="114" operator="equal">
      <formula>"NÃO"</formula>
    </cfRule>
    <cfRule type="cellIs" dxfId="189" priority="115" operator="equal">
      <formula>"SIM"</formula>
    </cfRule>
  </conditionalFormatting>
  <conditionalFormatting sqref="Z55">
    <cfRule type="cellIs" dxfId="188" priority="113" operator="equal">
      <formula>"OPORTUNIDADE"</formula>
    </cfRule>
  </conditionalFormatting>
  <conditionalFormatting sqref="Z55">
    <cfRule type="cellIs" dxfId="187" priority="111" operator="equal">
      <formula>"NÃO"</formula>
    </cfRule>
    <cfRule type="cellIs" dxfId="186" priority="112" operator="equal">
      <formula>"SIM"</formula>
    </cfRule>
  </conditionalFormatting>
  <conditionalFormatting sqref="BK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85" priority="89" operator="equal">
      <formula>"OPORTUNIDADE"</formula>
    </cfRule>
  </conditionalFormatting>
  <conditionalFormatting sqref="Y82:Z82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82:Z82">
    <cfRule type="cellIs" dxfId="182" priority="86" operator="equal">
      <formula>"OPORTUNIDADE"</formula>
    </cfRule>
  </conditionalFormatting>
  <conditionalFormatting sqref="Y82:Z82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82">
    <cfRule type="cellIs" dxfId="179" priority="83" operator="equal">
      <formula>"OPORTUNIDADE"</formula>
    </cfRule>
  </conditionalFormatting>
  <conditionalFormatting sqref="Y82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82:Z82">
    <cfRule type="cellIs" dxfId="176" priority="80" operator="equal">
      <formula>"OPORTUNIDADE"</formula>
    </cfRule>
  </conditionalFormatting>
  <conditionalFormatting sqref="Y82:Z82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83">
    <cfRule type="cellIs" dxfId="173" priority="77" operator="equal">
      <formula>"OPORTUNIDADE"</formula>
    </cfRule>
  </conditionalFormatting>
  <conditionalFormatting sqref="Y83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78:Y79">
    <cfRule type="cellIs" dxfId="170" priority="74" operator="equal">
      <formula>"OPORTUNIDADE"</formula>
    </cfRule>
  </conditionalFormatting>
  <conditionalFormatting sqref="Y78:Y79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84">
    <cfRule type="cellIs" dxfId="167" priority="71" operator="equal">
      <formula>"OPORTUNIDADE"</formula>
    </cfRule>
  </conditionalFormatting>
  <conditionalFormatting sqref="Y84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86">
    <cfRule type="cellIs" dxfId="164" priority="68" operator="equal">
      <formula>"OPORTUNIDADE"</formula>
    </cfRule>
  </conditionalFormatting>
  <conditionalFormatting sqref="Y86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87:Y89">
    <cfRule type="cellIs" dxfId="161" priority="65" operator="equal">
      <formula>"OPORTUNIDADE"</formula>
    </cfRule>
  </conditionalFormatting>
  <conditionalFormatting sqref="Y87:Y89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90">
    <cfRule type="cellIs" dxfId="158" priority="62" operator="equal">
      <formula>"OPORTUNIDADE"</formula>
    </cfRule>
  </conditionalFormatting>
  <conditionalFormatting sqref="Y90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P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55" priority="54" operator="equal">
      <formula>"OPORTUNIDADE"</formula>
    </cfRule>
  </conditionalFormatting>
  <conditionalFormatting sqref="Y95:Y9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98:Z98">
    <cfRule type="cellIs" dxfId="152" priority="51" operator="equal">
      <formula>"OPORTUNIDADE"</formula>
    </cfRule>
  </conditionalFormatting>
  <conditionalFormatting sqref="Y98:Z9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Y98:Z98">
    <cfRule type="cellIs" dxfId="149" priority="48" operator="equal">
      <formula>"OPORTUNIDADE"</formula>
    </cfRule>
  </conditionalFormatting>
  <conditionalFormatting sqref="Y98:Z9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Y98:Y100">
    <cfRule type="cellIs" dxfId="146" priority="45" operator="equal">
      <formula>"OPORTUNIDADE"</formula>
    </cfRule>
  </conditionalFormatting>
  <conditionalFormatting sqref="Y98:Y100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98:Z98">
    <cfRule type="cellIs" dxfId="143" priority="42" operator="equal">
      <formula>"OPORTUNIDADE"</formula>
    </cfRule>
  </conditionalFormatting>
  <conditionalFormatting sqref="Y98:Z98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Y100:Y101">
    <cfRule type="cellIs" dxfId="140" priority="39" operator="equal">
      <formula>"OPORTUNIDADE"</formula>
    </cfRule>
  </conditionalFormatting>
  <conditionalFormatting sqref="Y100:Y101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Y102:Y103">
    <cfRule type="cellIs" dxfId="137" priority="36" operator="equal">
      <formula>"OPORTUNIDADE"</formula>
    </cfRule>
  </conditionalFormatting>
  <conditionalFormatting sqref="Y102:Y103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Y99:Z99">
    <cfRule type="cellIs" dxfId="134" priority="30" operator="equal">
      <formula>"OPORTUNIDADE"</formula>
    </cfRule>
  </conditionalFormatting>
  <conditionalFormatting sqref="Y99:Z9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99:Z99">
    <cfRule type="cellIs" dxfId="131" priority="27" operator="equal">
      <formula>"OPORTUNIDADE"</formula>
    </cfRule>
  </conditionalFormatting>
  <conditionalFormatting sqref="Y99:Z9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99:Z99">
    <cfRule type="cellIs" dxfId="128" priority="24" operator="equal">
      <formula>"OPORTUNIDADE"</formula>
    </cfRule>
  </conditionalFormatting>
  <conditionalFormatting sqref="Y99:Z9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99:Z99">
    <cfRule type="cellIs" dxfId="125" priority="21" operator="equal">
      <formula>"OPORTUNIDADE"</formula>
    </cfRule>
  </conditionalFormatting>
  <conditionalFormatting sqref="Y99:Z9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99:Z99">
    <cfRule type="cellIs" dxfId="122" priority="18" operator="equal">
      <formula>"OPORTUNIDADE"</formula>
    </cfRule>
  </conditionalFormatting>
  <conditionalFormatting sqref="Y99:Z9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99:Z99">
    <cfRule type="cellIs" dxfId="119" priority="15" operator="equal">
      <formula>"OPORTUNIDADE"</formula>
    </cfRule>
  </conditionalFormatting>
  <conditionalFormatting sqref="Y99:Z9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00:Z100">
    <cfRule type="cellIs" dxfId="116" priority="12" operator="equal">
      <formula>"OPORTUNIDADE"</formula>
    </cfRule>
  </conditionalFormatting>
  <conditionalFormatting sqref="Y100:Z10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00:Z100">
    <cfRule type="cellIs" dxfId="113" priority="9" operator="equal">
      <formula>"OPORTUNIDADE"</formula>
    </cfRule>
  </conditionalFormatting>
  <conditionalFormatting sqref="Y100:Z10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00:Z100">
    <cfRule type="cellIs" dxfId="110" priority="6" operator="equal">
      <formula>"OPORTUNIDADE"</formula>
    </cfRule>
  </conditionalFormatting>
  <conditionalFormatting sqref="Y100:Z10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04:Y105">
    <cfRule type="cellIs" dxfId="107" priority="3" operator="equal">
      <formula>"OPORTUNIDADE"</formula>
    </cfRule>
  </conditionalFormatting>
  <conditionalFormatting sqref="Y104:Y10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1454</v>
      </c>
      <c r="D5" s="361"/>
      <c r="E5" s="361"/>
      <c r="F5" s="361"/>
      <c r="G5" s="361"/>
      <c r="H5" s="361"/>
      <c r="I5" s="361"/>
      <c r="J5" s="362"/>
      <c r="K5" s="363" t="s">
        <v>1455</v>
      </c>
      <c r="L5" s="364"/>
      <c r="M5" s="364"/>
      <c r="N5" s="364"/>
      <c r="O5" s="365" t="s">
        <v>1456</v>
      </c>
      <c r="P5" s="366"/>
      <c r="Q5" s="367"/>
    </row>
    <row r="6" spans="1:17" s="93" customFormat="1" ht="15.75" customHeight="1">
      <c r="A6" s="87" t="s">
        <v>1457</v>
      </c>
      <c r="B6" s="94" t="s">
        <v>1458</v>
      </c>
      <c r="C6" s="95" t="s">
        <v>1163</v>
      </c>
      <c r="D6" s="96" t="s">
        <v>1164</v>
      </c>
      <c r="E6" s="95" t="s">
        <v>1459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1460</v>
      </c>
      <c r="M6" s="139" t="s">
        <v>628</v>
      </c>
      <c r="N6" s="140" t="s">
        <v>1158</v>
      </c>
      <c r="O6" s="246" t="s">
        <v>1201</v>
      </c>
      <c r="P6" s="157"/>
      <c r="Q6" s="193" t="s">
        <v>1461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1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1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1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0.375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V97</v>
      </c>
      <c r="F100" s="99" t="str">
        <f>IF(FN_MC!H98="","*",FN_MC!H98)</f>
        <v>TOM1</v>
      </c>
      <c r="G100" s="99" t="str">
        <f>IF(FN_MC!M98="","*",FN_MC!M98)</f>
        <v>TOM-TCS</v>
      </c>
      <c r="H100" s="154">
        <f>IF(FN_MC!K98="","*",FN_MC!K98)</f>
        <v>406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TOM1</v>
      </c>
      <c r="L100" s="141" t="str">
        <f>IF(FN_MC!AM98="","*",FN_MC!AM98)</f>
        <v>TOM-TCS</v>
      </c>
      <c r="M100" s="141">
        <f>IF(FN_MC!AP98="","*",FN_MC!AP98)</f>
        <v>406</v>
      </c>
      <c r="N100" s="141" t="str">
        <f>IF(FN_MC!AM98="","*",FN_MC!AM98)</f>
        <v>TOM-TCS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W48</v>
      </c>
      <c r="F101" s="99" t="str">
        <f>IF(FN_MC!H99="","*",FN_MC!H99)</f>
        <v>TOM2</v>
      </c>
      <c r="G101" s="99" t="str">
        <f>IF(FN_MC!M99="","*",FN_MC!M99)</f>
        <v>TOM-TBA</v>
      </c>
      <c r="H101" s="154">
        <f>IF(FN_MC!K99="","*",FN_MC!K99)</f>
        <v>375.5</v>
      </c>
      <c r="I101" s="132">
        <f>IF(FN_MC!O99="","*",FN_MC!O99)</f>
        <v>0.39583333333333331</v>
      </c>
      <c r="J101" s="132">
        <f>IF(FN_MC!P99="","*",FN_MC!P99)</f>
        <v>0.16666666666666666</v>
      </c>
      <c r="K101" s="141" t="str">
        <f>IF(FN_MC!AK99="","*",FN_MC!AK99)</f>
        <v>TOM2</v>
      </c>
      <c r="L101" s="141" t="str">
        <f>IF(FN_MC!AM99="","*",FN_MC!AM99)</f>
        <v>TOM-TBA</v>
      </c>
      <c r="M101" s="141">
        <f>IF(FN_MC!AP99="","*",FN_MC!AP99)</f>
        <v>375.5</v>
      </c>
      <c r="N101" s="141" t="str">
        <f>IF(FN_MC!AM99="","*",FN_MC!AM99)</f>
        <v>TOM-TBA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TMI-TCS</v>
      </c>
      <c r="E102" s="99" t="str">
        <f>IF(FN_MC!D100="","*",FN_MC!D100)</f>
        <v>W50</v>
      </c>
      <c r="F102" s="99" t="str">
        <f>IF(FN_MC!H100="","*",FN_MC!H100)</f>
        <v>TCS2</v>
      </c>
      <c r="G102" s="99" t="str">
        <f>IF(FN_MC!M100="","*",FN_MC!M100)</f>
        <v>TVI-TJA</v>
      </c>
      <c r="H102" s="154">
        <f>IF(FN_MC!K100="","*",FN_MC!K100)</f>
        <v>242.42699999999999</v>
      </c>
      <c r="I102" s="132">
        <f>IF(FN_MC!O100="","*",FN_MC!O100)</f>
        <v>0.33333333333333331</v>
      </c>
      <c r="J102" s="132">
        <f>IF(FN_MC!P100="","*",FN_MC!P100)</f>
        <v>0.10416666666666667</v>
      </c>
      <c r="K102" s="141" t="str">
        <f>IF(FN_MC!AK100="","*",FN_MC!AK100)</f>
        <v>TCS2</v>
      </c>
      <c r="L102" s="141" t="str">
        <f>IF(FN_MC!AM100="","*",FN_MC!AM100)</f>
        <v>TVI-TJA</v>
      </c>
      <c r="M102" s="141">
        <f>IF(FN_MC!AP100="","*",FN_MC!AP100)</f>
        <v>242.42699999999999</v>
      </c>
      <c r="N102" s="141" t="str">
        <f>IF(FN_MC!AM100="","*",FN_MC!AM100)</f>
        <v>TVI-TJA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Oportunidade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V86</v>
      </c>
      <c r="F103" s="99" t="str">
        <f>IF(FN_MC!H101="","*",FN_MC!H101)</f>
        <v>TID2</v>
      </c>
      <c r="G103" s="99" t="str">
        <f>IF(FN_MC!M101="","*",FN_MC!M101)</f>
        <v>TID-TVI</v>
      </c>
      <c r="H103" s="154">
        <f>IF(FN_MC!K101="","*",FN_MC!K101)</f>
        <v>200</v>
      </c>
      <c r="I103" s="132">
        <f>IF(FN_MC!O101="","*",FN_MC!O101)</f>
        <v>0.33333333333333331</v>
      </c>
      <c r="J103" s="132">
        <f>IF(FN_MC!P101="","*",FN_MC!P101)</f>
        <v>8.3333333333333329E-2</v>
      </c>
      <c r="K103" s="141" t="str">
        <f>IF(FN_MC!AK101="","*",FN_MC!AK101)</f>
        <v>TID2</v>
      </c>
      <c r="L103" s="141" t="str">
        <f>IF(FN_MC!AM101="","*",FN_MC!AM101)</f>
        <v>TID-TVI</v>
      </c>
      <c r="M103" s="141">
        <f>IF(FN_MC!AP101="","*",FN_MC!AP101)</f>
        <v>200</v>
      </c>
      <c r="N103" s="141" t="str">
        <f>IF(FN_MC!AM101="","*",FN_MC!AM101)</f>
        <v>TID-TVI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>
        <f>IF(FN_MC!B102="","*",FN_MC!B102)</f>
        <v>45968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E14</v>
      </c>
      <c r="F104" s="99" t="str">
        <f>IF(FN_MC!H102="","*",FN_MC!H102)</f>
        <v>TIN2</v>
      </c>
      <c r="G104" s="99" t="str">
        <f>IF(FN_MC!M102="","*",FN_MC!M102)</f>
        <v>TSP-TAP</v>
      </c>
      <c r="H104" s="154">
        <f>IF(FN_MC!K102="","*",FN_MC!K102)</f>
        <v>85.27</v>
      </c>
      <c r="I104" s="132">
        <f>IF(FN_MC!O102="","*",FN_MC!O102)</f>
        <v>0.99930555555555556</v>
      </c>
      <c r="J104" s="132">
        <f>IF(FN_MC!P102="","*",FN_MC!P102)</f>
        <v>4.1666666666666664E-2</v>
      </c>
      <c r="K104" s="141" t="str">
        <f>IF(FN_MC!AK102="","*",FN_MC!AK102)</f>
        <v>TIN2</v>
      </c>
      <c r="L104" s="141" t="str">
        <f>IF(FN_MC!AM102="","*",FN_MC!AM102)</f>
        <v>TSP-TAP</v>
      </c>
      <c r="M104" s="141">
        <f>IF(FN_MC!AP102="","*",FN_MC!AP102)</f>
        <v>85.27</v>
      </c>
      <c r="N104" s="141" t="str">
        <f>IF(FN_MC!AM102="","*",FN_MC!AM102)</f>
        <v>TSP-TAP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ADENILSON (TP-512)</v>
      </c>
      <c r="F105" s="99" t="str">
        <f>IF(FN_MC!H103="","*",FN_MC!H103)</f>
        <v>TQI2</v>
      </c>
      <c r="G105" s="99" t="str">
        <f>IF(FN_MC!M103="","*",FN_MC!M103)</f>
        <v>TQI2</v>
      </c>
      <c r="H105" s="154">
        <f>IF(FN_MC!K103="","*",FN_MC!K103)</f>
        <v>62.2</v>
      </c>
      <c r="I105" s="132">
        <f>IF(FN_MC!O103="","*",FN_MC!O103)</f>
        <v>0.39583333333333331</v>
      </c>
      <c r="J105" s="132">
        <f>IF(FN_MC!P103="","*",FN_MC!P103)</f>
        <v>8.3333333333333329E-2</v>
      </c>
      <c r="K105" s="141" t="str">
        <f>IF(FN_MC!AK103="","*",FN_MC!AK103)</f>
        <v>TQI2</v>
      </c>
      <c r="L105" s="141" t="str">
        <f>IF(FN_MC!AM103="","*",FN_MC!AM103)</f>
        <v>TQI2</v>
      </c>
      <c r="M105" s="141">
        <f>IF(FN_MC!AP103="","*",FN_MC!AP103)</f>
        <v>62.2</v>
      </c>
      <c r="N105" s="141" t="str">
        <f>IF(FN_MC!AM103="","*",FN_MC!AM103)</f>
        <v>TQI2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MALHA CENTRAL</v>
      </c>
      <c r="D106" s="99" t="str">
        <f>IF(FN_MC!T104="","*",FN_MC!T104)</f>
        <v>RAMAL</v>
      </c>
      <c r="E106" s="99" t="str">
        <f>IF(FN_MC!D104="","*",FN_MC!D104)</f>
        <v>E17</v>
      </c>
      <c r="F106" s="99" t="str">
        <f>IF(FN_MC!H104="","*",FN_MC!H104)</f>
        <v>ZVT1</v>
      </c>
      <c r="G106" s="99" t="str">
        <f>IF(FN_MC!M104="","*",FN_MC!M104)</f>
        <v>ZVT-ZDK</v>
      </c>
      <c r="H106" s="154">
        <f>IF(FN_MC!K104="","*",FN_MC!K104)</f>
        <v>248</v>
      </c>
      <c r="I106" s="132">
        <f>IF(FN_MC!O104="","*",FN_MC!O104)</f>
        <v>0.375</v>
      </c>
      <c r="J106" s="132">
        <f>IF(FN_MC!P104="","*",FN_MC!P104)</f>
        <v>0.125</v>
      </c>
      <c r="K106" s="141" t="str">
        <f>IF(FN_MC!AK104="","*",FN_MC!AK104)</f>
        <v>ZVT1</v>
      </c>
      <c r="L106" s="141" t="str">
        <f>IF(FN_MC!AM104="","*",FN_MC!AM104)</f>
        <v>ZVT-ZDK</v>
      </c>
      <c r="M106" s="141">
        <f>IF(FN_MC!AP104="","*",FN_MC!AP104)</f>
        <v>248</v>
      </c>
      <c r="N106" s="141" t="str">
        <f>IF(FN_MC!AM104="","*",FN_MC!AM104)</f>
        <v>ZVT-ZDK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V42</v>
      </c>
      <c r="F107" s="99" t="str">
        <f>IF(FN_MC!H105="","*",FN_MC!H105)</f>
        <v>ZGT1</v>
      </c>
      <c r="G107" s="99" t="str">
        <f>IF(FN_MC!M105="","*",FN_MC!M105)</f>
        <v>ZRI-ZGT</v>
      </c>
      <c r="H107" s="154">
        <f>IF(FN_MC!K105="","*",FN_MC!K105)</f>
        <v>290.58999999999997</v>
      </c>
      <c r="I107" s="132">
        <f>IF(FN_MC!O105="","*",FN_MC!O105)</f>
        <v>0.27083333333333331</v>
      </c>
      <c r="J107" s="132">
        <f>IF(FN_MC!P105="","*",FN_MC!P105)</f>
        <v>0.16666666666666666</v>
      </c>
      <c r="K107" s="141" t="str">
        <f>IF(FN_MC!AK105="","*",FN_MC!AK105)</f>
        <v>ZGT1</v>
      </c>
      <c r="L107" s="141" t="str">
        <f>IF(FN_MC!AM105="","*",FN_MC!AM105)</f>
        <v>ZRI-ZGT</v>
      </c>
      <c r="M107" s="141">
        <f>IF(FN_MC!AP105="","*",FN_MC!AP105)</f>
        <v>290.58999999999997</v>
      </c>
      <c r="N107" s="141" t="str">
        <f>IF(FN_MC!AM105="","*",FN_MC!AM105)</f>
        <v>ZRI-ZGT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1462</v>
      </c>
      <c r="W1" s="373"/>
      <c r="X1" s="373"/>
      <c r="Y1" s="104"/>
    </row>
    <row r="2" spans="1:25" s="100" customFormat="1" ht="11.25" customHeight="1">
      <c r="A2" s="105" t="s">
        <v>1463</v>
      </c>
      <c r="B2" s="105" t="s">
        <v>1458</v>
      </c>
      <c r="C2" s="105" t="s">
        <v>605</v>
      </c>
      <c r="D2" s="106" t="s">
        <v>1163</v>
      </c>
      <c r="E2" s="106" t="s">
        <v>1164</v>
      </c>
      <c r="F2" s="106" t="s">
        <v>1457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1464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3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20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P1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V97</v>
      </c>
      <c r="H96" s="110" t="str">
        <f>IF(FN_MC!F98="","*",FN_MC!F98)</f>
        <v>DETECÇÃO - ULTRASSOM - SPERRY</v>
      </c>
      <c r="I96" s="110" t="str">
        <f>IF(FN_MC!H98="","*",FN_MC!H98)</f>
        <v>TOM1</v>
      </c>
      <c r="J96" s="110" t="str">
        <f>IF(FN_MC!I98="","*",FN_MC!I98)</f>
        <v>TCS1</v>
      </c>
      <c r="K96" s="110" t="str">
        <f>IF(FN_MC!M98="","*",FN_MC!M98)</f>
        <v>TOM-TCS</v>
      </c>
      <c r="L96" s="110" t="str">
        <f>IF(FN_MC!N98="","*",FN_MC!N98)</f>
        <v>TOMTCS</v>
      </c>
      <c r="M96" s="111">
        <f>IF(FN_MC!J98="","*",FN_MC!J98)</f>
        <v>74</v>
      </c>
      <c r="N96" s="296">
        <f>IF(FN_MC!K98="","*",FN_MC!K98)</f>
        <v>406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117 KM</v>
      </c>
      <c r="T96" s="110" t="str">
        <f>IF(FN_MC!V98="","*",FN_MC!V98)</f>
        <v>John</v>
      </c>
      <c r="U96" s="110" t="str">
        <f>IF(FN_MC!W98="","*",FN_MC!W98)</f>
        <v>Detecção ultrassom Sperry com VMA de 30km/h + R7D embarcado</v>
      </c>
      <c r="V96" s="112">
        <f ca="1">_xlfn.XLOOKUP(G96&amp;$V$2,BS_CONTROLE[CHAVE],BS_CONTROLE[Quantidade_11],"-")</f>
        <v>30</v>
      </c>
      <c r="W96" s="112">
        <f ca="1">_xlfn.XLOOKUP(G96&amp;$W$2,BS_CONTROLE[CHAVE],BS_CONTROLE[Quantidade_11],"-")</f>
        <v>20</v>
      </c>
      <c r="X96" s="112">
        <f ca="1">_xlfn.XLOOKUP(G96&amp;$X$2,BS_CONTROLE[CHAVE],BS_CONTROLE[Quantidade_11],"-")</f>
        <v>139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W48</v>
      </c>
      <c r="H97" s="110" t="str">
        <f>IF(FN_MC!F99="","*",FN_MC!F99)</f>
        <v>MECANIZAÇÃO - DOL</v>
      </c>
      <c r="I97" s="110" t="str">
        <f>IF(FN_MC!H99="","*",FN_MC!H99)</f>
        <v>TOM2</v>
      </c>
      <c r="J97" s="110" t="str">
        <f>IF(FN_MC!I99="","*",FN_MC!I99)</f>
        <v>TOM2</v>
      </c>
      <c r="K97" s="110" t="str">
        <f>IF(FN_MC!M99="","*",FN_MC!M99)</f>
        <v>TOM-TBA</v>
      </c>
      <c r="L97" s="110" t="str">
        <f>IF(FN_MC!N99="","*",FN_MC!N99)</f>
        <v>TBA1</v>
      </c>
      <c r="M97" s="111">
        <f>IF(FN_MC!J99="","*",FN_MC!J99)</f>
        <v>74</v>
      </c>
      <c r="N97" s="296">
        <f>IF(FN_MC!K99="","*",FN_MC!K99)</f>
        <v>375.5</v>
      </c>
      <c r="O97" s="296" t="str">
        <f>IF(FN_MC!L99="","*",FN_MC!L99)</f>
        <v>-</v>
      </c>
      <c r="P97" s="111"/>
      <c r="Q97" s="128">
        <f>IF(FN_MC!O99="","*",FN_MC!O99)</f>
        <v>0.39583333333333331</v>
      </c>
      <c r="R97" s="128">
        <f>IF(FN_MC!P99="","*",FN_MC!P99)</f>
        <v>0.16666666666666666</v>
      </c>
      <c r="S97" s="110" t="str">
        <f>IF(FN_MC!Q99="","*",CONCATENATE(FN_MC!Q99," ",FN_MC!R99))</f>
        <v>4000 M</v>
      </c>
      <c r="T97" s="110" t="str">
        <f>IF(FN_MC!V99="","*",FN_MC!V99)</f>
        <v>Rodrigo</v>
      </c>
      <c r="U97" s="110" t="str">
        <f>IF(FN_MC!W99="","*",FN_MC!W99)</f>
        <v>Desguarnecimento ombro de lastro (DOL) - Sentido decrescente</v>
      </c>
      <c r="V97" s="112">
        <f ca="1">_xlfn.XLOOKUP(G97&amp;$V$2,BS_CONTROLE[CHAVE],BS_CONTROLE[Quantidade_11],"-")</f>
        <v>859</v>
      </c>
      <c r="W97" s="112">
        <f ca="1">_xlfn.XLOOKUP(G97&amp;$W$2,BS_CONTROLE[CHAVE],BS_CONTROLE[Quantidade_11],"-")</f>
        <v>3267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TMI-TCS</v>
      </c>
      <c r="F98" s="110">
        <f>IF(FN_MC!B100="","*",FN_MC!B100)</f>
        <v>45968</v>
      </c>
      <c r="G98" s="110" t="str">
        <f>IF(FN_MC!D100="","*",FN_MC!D100)</f>
        <v>W50</v>
      </c>
      <c r="H98" s="110" t="str">
        <f>IF(FN_MC!F100="","*",FN_MC!F100)</f>
        <v>MODERNIZAÇÃO - DORMENTE - DESCARGA</v>
      </c>
      <c r="I98" s="110" t="str">
        <f>IF(FN_MC!H100="","*",FN_MC!H100)</f>
        <v>TCS2</v>
      </c>
      <c r="J98" s="110" t="str">
        <f>IF(FN_MC!I100="","*",FN_MC!I100)</f>
        <v>TCS2</v>
      </c>
      <c r="K98" s="110" t="str">
        <f>IF(FN_MC!M100="","*",FN_MC!M100)</f>
        <v>TVI-TJA</v>
      </c>
      <c r="L98" s="110">
        <f>IF(FN_MC!N100="","*",FN_MC!N100)</f>
        <v>239251</v>
      </c>
      <c r="M98" s="111">
        <f>IF(FN_MC!J100="","*",FN_MC!J100)</f>
        <v>74</v>
      </c>
      <c r="N98" s="296">
        <f>IF(FN_MC!K100="","*",FN_MC!K100)</f>
        <v>242.42699999999999</v>
      </c>
      <c r="O98" s="296" t="str">
        <f>IF(FN_MC!L100="","*",FN_MC!L100)</f>
        <v>-</v>
      </c>
      <c r="P98" s="111"/>
      <c r="Q98" s="128">
        <f>IF(FN_MC!O100="","*",FN_MC!O100)</f>
        <v>0.33333333333333331</v>
      </c>
      <c r="R98" s="128">
        <f>IF(FN_MC!P100="","*",FN_MC!P100)</f>
        <v>0.10416666666666667</v>
      </c>
      <c r="S98" s="110" t="str">
        <f>IF(FN_MC!Q100="","*",CONCATENATE(FN_MC!Q100," ",FN_MC!R100))</f>
        <v>1000 Nº DE DORMENTES</v>
      </c>
      <c r="T98" s="110" t="str">
        <f>IF(FN_MC!V100="","*",FN_MC!V100)</f>
        <v xml:space="preserve">Guilherme </v>
      </c>
      <c r="U98" s="110" t="str">
        <f>IF(FN_MC!W100="","*",FN_MC!W100)</f>
        <v>Descarga de dormentes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1409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P1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V86</v>
      </c>
      <c r="H99" s="110" t="str">
        <f>IF(FN_MC!F101="","*",FN_MC!F101)</f>
        <v>MECANIZAÇÃO - SOCADORA</v>
      </c>
      <c r="I99" s="110" t="str">
        <f>IF(FN_MC!H101="","*",FN_MC!H101)</f>
        <v>TID2</v>
      </c>
      <c r="J99" s="110" t="str">
        <f>IF(FN_MC!I101="","*",FN_MC!I101)</f>
        <v>TID2</v>
      </c>
      <c r="K99" s="110" t="str">
        <f>IF(FN_MC!M101="","*",FN_MC!M101)</f>
        <v>TID-TVI</v>
      </c>
      <c r="L99" s="110" t="str">
        <f>IF(FN_MC!N101="","*",FN_MC!N101)</f>
        <v>TID201</v>
      </c>
      <c r="M99" s="111">
        <f>IF(FN_MC!J101="","*",FN_MC!J101)</f>
        <v>74</v>
      </c>
      <c r="N99" s="296">
        <f>IF(FN_MC!K101="","*",FN_MC!K101)</f>
        <v>200</v>
      </c>
      <c r="O99" s="296">
        <f>IF(FN_MC!L101="","*",FN_MC!L101)</f>
        <v>190</v>
      </c>
      <c r="P99" s="111"/>
      <c r="Q99" s="128">
        <f>IF(FN_MC!O101="","*",FN_MC!O101)</f>
        <v>0.33333333333333331</v>
      </c>
      <c r="R99" s="128">
        <f>IF(FN_MC!P101="","*",FN_MC!P101)</f>
        <v>8.3333333333333329E-2</v>
      </c>
      <c r="S99" s="110" t="str">
        <f>IF(FN_MC!Q101="","*",CONCATENATE(FN_MC!Q101," ",FN_MC!R101))</f>
        <v>1020 M</v>
      </c>
      <c r="T99" s="110" t="str">
        <f>IF(FN_MC!V101="","*",FN_MC!V101)</f>
        <v>Antonioni</v>
      </c>
      <c r="U99" s="110" t="str">
        <f>IF(FN_MC!W101="","*",FN_MC!W101)</f>
        <v>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P3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45968</v>
      </c>
      <c r="G100" s="110" t="str">
        <f>IF(FN_MC!D102="","*",FN_MC!D102)</f>
        <v>E14</v>
      </c>
      <c r="H100" s="110" t="str">
        <f>IF(FN_MC!F102="","*",FN_MC!F102)</f>
        <v>MECANIZAÇÃO - ESMERILHADORA</v>
      </c>
      <c r="I100" s="110" t="str">
        <f>IF(FN_MC!H102="","*",FN_MC!H102)</f>
        <v>TIN2</v>
      </c>
      <c r="J100" s="110" t="str">
        <f>IF(FN_MC!I102="","*",FN_MC!I102)</f>
        <v>TAP2</v>
      </c>
      <c r="K100" s="110" t="str">
        <f>IF(FN_MC!M102="","*",FN_MC!M102)</f>
        <v>TSP-TAP</v>
      </c>
      <c r="L100" s="110" t="str">
        <f>IF(FN_MC!N102="","*",FN_MC!N102)</f>
        <v>TSPTAP</v>
      </c>
      <c r="M100" s="111">
        <f>IF(FN_MC!J102="","*",FN_MC!J102)</f>
        <v>74</v>
      </c>
      <c r="N100" s="296">
        <f>IF(FN_MC!K102="","*",FN_MC!K102)</f>
        <v>85.27</v>
      </c>
      <c r="O100" s="296" t="str">
        <f>IF(FN_MC!L102="","*",FN_MC!L102)</f>
        <v>-</v>
      </c>
      <c r="P100" s="111"/>
      <c r="Q100" s="128">
        <f>IF(FN_MC!O102="","*",FN_MC!O102)</f>
        <v>0.99930555555555556</v>
      </c>
      <c r="R100" s="128">
        <f>IF(FN_MC!P102="","*",FN_MC!P102)</f>
        <v>4.1666666666666664E-2</v>
      </c>
      <c r="S100" s="110" t="str">
        <f>IF(FN_MC!Q102="","*",CONCATENATE(FN_MC!Q102," ",FN_MC!R102))</f>
        <v>40000 M</v>
      </c>
      <c r="T100" s="110" t="str">
        <f>IF(FN_MC!V102="","*",FN_MC!V102)</f>
        <v xml:space="preserve">Fernanda </v>
      </c>
      <c r="U100" s="110" t="str">
        <f>IF(FN_MC!W102="","*",FN_MC!W102)</f>
        <v>Deslocamento em VMA TIN-TSP, após segue em esmerilhamento de TSP-TAP às 16km/h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37710</v>
      </c>
      <c r="X100" s="112">
        <f ca="1">_xlfn.XLOOKUP(G100&amp;$X$2,BS_CONTROLE[CHAVE],BS_CONTROLE[Quantidade_11],"-")</f>
        <v>35870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P2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ADENILSON (TP-512)</v>
      </c>
      <c r="H101" s="110" t="str">
        <f>IF(FN_MC!F103="","*",FN_MC!F103)</f>
        <v>MODERNIZAÇÃO - SOLDA</v>
      </c>
      <c r="I101" s="110" t="str">
        <f>IF(FN_MC!H103="","*",FN_MC!H103)</f>
        <v>TQI2</v>
      </c>
      <c r="J101" s="110" t="str">
        <f>IF(FN_MC!I103="","*",FN_MC!I103)</f>
        <v>-</v>
      </c>
      <c r="K101" s="110" t="str">
        <f>IF(FN_MC!M103="","*",FN_MC!M103)</f>
        <v>TQI2</v>
      </c>
      <c r="L101" s="110" t="str">
        <f>IF(FN_MC!N103="","*",FN_MC!N103)</f>
        <v>TQI2</v>
      </c>
      <c r="M101" s="111">
        <f>IF(FN_MC!J103="","*",FN_MC!J103)</f>
        <v>74</v>
      </c>
      <c r="N101" s="296">
        <f>IF(FN_MC!K103="","*",FN_MC!K103)</f>
        <v>62.2</v>
      </c>
      <c r="O101" s="296" t="str">
        <f>IF(FN_MC!L103="","*",FN_MC!L103)</f>
        <v>-</v>
      </c>
      <c r="P101" s="111"/>
      <c r="Q101" s="128">
        <f>IF(FN_MC!O103="","*",FN_MC!O103)</f>
        <v>0.39583333333333331</v>
      </c>
      <c r="R101" s="128">
        <f>IF(FN_MC!P103="","*",FN_MC!P103)</f>
        <v>8.3333333333333329E-2</v>
      </c>
      <c r="S101" s="110" t="str">
        <f>IF(FN_MC!Q103="","*",CONCATENATE(FN_MC!Q103," ",FN_MC!R103))</f>
        <v>2 Nº DE SOLDA</v>
      </c>
      <c r="T101" s="110" t="str">
        <f>IF(FN_MC!V103="","*",FN_MC!V103)</f>
        <v>Heleno</v>
      </c>
      <c r="U101" s="110" t="str">
        <f>IF(FN_MC!W103="","*",FN_MC!W103)</f>
        <v>Execução de solda - Condicionado a temperatura</v>
      </c>
      <c r="V101" s="112">
        <f ca="1">_xlfn.XLOOKUP(G101&amp;$V$2,BS_CONTROLE[CHAVE],BS_CONTROLE[Quantidade_11],"-")</f>
        <v>2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P0</v>
      </c>
      <c r="D102" s="110" t="str">
        <f>IF(FN_MC!S104="","*",FN_MC!S104)</f>
        <v>MALHA CENTRAL</v>
      </c>
      <c r="E102" s="110" t="str">
        <f>IF(FN_MC!T104="","*",FN_MC!T104)</f>
        <v>RAMAL</v>
      </c>
      <c r="F102" s="110">
        <f>IF(FN_MC!B104="","*",FN_MC!B104)</f>
        <v>45968</v>
      </c>
      <c r="G102" s="110" t="str">
        <f>IF(FN_MC!D104="","*",FN_MC!D104)</f>
        <v>E17</v>
      </c>
      <c r="H102" s="110" t="str">
        <f>IF(FN_MC!F104="","*",FN_MC!F104)</f>
        <v>CAMINHÃO DE SOLDA</v>
      </c>
      <c r="I102" s="110" t="str">
        <f>IF(FN_MC!H104="","*",FN_MC!H104)</f>
        <v>ZVT1</v>
      </c>
      <c r="J102" s="110" t="str">
        <f>IF(FN_MC!I104="","*",FN_MC!I104)</f>
        <v>ZVT1</v>
      </c>
      <c r="K102" s="110" t="str">
        <f>IF(FN_MC!M104="","*",FN_MC!M104)</f>
        <v>ZVT-ZDK</v>
      </c>
      <c r="L102" s="110" t="str">
        <f>IF(FN_MC!N104="","*",FN_MC!N104)</f>
        <v>ZVTZDK</v>
      </c>
      <c r="M102" s="111">
        <f>IF(FN_MC!J104="","*",FN_MC!J104)</f>
        <v>78</v>
      </c>
      <c r="N102" s="296">
        <f>IF(FN_MC!K104="","*",FN_MC!K104)</f>
        <v>248</v>
      </c>
      <c r="O102" s="296">
        <f>IF(FN_MC!L104="","*",FN_MC!L104)</f>
        <v>244</v>
      </c>
      <c r="P102" s="111"/>
      <c r="Q102" s="128">
        <f>IF(FN_MC!O104="","*",FN_MC!O104)</f>
        <v>0.375</v>
      </c>
      <c r="R102" s="128">
        <f>IF(FN_MC!P104="","*",FN_MC!P104)</f>
        <v>0.125</v>
      </c>
      <c r="S102" s="110" t="str">
        <f>IF(FN_MC!Q104="","*",CONCATENATE(FN_MC!Q104," ",FN_MC!R104))</f>
        <v>3 Nº DE SOLDA</v>
      </c>
      <c r="T102" s="110" t="str">
        <f>IF(FN_MC!V104="","*",FN_MC!V104)</f>
        <v>Higor</v>
      </c>
      <c r="U102" s="110" t="str">
        <f>IF(FN_MC!W104="","*",FN_MC!W104)</f>
        <v xml:space="preserve">Caminhão de solda </v>
      </c>
      <c r="V102" s="112">
        <f ca="1">_xlfn.XLOOKUP(G102&amp;$V$2,BS_CONTROLE[CHAVE],BS_CONTROLE[Quantidade_11],"-")</f>
        <v>3</v>
      </c>
      <c r="W102" s="112">
        <f ca="1">_xlfn.XLOOKUP(G102&amp;$W$2,BS_CONTROLE[CHAVE],BS_CONTROLE[Quantidade_11],"-")</f>
        <v>4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P1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V42</v>
      </c>
      <c r="H103" s="110" t="str">
        <f>IF(FN_MC!F105="","*",FN_MC!F105)</f>
        <v>MODERNIZAÇÃO - SOCADORA</v>
      </c>
      <c r="I103" s="110" t="str">
        <f>IF(FN_MC!H105="","*",FN_MC!H105)</f>
        <v>ZGT1</v>
      </c>
      <c r="J103" s="110" t="str">
        <f>IF(FN_MC!I105="","*",FN_MC!I105)</f>
        <v>ZGT1</v>
      </c>
      <c r="K103" s="110" t="str">
        <f>IF(FN_MC!M105="","*",FN_MC!M105)</f>
        <v>ZRI-ZGT</v>
      </c>
      <c r="L103" s="110" t="str">
        <f>IF(FN_MC!N105="","*",FN_MC!N105)</f>
        <v>ZRIZGT</v>
      </c>
      <c r="M103" s="111">
        <f>IF(FN_MC!J105="","*",FN_MC!J105)</f>
        <v>72</v>
      </c>
      <c r="N103" s="296">
        <f>IF(FN_MC!K105="","*",FN_MC!K105)</f>
        <v>290.58999999999997</v>
      </c>
      <c r="O103" s="296">
        <f>IF(FN_MC!L105="","*",FN_MC!L105)</f>
        <v>289</v>
      </c>
      <c r="P103" s="111"/>
      <c r="Q103" s="128">
        <f>IF(FN_MC!O105="","*",FN_MC!O105)</f>
        <v>0.27083333333333331</v>
      </c>
      <c r="R103" s="128">
        <f>IF(FN_MC!P105="","*",FN_MC!P105)</f>
        <v>0.16666666666666666</v>
      </c>
      <c r="S103" s="110" t="str">
        <f>IF(FN_MC!Q105="","*",CONCATENATE(FN_MC!Q105," ",FN_MC!R105))</f>
        <v>400 M</v>
      </c>
      <c r="T103" s="110" t="str">
        <f>IF(FN_MC!V105="","*",FN_MC!V105)</f>
        <v>Augusto</v>
      </c>
      <c r="U103" s="110" t="str">
        <f>IF(FN_MC!W105="","*",FN_MC!W105)</f>
        <v>Socaria mecanizada</v>
      </c>
      <c r="V103" s="112">
        <f ca="1">_xlfn.XLOOKUP(G103&amp;$V$2,BS_CONTROLE[CHAVE],BS_CONTROLE[Quantidade_11],"-")</f>
        <v>400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1000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1465</v>
      </c>
      <c r="C2" s="95" t="s">
        <v>1148</v>
      </c>
      <c r="D2" s="95" t="s">
        <v>1150</v>
      </c>
      <c r="E2" s="95" t="s">
        <v>1466</v>
      </c>
      <c r="F2" s="95" t="s">
        <v>1467</v>
      </c>
      <c r="G2" s="95" t="s">
        <v>1468</v>
      </c>
      <c r="H2" s="95" t="s">
        <v>1469</v>
      </c>
      <c r="I2" s="95" t="s">
        <v>1470</v>
      </c>
      <c r="J2" s="95" t="s">
        <v>1471</v>
      </c>
      <c r="K2" s="131" t="s">
        <v>1472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V97</v>
      </c>
      <c r="E96" s="121" t="str">
        <f>IF(FN_MC!H98="","*",FN_MC!H98)</f>
        <v>TOM1</v>
      </c>
      <c r="F96" s="137" t="str">
        <f>IF(FN_MC!M98="","*",FN_MC!M98)</f>
        <v>TOM-TCS</v>
      </c>
      <c r="G96" s="121" t="str">
        <f>IF(FN_MC!I98="","*",FN_MC!I98)</f>
        <v>TCS1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W48</v>
      </c>
      <c r="E97" s="121" t="str">
        <f>IF(FN_MC!H99="","*",FN_MC!H99)</f>
        <v>TOM2</v>
      </c>
      <c r="F97" s="137" t="str">
        <f>IF(FN_MC!M99="","*",FN_MC!M99)</f>
        <v>TOM-TBA</v>
      </c>
      <c r="G97" s="121" t="str">
        <f>IF(FN_MC!I99="","*",FN_MC!I99)</f>
        <v>TOM2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0.35416666666666669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W50</v>
      </c>
      <c r="E98" s="121" t="str">
        <f>IF(FN_MC!H100="","*",FN_MC!H100)</f>
        <v>TCS2</v>
      </c>
      <c r="F98" s="137" t="str">
        <f>IF(FN_MC!M100="","*",FN_MC!M100)</f>
        <v>TVI-TJA</v>
      </c>
      <c r="G98" s="121" t="str">
        <f>IF(FN_MC!I100="","*",FN_MC!I100)</f>
        <v>TCS2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2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V86</v>
      </c>
      <c r="E99" s="121" t="str">
        <f>IF(FN_MC!H101="","*",FN_MC!H101)</f>
        <v>TID2</v>
      </c>
      <c r="F99" s="137" t="str">
        <f>IF(FN_MC!M101="","*",FN_MC!M101)</f>
        <v>TID-TVI</v>
      </c>
      <c r="G99" s="121" t="str">
        <f>IF(FN_MC!I101="","*",FN_MC!I101)</f>
        <v>TID2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45968</v>
      </c>
      <c r="D100" s="121" t="str">
        <f>IF(FN_MC!D102="","*",FN_MC!D102)</f>
        <v>E14</v>
      </c>
      <c r="E100" s="121" t="str">
        <f>IF(FN_MC!H102="","*",FN_MC!H102)</f>
        <v>TIN2</v>
      </c>
      <c r="F100" s="137" t="str">
        <f>IF(FN_MC!M102="","*",FN_MC!M102)</f>
        <v>TSP-TAP</v>
      </c>
      <c r="G100" s="121" t="str">
        <f>IF(FN_MC!I102="","*",FN_MC!I102)</f>
        <v>TAP2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0.95833333333333337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ADENILSON (TP-512)</v>
      </c>
      <c r="E101" s="121" t="str">
        <f>IF(FN_MC!H103="","*",FN_MC!H103)</f>
        <v>TQI2</v>
      </c>
      <c r="F101" s="137" t="str">
        <f>IF(FN_MC!M103="","*",FN_MC!M103)</f>
        <v>TQI2</v>
      </c>
      <c r="G101" s="121" t="str">
        <f>IF(FN_MC!I103="","*",FN_MC!I103)</f>
        <v>-</v>
      </c>
      <c r="H101" s="121" t="str">
        <f>IF(FN_MC!AB103="","*",FN_MC!AB103)</f>
        <v>-</v>
      </c>
      <c r="I101" s="121" t="str">
        <f>IF(FN_MC!AC103="","*",FN_MC!AC103)</f>
        <v>-</v>
      </c>
      <c r="J101" s="122" t="str">
        <f>IF(FN_MC!AA103="","*",FN_MC!AA103)</f>
        <v>-</v>
      </c>
      <c r="K101" s="134" t="str">
        <f>IF(FN_MC!AD103="","*",FN_MC!AD103)</f>
        <v>-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E17</v>
      </c>
      <c r="E102" s="121" t="str">
        <f>IF(FN_MC!H104="","*",FN_MC!H104)</f>
        <v>ZVT1</v>
      </c>
      <c r="F102" s="137" t="str">
        <f>IF(FN_MC!M104="","*",FN_MC!M104)</f>
        <v>ZVT-ZDK</v>
      </c>
      <c r="G102" s="121" t="str">
        <f>IF(FN_MC!I104="","*",FN_MC!I104)</f>
        <v>ZVT1</v>
      </c>
      <c r="H102" s="121" t="str">
        <f>IF(FN_MC!AB104="","*",FN_MC!AB104)</f>
        <v>FIXO</v>
      </c>
      <c r="I102" s="121" t="str">
        <f>IF(FN_MC!AC104="","*",FN_MC!AC104)</f>
        <v>-</v>
      </c>
      <c r="J102" s="122">
        <f>IF(FN_MC!AA104="","*",FN_MC!AA104)</f>
        <v>1</v>
      </c>
      <c r="K102" s="134">
        <f>IF(FN_MC!AD104="","*",FN_MC!AD104)</f>
        <v>0.29166666666666669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V42</v>
      </c>
      <c r="E103" s="121" t="str">
        <f>IF(FN_MC!H105="","*",FN_MC!H105)</f>
        <v>ZGT1</v>
      </c>
      <c r="F103" s="137" t="str">
        <f>IF(FN_MC!M105="","*",FN_MC!M105)</f>
        <v>ZRI-ZGT</v>
      </c>
      <c r="G103" s="121" t="str">
        <f>IF(FN_MC!I105="","*",FN_MC!I105)</f>
        <v>ZGT1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2025-11-06T14:27:36Z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