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513" documentId="8_{B6337239-1A00-434D-AAD0-422EA1FEB5AE}" xr6:coauthVersionLast="47" xr6:coauthVersionMax="47" xr10:uidLastSave="{0F866706-C0FC-44FA-B195-A354839A0DB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9" i="1" l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G147" i="1"/>
  <c r="G148" i="1"/>
  <c r="G150" i="1"/>
  <c r="G151" i="1"/>
  <c r="G152" i="1"/>
  <c r="G153" i="1"/>
  <c r="G154" i="1"/>
  <c r="G155" i="1"/>
  <c r="G156" i="1"/>
  <c r="G146" i="1"/>
  <c r="G157" i="1"/>
  <c r="G158" i="1"/>
  <c r="G159" i="1"/>
  <c r="G160" i="1"/>
  <c r="G161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48" i="1"/>
  <c r="AY130" i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50" i="1"/>
  <c r="U151" i="1"/>
  <c r="U152" i="1"/>
  <c r="U153" i="1"/>
  <c r="U154" i="1"/>
  <c r="U155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K142" i="16"/>
  <c r="L142" i="16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C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C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C150" i="1"/>
  <c r="M150" i="1" a="1"/>
  <c r="M150" i="1" s="1"/>
  <c r="K146" i="16" s="1"/>
  <c r="N150" i="1" a="1"/>
  <c r="N150" i="1" s="1"/>
  <c r="L146" i="16" s="1"/>
  <c r="R150" i="1"/>
  <c r="R146" i="16" s="1"/>
  <c r="S150" i="1" a="1"/>
  <c r="S150" i="1" s="1"/>
  <c r="D146" i="16" s="1"/>
  <c r="T150" i="1" a="1"/>
  <c r="T150" i="1" s="1"/>
  <c r="E146" i="16" s="1"/>
  <c r="AI150" i="1"/>
  <c r="BB150" i="1" s="1"/>
  <c r="AK150" i="1"/>
  <c r="K171" i="11" s="1"/>
  <c r="AL150" i="1"/>
  <c r="AO150" i="1"/>
  <c r="BE150" i="1" s="1"/>
  <c r="AP150" i="1"/>
  <c r="M171" i="11" s="1"/>
  <c r="AQ150" i="1"/>
  <c r="BC150" i="1" a="1"/>
  <c r="BC150" i="1" s="1"/>
  <c r="BF150" i="1"/>
  <c r="BR150" i="1"/>
  <c r="BS150" i="1"/>
  <c r="BT150" i="1"/>
  <c r="C151" i="1"/>
  <c r="M151" i="1" a="1"/>
  <c r="M151" i="1" s="1"/>
  <c r="K147" i="16" s="1"/>
  <c r="N151" i="1" a="1"/>
  <c r="N151" i="1" s="1"/>
  <c r="L147" i="16" s="1"/>
  <c r="R151" i="1"/>
  <c r="R147" i="16" s="1"/>
  <c r="S151" i="1" a="1"/>
  <c r="S151" i="1" s="1"/>
  <c r="D147" i="16" s="1"/>
  <c r="T151" i="1" a="1"/>
  <c r="T151" i="1" s="1"/>
  <c r="E147" i="16" s="1"/>
  <c r="AI151" i="1"/>
  <c r="BB151" i="1" s="1"/>
  <c r="AK151" i="1"/>
  <c r="K172" i="11" s="1"/>
  <c r="AL151" i="1"/>
  <c r="AO151" i="1"/>
  <c r="BE151" i="1" s="1"/>
  <c r="AP151" i="1"/>
  <c r="M172" i="11" s="1"/>
  <c r="AQ151" i="1"/>
  <c r="BC151" i="1" a="1"/>
  <c r="BC151" i="1" s="1"/>
  <c r="BF151" i="1"/>
  <c r="BR151" i="1"/>
  <c r="BS151" i="1"/>
  <c r="BT151" i="1"/>
  <c r="C152" i="1"/>
  <c r="M152" i="1" a="1"/>
  <c r="M152" i="1" s="1"/>
  <c r="K148" i="16" s="1"/>
  <c r="N152" i="1" a="1"/>
  <c r="N152" i="1" s="1"/>
  <c r="L148" i="16" s="1"/>
  <c r="R152" i="1"/>
  <c r="S152" i="1" a="1"/>
  <c r="S152" i="1" s="1"/>
  <c r="D148" i="16" s="1"/>
  <c r="T152" i="1" a="1"/>
  <c r="T152" i="1" s="1"/>
  <c r="E148" i="16" s="1"/>
  <c r="AI152" i="1"/>
  <c r="BB152" i="1" s="1"/>
  <c r="AJ152" i="1"/>
  <c r="AK152" i="1"/>
  <c r="K173" i="11" s="1"/>
  <c r="AL152" i="1"/>
  <c r="AO152" i="1"/>
  <c r="BE152" i="1" s="1"/>
  <c r="AP152" i="1"/>
  <c r="M173" i="11" s="1"/>
  <c r="AQ152" i="1"/>
  <c r="BC152" i="1" a="1"/>
  <c r="BC152" i="1" s="1"/>
  <c r="BF152" i="1"/>
  <c r="BR152" i="1"/>
  <c r="BS152" i="1"/>
  <c r="BT152" i="1"/>
  <c r="C153" i="1"/>
  <c r="M153" i="1" a="1"/>
  <c r="M153" i="1" s="1"/>
  <c r="K149" i="16" s="1"/>
  <c r="N153" i="1" a="1"/>
  <c r="N153" i="1" s="1"/>
  <c r="L149" i="16" s="1"/>
  <c r="R153" i="1"/>
  <c r="S153" i="1" a="1"/>
  <c r="S153" i="1" s="1"/>
  <c r="D149" i="16" s="1"/>
  <c r="T153" i="1" a="1"/>
  <c r="T153" i="1" s="1"/>
  <c r="E149" i="16" s="1"/>
  <c r="AI153" i="1"/>
  <c r="BB153" i="1" s="1"/>
  <c r="AJ153" i="1"/>
  <c r="AK153" i="1"/>
  <c r="K174" i="11" s="1"/>
  <c r="AL153" i="1"/>
  <c r="AO153" i="1"/>
  <c r="BE153" i="1" s="1"/>
  <c r="AP153" i="1"/>
  <c r="M174" i="11" s="1"/>
  <c r="AQ153" i="1"/>
  <c r="BC153" i="1" a="1"/>
  <c r="BC153" i="1" s="1"/>
  <c r="BF153" i="1"/>
  <c r="BR153" i="1"/>
  <c r="BS153" i="1"/>
  <c r="BT153" i="1"/>
  <c r="C154" i="1"/>
  <c r="M154" i="1" a="1"/>
  <c r="M154" i="1" s="1"/>
  <c r="K150" i="16" s="1"/>
  <c r="N154" i="1" a="1"/>
  <c r="N154" i="1" s="1"/>
  <c r="L150" i="16" s="1"/>
  <c r="R154" i="1"/>
  <c r="R150" i="16" s="1"/>
  <c r="S154" i="1" a="1"/>
  <c r="S154" i="1" s="1"/>
  <c r="D150" i="16" s="1"/>
  <c r="T154" i="1" a="1"/>
  <c r="T154" i="1" s="1"/>
  <c r="E150" i="16" s="1"/>
  <c r="AI154" i="1"/>
  <c r="BB154" i="1" s="1"/>
  <c r="AK154" i="1"/>
  <c r="K175" i="11" s="1"/>
  <c r="AL154" i="1"/>
  <c r="AO154" i="1"/>
  <c r="BE154" i="1" s="1"/>
  <c r="AP154" i="1"/>
  <c r="M175" i="11" s="1"/>
  <c r="AQ154" i="1"/>
  <c r="BC154" i="1" a="1"/>
  <c r="BC154" i="1" s="1"/>
  <c r="BF154" i="1"/>
  <c r="BR154" i="1"/>
  <c r="BS154" i="1"/>
  <c r="BT154" i="1"/>
  <c r="C155" i="1"/>
  <c r="M155" i="1" a="1"/>
  <c r="M155" i="1" s="1"/>
  <c r="K151" i="16" s="1"/>
  <c r="N155" i="1" a="1"/>
  <c r="N155" i="1" s="1"/>
  <c r="L151" i="16" s="1"/>
  <c r="R155" i="1"/>
  <c r="S155" i="1" a="1"/>
  <c r="S155" i="1" s="1"/>
  <c r="D151" i="16" s="1"/>
  <c r="T155" i="1" a="1"/>
  <c r="T155" i="1" s="1"/>
  <c r="E151" i="16" s="1"/>
  <c r="AI155" i="1"/>
  <c r="BB155" i="1" s="1"/>
  <c r="AJ155" i="1"/>
  <c r="AK155" i="1"/>
  <c r="K176" i="11" s="1"/>
  <c r="AL155" i="1"/>
  <c r="AO155" i="1"/>
  <c r="BE155" i="1" s="1"/>
  <c r="AP155" i="1"/>
  <c r="M176" i="11" s="1"/>
  <c r="AQ155" i="1"/>
  <c r="BC155" i="1" a="1"/>
  <c r="BC155" i="1" s="1"/>
  <c r="BF155" i="1"/>
  <c r="BR155" i="1"/>
  <c r="BS155" i="1"/>
  <c r="BT155" i="1"/>
  <c r="C156" i="1"/>
  <c r="K152" i="16"/>
  <c r="L152" i="16"/>
  <c r="D152" i="16"/>
  <c r="E152" i="16"/>
  <c r="AI156" i="1"/>
  <c r="BB156" i="1" s="1"/>
  <c r="AK156" i="1"/>
  <c r="K177" i="11" s="1"/>
  <c r="AL156" i="1"/>
  <c r="AO156" i="1"/>
  <c r="BE156" i="1" s="1"/>
  <c r="AP156" i="1"/>
  <c r="M177" i="11" s="1"/>
  <c r="AQ156" i="1"/>
  <c r="BC156" i="1" a="1"/>
  <c r="BC156" i="1" s="1"/>
  <c r="BF156" i="1"/>
  <c r="BR156" i="1"/>
  <c r="BS156" i="1"/>
  <c r="BT156" i="1"/>
  <c r="C157" i="1"/>
  <c r="M157" i="1" a="1"/>
  <c r="M157" i="1" s="1"/>
  <c r="K153" i="16" s="1"/>
  <c r="N157" i="1" a="1"/>
  <c r="N157" i="1" s="1"/>
  <c r="L153" i="16" s="1"/>
  <c r="R157" i="1"/>
  <c r="S157" i="1" a="1"/>
  <c r="S157" i="1" s="1"/>
  <c r="D153" i="16" s="1"/>
  <c r="T157" i="1" a="1"/>
  <c r="T157" i="1" s="1"/>
  <c r="E153" i="16" s="1"/>
  <c r="AI157" i="1"/>
  <c r="BB157" i="1" s="1"/>
  <c r="AJ157" i="1"/>
  <c r="AK157" i="1"/>
  <c r="K178" i="11" s="1"/>
  <c r="AL157" i="1"/>
  <c r="AO157" i="1"/>
  <c r="BE157" i="1" s="1"/>
  <c r="AP157" i="1"/>
  <c r="M178" i="11" s="1"/>
  <c r="AQ157" i="1"/>
  <c r="BC157" i="1" a="1"/>
  <c r="BC157" i="1" s="1"/>
  <c r="BF157" i="1"/>
  <c r="BR157" i="1"/>
  <c r="BS157" i="1"/>
  <c r="BT157" i="1"/>
  <c r="C158" i="1"/>
  <c r="M158" i="1" a="1"/>
  <c r="M158" i="1" s="1"/>
  <c r="K154" i="16" s="1"/>
  <c r="N158" i="1" a="1"/>
  <c r="N158" i="1" s="1"/>
  <c r="L154" i="16" s="1"/>
  <c r="R158" i="1"/>
  <c r="S158" i="1" a="1"/>
  <c r="S158" i="1" s="1"/>
  <c r="D154" i="16" s="1"/>
  <c r="T158" i="1" a="1"/>
  <c r="T158" i="1" s="1"/>
  <c r="E154" i="16" s="1"/>
  <c r="AI158" i="1"/>
  <c r="BB158" i="1" s="1"/>
  <c r="AJ158" i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C159" i="1"/>
  <c r="M159" i="1" a="1"/>
  <c r="M159" i="1" s="1"/>
  <c r="K155" i="16" s="1"/>
  <c r="N159" i="1" a="1"/>
  <c r="N159" i="1" s="1"/>
  <c r="L155" i="16" s="1"/>
  <c r="R159" i="1"/>
  <c r="S159" i="1" a="1"/>
  <c r="S159" i="1" s="1"/>
  <c r="D155" i="16" s="1"/>
  <c r="T159" i="1" a="1"/>
  <c r="T159" i="1" s="1"/>
  <c r="E155" i="16" s="1"/>
  <c r="AI159" i="1"/>
  <c r="BB159" i="1" s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C160" i="1"/>
  <c r="M160" i="1" a="1"/>
  <c r="M160" i="1" s="1"/>
  <c r="K156" i="16" s="1"/>
  <c r="N160" i="1" a="1"/>
  <c r="N160" i="1" s="1"/>
  <c r="L156" i="16" s="1"/>
  <c r="R160" i="1"/>
  <c r="S160" i="1" a="1"/>
  <c r="S160" i="1" s="1"/>
  <c r="D156" i="16" s="1"/>
  <c r="T160" i="1" a="1"/>
  <c r="T160" i="1" s="1"/>
  <c r="E156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C161" i="1"/>
  <c r="M161" i="1" a="1"/>
  <c r="M161" i="1" s="1"/>
  <c r="K157" i="16" s="1"/>
  <c r="N161" i="1" a="1"/>
  <c r="N161" i="1" s="1"/>
  <c r="L157" i="16" s="1"/>
  <c r="R161" i="1"/>
  <c r="S161" i="1" a="1"/>
  <c r="S161" i="1" s="1"/>
  <c r="D157" i="16" s="1"/>
  <c r="T161" i="1" a="1"/>
  <c r="T161" i="1" s="1"/>
  <c r="E157" i="16" s="1"/>
  <c r="AI161" i="1"/>
  <c r="BB161" i="1" s="1"/>
  <c r="AK161" i="1"/>
  <c r="K182" i="11" s="1"/>
  <c r="AL161" i="1"/>
  <c r="AO161" i="1"/>
  <c r="BE161" i="1" s="1"/>
  <c r="AP161" i="1"/>
  <c r="M182" i="11" s="1"/>
  <c r="AQ161" i="1"/>
  <c r="BC161" i="1" a="1"/>
  <c r="BC161" i="1" s="1"/>
  <c r="BF161" i="1"/>
  <c r="BR161" i="1"/>
  <c r="BS161" i="1"/>
  <c r="BT161" i="1"/>
  <c r="C162" i="1"/>
  <c r="G162" i="1"/>
  <c r="M162" i="1" a="1"/>
  <c r="M162" i="1" s="1"/>
  <c r="K158" i="16" s="1"/>
  <c r="N162" i="1" a="1"/>
  <c r="N162" i="1" s="1"/>
  <c r="L158" i="16" s="1"/>
  <c r="R162" i="1"/>
  <c r="S162" i="1" a="1"/>
  <c r="S162" i="1" s="1"/>
  <c r="D158" i="16" s="1"/>
  <c r="T162" i="1" a="1"/>
  <c r="T162" i="1" s="1"/>
  <c r="E158" i="16" s="1"/>
  <c r="AI162" i="1"/>
  <c r="BB162" i="1" s="1"/>
  <c r="AJ162" i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59" i="16" s="1"/>
  <c r="N163" i="1" a="1"/>
  <c r="N163" i="1" s="1"/>
  <c r="L159" i="16" s="1"/>
  <c r="R163" i="1"/>
  <c r="S163" i="1" a="1"/>
  <c r="S163" i="1" s="1"/>
  <c r="D159" i="16" s="1"/>
  <c r="T163" i="1" a="1"/>
  <c r="T163" i="1" s="1"/>
  <c r="E159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0" i="16" s="1"/>
  <c r="N164" i="1" a="1"/>
  <c r="N164" i="1" s="1"/>
  <c r="L160" i="16" s="1"/>
  <c r="R164" i="1"/>
  <c r="S164" i="1" a="1"/>
  <c r="S164" i="1" s="1"/>
  <c r="D160" i="16" s="1"/>
  <c r="T164" i="1" a="1"/>
  <c r="T164" i="1" s="1"/>
  <c r="E160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A165" i="1"/>
  <c r="C165" i="1"/>
  <c r="G165" i="1"/>
  <c r="K161" i="16"/>
  <c r="L161" i="16"/>
  <c r="R165" i="1"/>
  <c r="S165" i="1" a="1"/>
  <c r="S165" i="1" s="1"/>
  <c r="D161" i="16" s="1"/>
  <c r="T165" i="1" a="1"/>
  <c r="T165" i="1" s="1"/>
  <c r="E161" i="16" s="1"/>
  <c r="AI165" i="1"/>
  <c r="BB165" i="1" s="1"/>
  <c r="AK165" i="1"/>
  <c r="K186" i="11" s="1"/>
  <c r="AL165" i="1"/>
  <c r="AO165" i="1"/>
  <c r="BE165" i="1" s="1"/>
  <c r="AP165" i="1"/>
  <c r="M186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2" i="16" s="1"/>
  <c r="N166" i="1" a="1"/>
  <c r="N166" i="1" s="1"/>
  <c r="L162" i="16" s="1"/>
  <c r="R166" i="1"/>
  <c r="S166" i="1" a="1"/>
  <c r="S166" i="1" s="1"/>
  <c r="D162" i="16" s="1"/>
  <c r="T166" i="1" a="1"/>
  <c r="T166" i="1" s="1"/>
  <c r="E162" i="16" s="1"/>
  <c r="AI166" i="1"/>
  <c r="BB166" i="1" s="1"/>
  <c r="AJ166" i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3" i="16" s="1"/>
  <c r="N167" i="1" a="1"/>
  <c r="N167" i="1" s="1"/>
  <c r="L163" i="16" s="1"/>
  <c r="R167" i="1"/>
  <c r="S167" i="1" a="1"/>
  <c r="S167" i="1" s="1"/>
  <c r="D163" i="16" s="1"/>
  <c r="T167" i="1" a="1"/>
  <c r="T167" i="1" s="1"/>
  <c r="E163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4" i="16" s="1"/>
  <c r="N168" i="1" a="1"/>
  <c r="N168" i="1" s="1"/>
  <c r="L164" i="16" s="1"/>
  <c r="R168" i="1"/>
  <c r="S168" i="1" a="1"/>
  <c r="S168" i="1" s="1"/>
  <c r="D164" i="16" s="1"/>
  <c r="T168" i="1" a="1"/>
  <c r="T168" i="1" s="1"/>
  <c r="E164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5" i="16" s="1"/>
  <c r="N169" i="1" a="1"/>
  <c r="N169" i="1" s="1"/>
  <c r="L165" i="16" s="1"/>
  <c r="R169" i="1"/>
  <c r="S169" i="1" a="1"/>
  <c r="S169" i="1" s="1"/>
  <c r="D165" i="16" s="1"/>
  <c r="T169" i="1" a="1"/>
  <c r="T169" i="1" s="1"/>
  <c r="E165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6" i="16" s="1"/>
  <c r="N170" i="1" a="1"/>
  <c r="N170" i="1" s="1"/>
  <c r="L166" i="16" s="1"/>
  <c r="R170" i="1"/>
  <c r="S170" i="1" a="1"/>
  <c r="S170" i="1" s="1"/>
  <c r="D166" i="16" s="1"/>
  <c r="T170" i="1" a="1"/>
  <c r="T170" i="1" s="1"/>
  <c r="E166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7" i="16" s="1"/>
  <c r="N171" i="1" a="1"/>
  <c r="N171" i="1" s="1"/>
  <c r="L167" i="16" s="1"/>
  <c r="R171" i="1"/>
  <c r="S171" i="1" a="1"/>
  <c r="S171" i="1" s="1"/>
  <c r="D167" i="16" s="1"/>
  <c r="T171" i="1" a="1"/>
  <c r="T171" i="1" s="1"/>
  <c r="E167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8" i="16" s="1"/>
  <c r="N172" i="1" a="1"/>
  <c r="N172" i="1" s="1"/>
  <c r="L168" i="16" s="1"/>
  <c r="R172" i="1"/>
  <c r="S172" i="1" a="1"/>
  <c r="S172" i="1" s="1"/>
  <c r="D168" i="16" s="1"/>
  <c r="T172" i="1" a="1"/>
  <c r="T172" i="1" s="1"/>
  <c r="E168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9" i="16" s="1"/>
  <c r="N173" i="1" a="1"/>
  <c r="N173" i="1" s="1"/>
  <c r="L169" i="16" s="1"/>
  <c r="R173" i="1"/>
  <c r="S173" i="1" a="1"/>
  <c r="S173" i="1" s="1"/>
  <c r="D169" i="16" s="1"/>
  <c r="T173" i="1" a="1"/>
  <c r="T173" i="1" s="1"/>
  <c r="E169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0" i="16" s="1"/>
  <c r="N174" i="1" a="1"/>
  <c r="N174" i="1" s="1"/>
  <c r="L170" i="16" s="1"/>
  <c r="R174" i="1"/>
  <c r="S174" i="1" a="1"/>
  <c r="S174" i="1" s="1"/>
  <c r="D170" i="16" s="1"/>
  <c r="T174" i="1" a="1"/>
  <c r="T174" i="1" s="1"/>
  <c r="E170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1" i="16" s="1"/>
  <c r="N175" i="1" a="1"/>
  <c r="N175" i="1" s="1"/>
  <c r="L171" i="16" s="1"/>
  <c r="R175" i="1"/>
  <c r="S175" i="1" a="1"/>
  <c r="S175" i="1" s="1"/>
  <c r="D171" i="16" s="1"/>
  <c r="T175" i="1" a="1"/>
  <c r="T175" i="1" s="1"/>
  <c r="E171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2" i="16" s="1"/>
  <c r="N176" i="1" a="1"/>
  <c r="N176" i="1" s="1"/>
  <c r="L172" i="16" s="1"/>
  <c r="R176" i="1"/>
  <c r="S176" i="1" a="1"/>
  <c r="S176" i="1" s="1"/>
  <c r="D172" i="16" s="1"/>
  <c r="T176" i="1" a="1"/>
  <c r="T176" i="1" s="1"/>
  <c r="E172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3" i="16" s="1"/>
  <c r="N177" i="1" a="1"/>
  <c r="N177" i="1" s="1"/>
  <c r="L173" i="16" s="1"/>
  <c r="R177" i="1"/>
  <c r="S177" i="1" a="1"/>
  <c r="S177" i="1" s="1"/>
  <c r="D173" i="16" s="1"/>
  <c r="T177" i="1" a="1"/>
  <c r="T177" i="1" s="1"/>
  <c r="E173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4" i="16" s="1"/>
  <c r="N178" i="1" a="1"/>
  <c r="N178" i="1" s="1"/>
  <c r="L174" i="16" s="1"/>
  <c r="R178" i="1"/>
  <c r="S178" i="1" a="1"/>
  <c r="S178" i="1" s="1"/>
  <c r="D174" i="16" s="1"/>
  <c r="T178" i="1" a="1"/>
  <c r="T178" i="1" s="1"/>
  <c r="E174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5" i="16" s="1"/>
  <c r="N179" i="1" a="1"/>
  <c r="N179" i="1" s="1"/>
  <c r="L175" i="16" s="1"/>
  <c r="R179" i="1"/>
  <c r="S179" i="1" a="1"/>
  <c r="S179" i="1" s="1"/>
  <c r="D175" i="16" s="1"/>
  <c r="T179" i="1" a="1"/>
  <c r="T179" i="1" s="1"/>
  <c r="E175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6" i="16" s="1"/>
  <c r="N180" i="1" a="1"/>
  <c r="N180" i="1" s="1"/>
  <c r="L176" i="16" s="1"/>
  <c r="R180" i="1"/>
  <c r="S180" i="1" a="1"/>
  <c r="S180" i="1" s="1"/>
  <c r="D176" i="16" s="1"/>
  <c r="T180" i="1" a="1"/>
  <c r="T180" i="1" s="1"/>
  <c r="E176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7" i="16" s="1"/>
  <c r="N181" i="1" a="1"/>
  <c r="N181" i="1" s="1"/>
  <c r="L177" i="16" s="1"/>
  <c r="R181" i="1"/>
  <c r="S181" i="1" a="1"/>
  <c r="S181" i="1" s="1"/>
  <c r="D177" i="16" s="1"/>
  <c r="T181" i="1" a="1"/>
  <c r="T181" i="1" s="1"/>
  <c r="E177" i="16" s="1"/>
  <c r="AI181" i="1"/>
  <c r="BB181" i="1" s="1"/>
  <c r="AJ181" i="1"/>
  <c r="AK181" i="1"/>
  <c r="K202" i="11" s="1"/>
  <c r="AL181" i="1"/>
  <c r="AM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8" i="16" s="1"/>
  <c r="N182" i="1" a="1"/>
  <c r="N182" i="1" s="1"/>
  <c r="L178" i="16" s="1"/>
  <c r="R182" i="1"/>
  <c r="S182" i="1" a="1"/>
  <c r="S182" i="1" s="1"/>
  <c r="D178" i="16" s="1"/>
  <c r="T182" i="1" a="1"/>
  <c r="T182" i="1" s="1"/>
  <c r="E178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9" i="16" s="1"/>
  <c r="N183" i="1" a="1"/>
  <c r="N183" i="1" s="1"/>
  <c r="L179" i="16" s="1"/>
  <c r="R183" i="1"/>
  <c r="S183" i="1" a="1"/>
  <c r="S183" i="1" s="1"/>
  <c r="D179" i="16" s="1"/>
  <c r="T183" i="1" a="1"/>
  <c r="T183" i="1" s="1"/>
  <c r="E179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0" i="16" s="1"/>
  <c r="N184" i="1" a="1"/>
  <c r="N184" i="1" s="1"/>
  <c r="L180" i="16" s="1"/>
  <c r="R184" i="1"/>
  <c r="S184" i="1" a="1"/>
  <c r="S184" i="1" s="1"/>
  <c r="D180" i="16" s="1"/>
  <c r="T184" i="1" a="1"/>
  <c r="T184" i="1" s="1"/>
  <c r="E180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S185" i="1" a="1"/>
  <c r="S185" i="1" s="1"/>
  <c r="D181" i="16" s="1"/>
  <c r="T185" i="1" a="1"/>
  <c r="T185" i="1" s="1"/>
  <c r="E181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2" i="16" s="1"/>
  <c r="N186" i="1" a="1"/>
  <c r="N186" i="1" s="1"/>
  <c r="L182" i="16" s="1"/>
  <c r="R186" i="1"/>
  <c r="S186" i="1" a="1"/>
  <c r="S186" i="1" s="1"/>
  <c r="D182" i="16" s="1"/>
  <c r="T186" i="1" a="1"/>
  <c r="T186" i="1" s="1"/>
  <c r="E182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S187" i="1" a="1"/>
  <c r="S187" i="1" s="1"/>
  <c r="D183" i="16" s="1"/>
  <c r="T187" i="1" a="1"/>
  <c r="T187" i="1" s="1"/>
  <c r="E183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S188" i="1" a="1"/>
  <c r="S188" i="1" s="1"/>
  <c r="D184" i="16" s="1"/>
  <c r="T188" i="1" a="1"/>
  <c r="T188" i="1" s="1"/>
  <c r="E184" i="16" s="1"/>
  <c r="AI188" i="1"/>
  <c r="BB188" i="1" s="1"/>
  <c r="AJ188" i="1"/>
  <c r="AK188" i="1"/>
  <c r="K209" i="11" s="1"/>
  <c r="AL188" i="1"/>
  <c r="AO188" i="1"/>
  <c r="BE188" i="1" s="1"/>
  <c r="AP188" i="1"/>
  <c r="M20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5" i="16" s="1"/>
  <c r="N189" i="1" a="1"/>
  <c r="N189" i="1" s="1"/>
  <c r="L185" i="16" s="1"/>
  <c r="R189" i="1"/>
  <c r="S189" i="1" a="1"/>
  <c r="S189" i="1" s="1"/>
  <c r="D185" i="16" s="1"/>
  <c r="T189" i="1" a="1"/>
  <c r="T189" i="1" s="1"/>
  <c r="E185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6" i="16" s="1"/>
  <c r="N190" i="1" a="1"/>
  <c r="N190" i="1" s="1"/>
  <c r="L186" i="16" s="1"/>
  <c r="R190" i="1"/>
  <c r="S190" i="1" a="1"/>
  <c r="S190" i="1" s="1"/>
  <c r="D186" i="16" s="1"/>
  <c r="T190" i="1" a="1"/>
  <c r="T190" i="1" s="1"/>
  <c r="E186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7" i="16" s="1"/>
  <c r="N191" i="1" a="1"/>
  <c r="N191" i="1" s="1"/>
  <c r="L187" i="16" s="1"/>
  <c r="R191" i="1"/>
  <c r="S191" i="1" a="1"/>
  <c r="S191" i="1" s="1"/>
  <c r="D187" i="16" s="1"/>
  <c r="T191" i="1" a="1"/>
  <c r="T191" i="1" s="1"/>
  <c r="E187" i="16" s="1"/>
  <c r="AI191" i="1"/>
  <c r="BB191" i="1" s="1"/>
  <c r="AJ191" i="1"/>
  <c r="AK191" i="1"/>
  <c r="K212" i="11" s="1"/>
  <c r="AL191" i="1"/>
  <c r="AO191" i="1"/>
  <c r="BE191" i="1" s="1"/>
  <c r="AP191" i="1"/>
  <c r="M21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8" i="16" s="1"/>
  <c r="N192" i="1" a="1"/>
  <c r="N192" i="1" s="1"/>
  <c r="L188" i="16" s="1"/>
  <c r="R192" i="1"/>
  <c r="S192" i="1" a="1"/>
  <c r="S192" i="1" s="1"/>
  <c r="D188" i="16" s="1"/>
  <c r="T192" i="1" a="1"/>
  <c r="T192" i="1" s="1"/>
  <c r="E188" i="16" s="1"/>
  <c r="AI192" i="1"/>
  <c r="BB192" i="1" s="1"/>
  <c r="AJ192" i="1"/>
  <c r="AK192" i="1"/>
  <c r="K213" i="11" s="1"/>
  <c r="AL192" i="1"/>
  <c r="AO192" i="1"/>
  <c r="BE192" i="1" s="1"/>
  <c r="AP192" i="1"/>
  <c r="M21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9" i="16" s="1"/>
  <c r="N193" i="1" a="1"/>
  <c r="N193" i="1" s="1"/>
  <c r="L189" i="16" s="1"/>
  <c r="R193" i="1"/>
  <c r="S193" i="1" a="1"/>
  <c r="S193" i="1" s="1"/>
  <c r="D189" i="16" s="1"/>
  <c r="T193" i="1" a="1"/>
  <c r="T193" i="1" s="1"/>
  <c r="E189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0" i="16" s="1"/>
  <c r="N194" i="1" a="1"/>
  <c r="N194" i="1" s="1"/>
  <c r="L190" i="16" s="1"/>
  <c r="R194" i="1"/>
  <c r="S194" i="1" a="1"/>
  <c r="S194" i="1" s="1"/>
  <c r="D190" i="16" s="1"/>
  <c r="T194" i="1" a="1"/>
  <c r="T194" i="1" s="1"/>
  <c r="E190" i="16" s="1"/>
  <c r="AI194" i="1"/>
  <c r="BB194" i="1" s="1"/>
  <c r="AJ194" i="1"/>
  <c r="AK194" i="1"/>
  <c r="K215" i="11" s="1"/>
  <c r="AL194" i="1"/>
  <c r="AO194" i="1"/>
  <c r="BE194" i="1" s="1"/>
  <c r="AP194" i="1"/>
  <c r="M21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16" i="11" s="1"/>
  <c r="AL195" i="1"/>
  <c r="AO195" i="1"/>
  <c r="BE195" i="1" s="1"/>
  <c r="AP195" i="1"/>
  <c r="M21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2" i="16" s="1"/>
  <c r="N196" i="1" a="1"/>
  <c r="N196" i="1" s="1"/>
  <c r="L192" i="16" s="1"/>
  <c r="R196" i="1"/>
  <c r="S196" i="1" a="1"/>
  <c r="S196" i="1" s="1"/>
  <c r="D192" i="16" s="1"/>
  <c r="T196" i="1" a="1"/>
  <c r="T196" i="1" s="1"/>
  <c r="E192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3" i="16" s="1"/>
  <c r="N197" i="1" a="1"/>
  <c r="N197" i="1" s="1"/>
  <c r="L193" i="16" s="1"/>
  <c r="R197" i="1"/>
  <c r="S197" i="1" a="1"/>
  <c r="S197" i="1" s="1"/>
  <c r="D193" i="16" s="1"/>
  <c r="T197" i="1" a="1"/>
  <c r="T197" i="1" s="1"/>
  <c r="E193" i="16" s="1"/>
  <c r="AI197" i="1"/>
  <c r="BB197" i="1" s="1"/>
  <c r="AJ197" i="1"/>
  <c r="AK197" i="1"/>
  <c r="K218" i="11" s="1"/>
  <c r="AL197" i="1"/>
  <c r="AO197" i="1"/>
  <c r="BE197" i="1" s="1"/>
  <c r="AP197" i="1"/>
  <c r="M21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4" i="16" s="1"/>
  <c r="N198" i="1" a="1"/>
  <c r="N198" i="1" s="1"/>
  <c r="L194" i="16" s="1"/>
  <c r="R198" i="1"/>
  <c r="S198" i="1" a="1"/>
  <c r="S198" i="1" s="1"/>
  <c r="D194" i="16" s="1"/>
  <c r="T198" i="1" a="1"/>
  <c r="T198" i="1" s="1"/>
  <c r="E194" i="16" s="1"/>
  <c r="AI198" i="1"/>
  <c r="BB198" i="1" s="1"/>
  <c r="AJ198" i="1"/>
  <c r="AK198" i="1"/>
  <c r="K219" i="11" s="1"/>
  <c r="AL198" i="1"/>
  <c r="AO198" i="1"/>
  <c r="BE198" i="1" s="1"/>
  <c r="AP198" i="1"/>
  <c r="M21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5" i="16" s="1"/>
  <c r="N199" i="1" a="1"/>
  <c r="N199" i="1" s="1"/>
  <c r="L195" i="16" s="1"/>
  <c r="R199" i="1"/>
  <c r="S199" i="1" a="1"/>
  <c r="S199" i="1" s="1"/>
  <c r="D195" i="16" s="1"/>
  <c r="T199" i="1" a="1"/>
  <c r="T199" i="1" s="1"/>
  <c r="E195" i="16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6" i="16" s="1"/>
  <c r="N200" i="1" a="1"/>
  <c r="N200" i="1" s="1"/>
  <c r="L196" i="16" s="1"/>
  <c r="R200" i="1"/>
  <c r="S200" i="1" a="1"/>
  <c r="S200" i="1" s="1"/>
  <c r="D196" i="16" s="1"/>
  <c r="T200" i="1" a="1"/>
  <c r="T200" i="1" s="1"/>
  <c r="E196" i="16" s="1"/>
  <c r="AI200" i="1"/>
  <c r="BB200" i="1" s="1"/>
  <c r="AJ200" i="1"/>
  <c r="AK200" i="1"/>
  <c r="K221" i="11" s="1"/>
  <c r="AL200" i="1"/>
  <c r="AO200" i="1"/>
  <c r="BE200" i="1" s="1"/>
  <c r="AP200" i="1"/>
  <c r="M22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7" i="16" s="1"/>
  <c r="N201" i="1" a="1"/>
  <c r="N201" i="1" s="1"/>
  <c r="L197" i="16" s="1"/>
  <c r="R201" i="1"/>
  <c r="S201" i="1" a="1"/>
  <c r="S201" i="1" s="1"/>
  <c r="D197" i="16" s="1"/>
  <c r="T201" i="1" a="1"/>
  <c r="T201" i="1" s="1"/>
  <c r="E197" i="16" s="1"/>
  <c r="AI201" i="1"/>
  <c r="BB201" i="1" s="1"/>
  <c r="AJ201" i="1"/>
  <c r="AK201" i="1"/>
  <c r="K222" i="11" s="1"/>
  <c r="AL201" i="1"/>
  <c r="AO201" i="1"/>
  <c r="BE201" i="1" s="1"/>
  <c r="AP201" i="1"/>
  <c r="M22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8" i="16" s="1"/>
  <c r="N202" i="1" a="1"/>
  <c r="N202" i="1" s="1"/>
  <c r="L198" i="16" s="1"/>
  <c r="R202" i="1"/>
  <c r="S202" i="1" a="1"/>
  <c r="S202" i="1" s="1"/>
  <c r="D198" i="16" s="1"/>
  <c r="T202" i="1" a="1"/>
  <c r="T202" i="1" s="1"/>
  <c r="E198" i="16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9" i="16" s="1"/>
  <c r="N203" i="1" a="1"/>
  <c r="N203" i="1" s="1"/>
  <c r="L199" i="16" s="1"/>
  <c r="R203" i="1"/>
  <c r="S203" i="1" a="1"/>
  <c r="S203" i="1" s="1"/>
  <c r="D199" i="16" s="1"/>
  <c r="T203" i="1" a="1"/>
  <c r="T203" i="1" s="1"/>
  <c r="E199" i="16" s="1"/>
  <c r="AI203" i="1"/>
  <c r="BB203" i="1" s="1"/>
  <c r="AJ203" i="1"/>
  <c r="AK203" i="1"/>
  <c r="K224" i="11" s="1"/>
  <c r="AL203" i="1"/>
  <c r="AO203" i="1"/>
  <c r="BE203" i="1" s="1"/>
  <c r="AP203" i="1"/>
  <c r="M22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S204" i="1" a="1"/>
  <c r="S204" i="1" s="1"/>
  <c r="D200" i="16" s="1"/>
  <c r="T204" i="1" a="1"/>
  <c r="T204" i="1" s="1"/>
  <c r="E200" i="16" s="1"/>
  <c r="AI204" i="1"/>
  <c r="BB204" i="1" s="1"/>
  <c r="AJ204" i="1"/>
  <c r="AK204" i="1"/>
  <c r="K225" i="11" s="1"/>
  <c r="AL204" i="1"/>
  <c r="AO204" i="1"/>
  <c r="BE204" i="1" s="1"/>
  <c r="AP204" i="1"/>
  <c r="M22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1" i="16" s="1"/>
  <c r="N205" i="1" a="1"/>
  <c r="N205" i="1" s="1"/>
  <c r="L201" i="16" s="1"/>
  <c r="R205" i="1"/>
  <c r="S205" i="1" a="1"/>
  <c r="S205" i="1" s="1"/>
  <c r="D201" i="16" s="1"/>
  <c r="T205" i="1" a="1"/>
  <c r="T205" i="1" s="1"/>
  <c r="E201" i="16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27" i="11" s="1"/>
  <c r="AL206" i="1"/>
  <c r="AO206" i="1"/>
  <c r="BE206" i="1" s="1"/>
  <c r="AP206" i="1"/>
  <c r="M22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28" i="11" s="1"/>
  <c r="AL207" i="1"/>
  <c r="AO207" i="1"/>
  <c r="BE207" i="1" s="1"/>
  <c r="AP207" i="1"/>
  <c r="M22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0" i="11" s="1"/>
  <c r="AL209" i="1"/>
  <c r="AO209" i="1"/>
  <c r="BE209" i="1" s="1"/>
  <c r="AP209" i="1"/>
  <c r="M23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1" i="11" s="1"/>
  <c r="AL210" i="1"/>
  <c r="AO210" i="1"/>
  <c r="BE210" i="1" s="1"/>
  <c r="AP210" i="1"/>
  <c r="M23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3" i="11" s="1"/>
  <c r="AL212" i="1"/>
  <c r="AO212" i="1"/>
  <c r="BE212" i="1" s="1"/>
  <c r="AP212" i="1"/>
  <c r="M23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4" i="11" s="1"/>
  <c r="AL213" i="1"/>
  <c r="AO213" i="1"/>
  <c r="BE213" i="1" s="1"/>
  <c r="AP213" i="1"/>
  <c r="M23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36" i="11" s="1"/>
  <c r="AL215" i="1"/>
  <c r="AO215" i="1"/>
  <c r="BE215" i="1" s="1"/>
  <c r="AP215" i="1"/>
  <c r="M23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37" i="11" s="1"/>
  <c r="AL216" i="1"/>
  <c r="AO216" i="1"/>
  <c r="BE216" i="1" s="1"/>
  <c r="AP216" i="1"/>
  <c r="M23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39" i="11" s="1"/>
  <c r="AL218" i="1"/>
  <c r="AO218" i="1"/>
  <c r="BE218" i="1" s="1"/>
  <c r="AP218" i="1"/>
  <c r="M23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0" i="11" s="1"/>
  <c r="AL219" i="1"/>
  <c r="AO219" i="1"/>
  <c r="BE219" i="1" s="1"/>
  <c r="AP219" i="1"/>
  <c r="M24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2" i="11" s="1"/>
  <c r="AL221" i="1"/>
  <c r="AO221" i="1"/>
  <c r="BE221" i="1" s="1"/>
  <c r="AP221" i="1"/>
  <c r="M24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3" i="11" s="1"/>
  <c r="AL222" i="1"/>
  <c r="AO222" i="1"/>
  <c r="BE222" i="1" s="1"/>
  <c r="AP222" i="1"/>
  <c r="M24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45" i="11" s="1"/>
  <c r="AL224" i="1"/>
  <c r="AO224" i="1"/>
  <c r="BE224" i="1" s="1"/>
  <c r="AP224" i="1"/>
  <c r="M24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46" i="11" s="1"/>
  <c r="AL225" i="1"/>
  <c r="AO225" i="1"/>
  <c r="BE225" i="1" s="1"/>
  <c r="AP225" i="1"/>
  <c r="M24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48" i="11" s="1"/>
  <c r="AL227" i="1"/>
  <c r="AO227" i="1"/>
  <c r="BE227" i="1" s="1"/>
  <c r="AP227" i="1"/>
  <c r="M24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49" i="11" s="1"/>
  <c r="AL228" i="1"/>
  <c r="AO228" i="1"/>
  <c r="BE228" i="1" s="1"/>
  <c r="AP228" i="1"/>
  <c r="M24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1" i="11" s="1"/>
  <c r="AL230" i="1"/>
  <c r="AO230" i="1"/>
  <c r="BE230" i="1" s="1"/>
  <c r="AP230" i="1"/>
  <c r="M25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4" i="11" s="1"/>
  <c r="AL233" i="1"/>
  <c r="AO233" i="1"/>
  <c r="BE233" i="1" s="1"/>
  <c r="AP233" i="1"/>
  <c r="M25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55" i="11" s="1"/>
  <c r="AL234" i="1"/>
  <c r="AO234" i="1"/>
  <c r="BE234" i="1" s="1"/>
  <c r="AP234" i="1"/>
  <c r="M25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3" i="16" s="1"/>
  <c r="N237" i="1" a="1"/>
  <c r="N237" i="1" s="1"/>
  <c r="L233" i="16" s="1"/>
  <c r="R237" i="1"/>
  <c r="S237" i="1" a="1"/>
  <c r="S237" i="1" s="1"/>
  <c r="D233" i="16" s="1"/>
  <c r="T237" i="1" a="1"/>
  <c r="T237" i="1" s="1"/>
  <c r="E233" i="16" s="1"/>
  <c r="AI237" i="1"/>
  <c r="BB237" i="1" s="1"/>
  <c r="AJ237" i="1"/>
  <c r="AK237" i="1"/>
  <c r="K258" i="11" s="1"/>
  <c r="AL237" i="1"/>
  <c r="AO237" i="1"/>
  <c r="BE237" i="1" s="1"/>
  <c r="AP237" i="1"/>
  <c r="M25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4" i="16" s="1"/>
  <c r="N238" i="1" a="1"/>
  <c r="N238" i="1" s="1"/>
  <c r="L234" i="16" s="1"/>
  <c r="R238" i="1"/>
  <c r="S238" i="1" a="1"/>
  <c r="S238" i="1" s="1"/>
  <c r="D234" i="16" s="1"/>
  <c r="T238" i="1" a="1"/>
  <c r="T238" i="1" s="1"/>
  <c r="E234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5" i="16" s="1"/>
  <c r="N239" i="1" a="1"/>
  <c r="N239" i="1" s="1"/>
  <c r="L235" i="16" s="1"/>
  <c r="R239" i="1"/>
  <c r="S239" i="1" a="1"/>
  <c r="S239" i="1" s="1"/>
  <c r="D235" i="16" s="1"/>
  <c r="T239" i="1" a="1"/>
  <c r="T239" i="1" s="1"/>
  <c r="E235" i="16" s="1"/>
  <c r="AI239" i="1"/>
  <c r="BB239" i="1" s="1"/>
  <c r="AJ239" i="1"/>
  <c r="AK239" i="1"/>
  <c r="K260" i="11" s="1"/>
  <c r="AL239" i="1"/>
  <c r="AO239" i="1"/>
  <c r="BE239" i="1" s="1"/>
  <c r="AP239" i="1"/>
  <c r="M26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6" i="16" s="1"/>
  <c r="N240" i="1" a="1"/>
  <c r="N240" i="1" s="1"/>
  <c r="L236" i="16" s="1"/>
  <c r="R240" i="1"/>
  <c r="S240" i="1" a="1"/>
  <c r="S240" i="1" s="1"/>
  <c r="D236" i="16" s="1"/>
  <c r="T240" i="1" a="1"/>
  <c r="T240" i="1" s="1"/>
  <c r="E236" i="16" s="1"/>
  <c r="AI240" i="1"/>
  <c r="BB240" i="1" s="1"/>
  <c r="AJ240" i="1"/>
  <c r="AK240" i="1"/>
  <c r="K261" i="11" s="1"/>
  <c r="AL240" i="1"/>
  <c r="AO240" i="1"/>
  <c r="BE240" i="1" s="1"/>
  <c r="AP240" i="1"/>
  <c r="M26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7" i="16" s="1"/>
  <c r="N241" i="1" a="1"/>
  <c r="N241" i="1" s="1"/>
  <c r="L237" i="16" s="1"/>
  <c r="R241" i="1"/>
  <c r="S241" i="1" a="1"/>
  <c r="S241" i="1" s="1"/>
  <c r="D237" i="16" s="1"/>
  <c r="T241" i="1" a="1"/>
  <c r="T241" i="1" s="1"/>
  <c r="E237" i="16" s="1"/>
  <c r="AI241" i="1"/>
  <c r="BB241" i="1" s="1"/>
  <c r="AJ241" i="1"/>
  <c r="AK241" i="1"/>
  <c r="K262" i="11" s="1"/>
  <c r="AL241" i="1"/>
  <c r="AO241" i="1"/>
  <c r="BE241" i="1" s="1"/>
  <c r="AP241" i="1"/>
  <c r="M26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8" i="16" s="1"/>
  <c r="N242" i="1" a="1"/>
  <c r="N242" i="1" s="1"/>
  <c r="L238" i="16" s="1"/>
  <c r="R242" i="1"/>
  <c r="S242" i="1" a="1"/>
  <c r="S242" i="1" s="1"/>
  <c r="D238" i="16" s="1"/>
  <c r="T242" i="1" a="1"/>
  <c r="T242" i="1" s="1"/>
  <c r="E238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9" i="16" s="1"/>
  <c r="N243" i="1" a="1"/>
  <c r="N243" i="1" s="1"/>
  <c r="L239" i="16" s="1"/>
  <c r="R243" i="1"/>
  <c r="S243" i="1" a="1"/>
  <c r="S243" i="1" s="1"/>
  <c r="D239" i="16" s="1"/>
  <c r="T243" i="1" a="1"/>
  <c r="T243" i="1" s="1"/>
  <c r="E239" i="16" s="1"/>
  <c r="AI243" i="1"/>
  <c r="BB243" i="1" s="1"/>
  <c r="AJ243" i="1"/>
  <c r="AK243" i="1"/>
  <c r="K264" i="11" s="1"/>
  <c r="AL243" i="1"/>
  <c r="AO243" i="1"/>
  <c r="BE243" i="1" s="1"/>
  <c r="AP243" i="1"/>
  <c r="M26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0" i="16" s="1"/>
  <c r="N244" i="1" a="1"/>
  <c r="N244" i="1" s="1"/>
  <c r="L240" i="16" s="1"/>
  <c r="R244" i="1"/>
  <c r="S244" i="1" a="1"/>
  <c r="S244" i="1" s="1"/>
  <c r="D240" i="16" s="1"/>
  <c r="T244" i="1" a="1"/>
  <c r="T244" i="1" s="1"/>
  <c r="E240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1" i="16" s="1"/>
  <c r="N245" i="1" a="1"/>
  <c r="N245" i="1" s="1"/>
  <c r="L241" i="16" s="1"/>
  <c r="R245" i="1"/>
  <c r="S245" i="1" a="1"/>
  <c r="S245" i="1" s="1"/>
  <c r="D241" i="16" s="1"/>
  <c r="T245" i="1" a="1"/>
  <c r="T245" i="1" s="1"/>
  <c r="E241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2" i="16" s="1"/>
  <c r="N246" i="1" a="1"/>
  <c r="N246" i="1" s="1"/>
  <c r="L242" i="16" s="1"/>
  <c r="R246" i="1"/>
  <c r="S246" i="1" a="1"/>
  <c r="S246" i="1" s="1"/>
  <c r="D242" i="16" s="1"/>
  <c r="T246" i="1" a="1"/>
  <c r="T246" i="1" s="1"/>
  <c r="E242" i="16" s="1"/>
  <c r="AI246" i="1"/>
  <c r="BB246" i="1" s="1"/>
  <c r="AJ246" i="1"/>
  <c r="AK246" i="1"/>
  <c r="K267" i="11" s="1"/>
  <c r="AL246" i="1"/>
  <c r="AO246" i="1"/>
  <c r="BE246" i="1" s="1"/>
  <c r="AP246" i="1"/>
  <c r="M26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3" i="16" s="1"/>
  <c r="N247" i="1" a="1"/>
  <c r="N247" i="1" s="1"/>
  <c r="L243" i="16" s="1"/>
  <c r="R247" i="1"/>
  <c r="S247" i="1" a="1"/>
  <c r="S247" i="1" s="1"/>
  <c r="D243" i="16" s="1"/>
  <c r="T247" i="1" a="1"/>
  <c r="T247" i="1" s="1"/>
  <c r="E243" i="16" s="1"/>
  <c r="AI247" i="1"/>
  <c r="BB247" i="1" s="1"/>
  <c r="AJ247" i="1"/>
  <c r="AK247" i="1"/>
  <c r="K268" i="11" s="1"/>
  <c r="AL247" i="1"/>
  <c r="AO247" i="1"/>
  <c r="BE247" i="1" s="1"/>
  <c r="AP247" i="1"/>
  <c r="M26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4" i="16" s="1"/>
  <c r="N248" i="1" a="1"/>
  <c r="N248" i="1" s="1"/>
  <c r="L244" i="16" s="1"/>
  <c r="R248" i="1"/>
  <c r="S248" i="1" a="1"/>
  <c r="S248" i="1" s="1"/>
  <c r="D244" i="16" s="1"/>
  <c r="T248" i="1" a="1"/>
  <c r="T248" i="1" s="1"/>
  <c r="E244" i="16" s="1"/>
  <c r="AI248" i="1"/>
  <c r="BB248" i="1" s="1"/>
  <c r="AJ248" i="1"/>
  <c r="AK248" i="1"/>
  <c r="K269" i="11" s="1"/>
  <c r="AL248" i="1"/>
  <c r="AO248" i="1"/>
  <c r="BE248" i="1" s="1"/>
  <c r="AP248" i="1"/>
  <c r="M26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5" i="16" s="1"/>
  <c r="N249" i="1" a="1"/>
  <c r="N249" i="1" s="1"/>
  <c r="L245" i="16" s="1"/>
  <c r="R249" i="1"/>
  <c r="S249" i="1" a="1"/>
  <c r="S249" i="1" s="1"/>
  <c r="D245" i="16" s="1"/>
  <c r="T249" i="1" a="1"/>
  <c r="T249" i="1" s="1"/>
  <c r="E245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6" i="16" s="1"/>
  <c r="N250" i="1" a="1"/>
  <c r="N250" i="1" s="1"/>
  <c r="L246" i="16" s="1"/>
  <c r="R250" i="1"/>
  <c r="S250" i="1" a="1"/>
  <c r="S250" i="1" s="1"/>
  <c r="D246" i="16" s="1"/>
  <c r="T250" i="1" a="1"/>
  <c r="T250" i="1" s="1"/>
  <c r="E246" i="16" s="1"/>
  <c r="AI250" i="1"/>
  <c r="BB250" i="1" s="1"/>
  <c r="AJ250" i="1"/>
  <c r="AK250" i="1"/>
  <c r="K271" i="11" s="1"/>
  <c r="AL250" i="1"/>
  <c r="AO250" i="1"/>
  <c r="BE250" i="1" s="1"/>
  <c r="AP250" i="1"/>
  <c r="M27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7" i="16" s="1"/>
  <c r="N251" i="1" a="1"/>
  <c r="N251" i="1" s="1"/>
  <c r="L247" i="16" s="1"/>
  <c r="R251" i="1"/>
  <c r="S251" i="1" a="1"/>
  <c r="S251" i="1" s="1"/>
  <c r="D247" i="16" s="1"/>
  <c r="T251" i="1" a="1"/>
  <c r="T251" i="1" s="1"/>
  <c r="E247" i="16" s="1"/>
  <c r="AI251" i="1"/>
  <c r="BB251" i="1" s="1"/>
  <c r="AJ251" i="1"/>
  <c r="AK251" i="1"/>
  <c r="K272" i="11" s="1"/>
  <c r="AL251" i="1"/>
  <c r="AO251" i="1"/>
  <c r="BE251" i="1" s="1"/>
  <c r="AP251" i="1"/>
  <c r="M27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8" i="16" s="1"/>
  <c r="N252" i="1" a="1"/>
  <c r="N252" i="1" s="1"/>
  <c r="L248" i="16" s="1"/>
  <c r="R252" i="1"/>
  <c r="S252" i="1" a="1"/>
  <c r="S252" i="1" s="1"/>
  <c r="D248" i="16" s="1"/>
  <c r="T252" i="1" a="1"/>
  <c r="T252" i="1" s="1"/>
  <c r="E248" i="16" s="1"/>
  <c r="AI252" i="1"/>
  <c r="BB252" i="1" s="1"/>
  <c r="AJ252" i="1"/>
  <c r="AK252" i="1"/>
  <c r="K273" i="11" s="1"/>
  <c r="AL252" i="1"/>
  <c r="AO252" i="1"/>
  <c r="BE252" i="1" s="1"/>
  <c r="AP252" i="1"/>
  <c r="M27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9" i="16" s="1"/>
  <c r="N253" i="1" a="1"/>
  <c r="N253" i="1" s="1"/>
  <c r="L249" i="16" s="1"/>
  <c r="R253" i="1"/>
  <c r="S253" i="1" a="1"/>
  <c r="S253" i="1" s="1"/>
  <c r="D249" i="16" s="1"/>
  <c r="T253" i="1" a="1"/>
  <c r="T253" i="1" s="1"/>
  <c r="E249" i="16" s="1"/>
  <c r="AI253" i="1"/>
  <c r="BB253" i="1" s="1"/>
  <c r="AJ253" i="1"/>
  <c r="AK253" i="1"/>
  <c r="K274" i="11" s="1"/>
  <c r="AL253" i="1"/>
  <c r="AO253" i="1"/>
  <c r="BE253" i="1" s="1"/>
  <c r="AP253" i="1"/>
  <c r="M27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0" i="16" s="1"/>
  <c r="N254" i="1" a="1"/>
  <c r="N254" i="1" s="1"/>
  <c r="L250" i="16" s="1"/>
  <c r="R254" i="1"/>
  <c r="S254" i="1" a="1"/>
  <c r="S254" i="1" s="1"/>
  <c r="D250" i="16" s="1"/>
  <c r="T254" i="1" a="1"/>
  <c r="T254" i="1" s="1"/>
  <c r="E250" i="16" s="1"/>
  <c r="AI254" i="1"/>
  <c r="BB254" i="1" s="1"/>
  <c r="AJ254" i="1"/>
  <c r="AK254" i="1"/>
  <c r="K275" i="11" s="1"/>
  <c r="AL254" i="1"/>
  <c r="AO254" i="1"/>
  <c r="BE254" i="1" s="1"/>
  <c r="AP254" i="1"/>
  <c r="M27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1" i="16" s="1"/>
  <c r="N255" i="1" a="1"/>
  <c r="N255" i="1" s="1"/>
  <c r="L251" i="16" s="1"/>
  <c r="R255" i="1"/>
  <c r="S255" i="1" a="1"/>
  <c r="S255" i="1" s="1"/>
  <c r="D251" i="16" s="1"/>
  <c r="T255" i="1" a="1"/>
  <c r="T255" i="1" s="1"/>
  <c r="E251" i="16" s="1"/>
  <c r="AI255" i="1"/>
  <c r="BB255" i="1" s="1"/>
  <c r="AJ255" i="1"/>
  <c r="AK255" i="1"/>
  <c r="K276" i="11" s="1"/>
  <c r="AL255" i="1"/>
  <c r="AO255" i="1"/>
  <c r="BE255" i="1" s="1"/>
  <c r="AP255" i="1"/>
  <c r="M27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2" i="16" s="1"/>
  <c r="N256" i="1" a="1"/>
  <c r="N256" i="1" s="1"/>
  <c r="L252" i="16" s="1"/>
  <c r="R256" i="1"/>
  <c r="S256" i="1" a="1"/>
  <c r="S256" i="1" s="1"/>
  <c r="D252" i="16" s="1"/>
  <c r="T256" i="1" a="1"/>
  <c r="T256" i="1" s="1"/>
  <c r="E252" i="16" s="1"/>
  <c r="AI256" i="1"/>
  <c r="BB256" i="1" s="1"/>
  <c r="AJ256" i="1"/>
  <c r="AK256" i="1"/>
  <c r="K277" i="11" s="1"/>
  <c r="AL256" i="1"/>
  <c r="AO256" i="1"/>
  <c r="BE256" i="1" s="1"/>
  <c r="AP256" i="1"/>
  <c r="M27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3" i="16" s="1"/>
  <c r="N257" i="1" a="1"/>
  <c r="N257" i="1" s="1"/>
  <c r="L253" i="16" s="1"/>
  <c r="R257" i="1"/>
  <c r="S257" i="1" a="1"/>
  <c r="S257" i="1" s="1"/>
  <c r="D253" i="16" s="1"/>
  <c r="T257" i="1" a="1"/>
  <c r="T257" i="1" s="1"/>
  <c r="E253" i="16" s="1"/>
  <c r="AI257" i="1"/>
  <c r="BB257" i="1" s="1"/>
  <c r="AJ257" i="1"/>
  <c r="AK257" i="1"/>
  <c r="K278" i="11" s="1"/>
  <c r="AL257" i="1"/>
  <c r="AO257" i="1"/>
  <c r="BE257" i="1" s="1"/>
  <c r="AP257" i="1"/>
  <c r="M27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4" i="16" s="1"/>
  <c r="N258" i="1" a="1"/>
  <c r="N258" i="1" s="1"/>
  <c r="L254" i="16" s="1"/>
  <c r="R258" i="1"/>
  <c r="S258" i="1" a="1"/>
  <c r="S258" i="1" s="1"/>
  <c r="D254" i="16" s="1"/>
  <c r="T258" i="1" a="1"/>
  <c r="T258" i="1" s="1"/>
  <c r="E254" i="16" s="1"/>
  <c r="AI258" i="1"/>
  <c r="BB258" i="1" s="1"/>
  <c r="AJ258" i="1"/>
  <c r="AK258" i="1"/>
  <c r="K279" i="11" s="1"/>
  <c r="AL258" i="1"/>
  <c r="AO258" i="1"/>
  <c r="BE258" i="1" s="1"/>
  <c r="AP258" i="1"/>
  <c r="M27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5" i="16" s="1"/>
  <c r="N259" i="1" a="1"/>
  <c r="N259" i="1" s="1"/>
  <c r="L255" i="16" s="1"/>
  <c r="R259" i="1"/>
  <c r="S259" i="1" a="1"/>
  <c r="S259" i="1" s="1"/>
  <c r="D255" i="16" s="1"/>
  <c r="T259" i="1" a="1"/>
  <c r="T259" i="1" s="1"/>
  <c r="E255" i="16" s="1"/>
  <c r="AI259" i="1"/>
  <c r="BB259" i="1" s="1"/>
  <c r="AJ259" i="1"/>
  <c r="AK259" i="1"/>
  <c r="K280" i="11" s="1"/>
  <c r="AL259" i="1"/>
  <c r="AO259" i="1"/>
  <c r="BE259" i="1" s="1"/>
  <c r="AP259" i="1"/>
  <c r="M28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6" i="16" s="1"/>
  <c r="N260" i="1" a="1"/>
  <c r="N260" i="1" s="1"/>
  <c r="L256" i="16" s="1"/>
  <c r="R260" i="1"/>
  <c r="S260" i="1" a="1"/>
  <c r="S260" i="1" s="1"/>
  <c r="D256" i="16" s="1"/>
  <c r="T260" i="1" a="1"/>
  <c r="T260" i="1" s="1"/>
  <c r="E256" i="16" s="1"/>
  <c r="AI260" i="1"/>
  <c r="BB260" i="1" s="1"/>
  <c r="AJ260" i="1"/>
  <c r="AK260" i="1"/>
  <c r="K281" i="11" s="1"/>
  <c r="AL260" i="1"/>
  <c r="AO260" i="1"/>
  <c r="BE260" i="1" s="1"/>
  <c r="AP260" i="1"/>
  <c r="M28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7" i="16" s="1"/>
  <c r="N261" i="1" a="1"/>
  <c r="N261" i="1" s="1"/>
  <c r="L257" i="16" s="1"/>
  <c r="R261" i="1"/>
  <c r="S261" i="1" a="1"/>
  <c r="S261" i="1" s="1"/>
  <c r="D257" i="16" s="1"/>
  <c r="T261" i="1" a="1"/>
  <c r="T261" i="1" s="1"/>
  <c r="E257" i="16" s="1"/>
  <c r="AI261" i="1"/>
  <c r="BB261" i="1" s="1"/>
  <c r="AJ261" i="1"/>
  <c r="AK261" i="1"/>
  <c r="K282" i="11" s="1"/>
  <c r="AL261" i="1"/>
  <c r="AO261" i="1"/>
  <c r="BE261" i="1" s="1"/>
  <c r="AP261" i="1"/>
  <c r="M28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8" i="16" s="1"/>
  <c r="N262" i="1" a="1"/>
  <c r="N262" i="1" s="1"/>
  <c r="L258" i="16" s="1"/>
  <c r="R262" i="1"/>
  <c r="S262" i="1" a="1"/>
  <c r="S262" i="1" s="1"/>
  <c r="D258" i="16" s="1"/>
  <c r="T262" i="1" a="1"/>
  <c r="T262" i="1" s="1"/>
  <c r="E258" i="16" s="1"/>
  <c r="AI262" i="1"/>
  <c r="BB262" i="1" s="1"/>
  <c r="AJ262" i="1"/>
  <c r="AK262" i="1"/>
  <c r="K283" i="11" s="1"/>
  <c r="AL262" i="1"/>
  <c r="AO262" i="1"/>
  <c r="BE262" i="1" s="1"/>
  <c r="AP262" i="1"/>
  <c r="M28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9" i="16" s="1"/>
  <c r="N263" i="1" a="1"/>
  <c r="N263" i="1" s="1"/>
  <c r="L259" i="16" s="1"/>
  <c r="R263" i="1"/>
  <c r="S263" i="1" a="1"/>
  <c r="S263" i="1" s="1"/>
  <c r="D259" i="16" s="1"/>
  <c r="T263" i="1" a="1"/>
  <c r="T263" i="1" s="1"/>
  <c r="E259" i="16" s="1"/>
  <c r="AI263" i="1"/>
  <c r="BB263" i="1" s="1"/>
  <c r="AJ263" i="1"/>
  <c r="AK263" i="1"/>
  <c r="K284" i="11" s="1"/>
  <c r="AL263" i="1"/>
  <c r="AO263" i="1"/>
  <c r="BE263" i="1" s="1"/>
  <c r="AP263" i="1"/>
  <c r="M28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0" i="16" s="1"/>
  <c r="N264" i="1" a="1"/>
  <c r="N264" i="1" s="1"/>
  <c r="L260" i="16" s="1"/>
  <c r="R264" i="1"/>
  <c r="S264" i="1" a="1"/>
  <c r="S264" i="1" s="1"/>
  <c r="D260" i="16" s="1"/>
  <c r="T264" i="1" a="1"/>
  <c r="T264" i="1" s="1"/>
  <c r="E260" i="16" s="1"/>
  <c r="AI264" i="1"/>
  <c r="BB264" i="1" s="1"/>
  <c r="AJ264" i="1"/>
  <c r="AK264" i="1"/>
  <c r="K285" i="11" s="1"/>
  <c r="AL264" i="1"/>
  <c r="AO264" i="1"/>
  <c r="BE264" i="1" s="1"/>
  <c r="AP264" i="1"/>
  <c r="M28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1" i="16" s="1"/>
  <c r="N265" i="1" a="1"/>
  <c r="N265" i="1" s="1"/>
  <c r="L261" i="16" s="1"/>
  <c r="R265" i="1"/>
  <c r="S265" i="1" a="1"/>
  <c r="S265" i="1" s="1"/>
  <c r="D261" i="16" s="1"/>
  <c r="T265" i="1" a="1"/>
  <c r="T265" i="1" s="1"/>
  <c r="E261" i="16" s="1"/>
  <c r="AI265" i="1"/>
  <c r="BB265" i="1" s="1"/>
  <c r="AJ265" i="1"/>
  <c r="AK265" i="1"/>
  <c r="K286" i="11" s="1"/>
  <c r="AL265" i="1"/>
  <c r="AO265" i="1"/>
  <c r="BE265" i="1" s="1"/>
  <c r="AP265" i="1"/>
  <c r="M28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2" i="16" s="1"/>
  <c r="N266" i="1" a="1"/>
  <c r="N266" i="1" s="1"/>
  <c r="L262" i="16" s="1"/>
  <c r="R266" i="1"/>
  <c r="S266" i="1" a="1"/>
  <c r="S266" i="1" s="1"/>
  <c r="D262" i="16" s="1"/>
  <c r="T266" i="1" a="1"/>
  <c r="T266" i="1" s="1"/>
  <c r="E262" i="16" s="1"/>
  <c r="AI266" i="1"/>
  <c r="BB266" i="1" s="1"/>
  <c r="AJ266" i="1"/>
  <c r="AK266" i="1"/>
  <c r="K287" i="11" s="1"/>
  <c r="AL266" i="1"/>
  <c r="AO266" i="1"/>
  <c r="BE266" i="1" s="1"/>
  <c r="AP266" i="1"/>
  <c r="M28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3" i="16" s="1"/>
  <c r="N267" i="1" a="1"/>
  <c r="N267" i="1" s="1"/>
  <c r="L263" i="16" s="1"/>
  <c r="R267" i="1"/>
  <c r="S267" i="1" a="1"/>
  <c r="S267" i="1" s="1"/>
  <c r="D263" i="16" s="1"/>
  <c r="T267" i="1" a="1"/>
  <c r="T267" i="1" s="1"/>
  <c r="E263" i="16" s="1"/>
  <c r="AI267" i="1"/>
  <c r="BB267" i="1" s="1"/>
  <c r="AJ267" i="1"/>
  <c r="AK267" i="1"/>
  <c r="K288" i="11" s="1"/>
  <c r="AL267" i="1"/>
  <c r="AO267" i="1"/>
  <c r="BE267" i="1" s="1"/>
  <c r="AP267" i="1"/>
  <c r="M28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4" i="16" s="1"/>
  <c r="N268" i="1" a="1"/>
  <c r="N268" i="1" s="1"/>
  <c r="L264" i="16" s="1"/>
  <c r="R268" i="1"/>
  <c r="S268" i="1" a="1"/>
  <c r="S268" i="1" s="1"/>
  <c r="D264" i="16" s="1"/>
  <c r="T268" i="1" a="1"/>
  <c r="T268" i="1" s="1"/>
  <c r="E264" i="16" s="1"/>
  <c r="AI268" i="1"/>
  <c r="BB268" i="1" s="1"/>
  <c r="AJ268" i="1"/>
  <c r="AK268" i="1"/>
  <c r="K289" i="11" s="1"/>
  <c r="AL268" i="1"/>
  <c r="AO268" i="1"/>
  <c r="BE268" i="1" s="1"/>
  <c r="AP268" i="1"/>
  <c r="M28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5" i="16" s="1"/>
  <c r="N269" i="1" a="1"/>
  <c r="N269" i="1" s="1"/>
  <c r="L265" i="16" s="1"/>
  <c r="R269" i="1"/>
  <c r="S269" i="1" a="1"/>
  <c r="S269" i="1" s="1"/>
  <c r="D265" i="16" s="1"/>
  <c r="T269" i="1" a="1"/>
  <c r="T269" i="1" s="1"/>
  <c r="E265" i="16" s="1"/>
  <c r="AI269" i="1"/>
  <c r="BB269" i="1" s="1"/>
  <c r="AJ269" i="1"/>
  <c r="AK269" i="1"/>
  <c r="K290" i="11" s="1"/>
  <c r="AL269" i="1"/>
  <c r="AO269" i="1"/>
  <c r="BE269" i="1" s="1"/>
  <c r="AP269" i="1"/>
  <c r="M29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6" i="16" s="1"/>
  <c r="N270" i="1" a="1"/>
  <c r="N270" i="1" s="1"/>
  <c r="L266" i="16" s="1"/>
  <c r="R270" i="1"/>
  <c r="S270" i="1" a="1"/>
  <c r="S270" i="1" s="1"/>
  <c r="D266" i="16" s="1"/>
  <c r="T270" i="1" a="1"/>
  <c r="T270" i="1" s="1"/>
  <c r="E266" i="16" s="1"/>
  <c r="AI270" i="1"/>
  <c r="BB270" i="1" s="1"/>
  <c r="AJ270" i="1"/>
  <c r="AK270" i="1"/>
  <c r="K291" i="11" s="1"/>
  <c r="AL270" i="1"/>
  <c r="AO270" i="1"/>
  <c r="BE270" i="1" s="1"/>
  <c r="AP270" i="1"/>
  <c r="M29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7" i="16" s="1"/>
  <c r="N271" i="1" a="1"/>
  <c r="N271" i="1" s="1"/>
  <c r="L267" i="16" s="1"/>
  <c r="R271" i="1"/>
  <c r="S271" i="1" a="1"/>
  <c r="S271" i="1" s="1"/>
  <c r="D267" i="16" s="1"/>
  <c r="T271" i="1" a="1"/>
  <c r="T271" i="1" s="1"/>
  <c r="E267" i="16" s="1"/>
  <c r="AI271" i="1"/>
  <c r="BB271" i="1" s="1"/>
  <c r="AJ271" i="1"/>
  <c r="AK271" i="1"/>
  <c r="K292" i="11" s="1"/>
  <c r="AL271" i="1"/>
  <c r="AO271" i="1"/>
  <c r="BE271" i="1" s="1"/>
  <c r="AP271" i="1"/>
  <c r="M29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8" i="16" s="1"/>
  <c r="N272" i="1" a="1"/>
  <c r="N272" i="1" s="1"/>
  <c r="L268" i="16" s="1"/>
  <c r="R272" i="1"/>
  <c r="S272" i="1" a="1"/>
  <c r="S272" i="1" s="1"/>
  <c r="D268" i="16" s="1"/>
  <c r="T272" i="1" a="1"/>
  <c r="T272" i="1" s="1"/>
  <c r="E268" i="16" s="1"/>
  <c r="AI272" i="1"/>
  <c r="BB272" i="1" s="1"/>
  <c r="AJ272" i="1"/>
  <c r="AK272" i="1"/>
  <c r="K293" i="11" s="1"/>
  <c r="AL272" i="1"/>
  <c r="AO272" i="1"/>
  <c r="BE272" i="1" s="1"/>
  <c r="AP272" i="1"/>
  <c r="M29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9" i="16" s="1"/>
  <c r="N273" i="1" a="1"/>
  <c r="N273" i="1" s="1"/>
  <c r="L269" i="16" s="1"/>
  <c r="R273" i="1"/>
  <c r="S273" i="1" a="1"/>
  <c r="S273" i="1" s="1"/>
  <c r="D269" i="16" s="1"/>
  <c r="T273" i="1" a="1"/>
  <c r="T273" i="1" s="1"/>
  <c r="E269" i="16" s="1"/>
  <c r="AI273" i="1"/>
  <c r="BB273" i="1" s="1"/>
  <c r="AJ273" i="1"/>
  <c r="AK273" i="1"/>
  <c r="K294" i="11" s="1"/>
  <c r="AL273" i="1"/>
  <c r="AO273" i="1"/>
  <c r="BE273" i="1" s="1"/>
  <c r="AP273" i="1"/>
  <c r="M29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0" i="16" s="1"/>
  <c r="N274" i="1" a="1"/>
  <c r="N274" i="1" s="1"/>
  <c r="L270" i="16" s="1"/>
  <c r="R274" i="1"/>
  <c r="S274" i="1" a="1"/>
  <c r="S274" i="1" s="1"/>
  <c r="D270" i="16" s="1"/>
  <c r="T274" i="1" a="1"/>
  <c r="T274" i="1" s="1"/>
  <c r="E270" i="16" s="1"/>
  <c r="AI274" i="1"/>
  <c r="BB274" i="1" s="1"/>
  <c r="AJ274" i="1"/>
  <c r="AK274" i="1"/>
  <c r="K295" i="11" s="1"/>
  <c r="AL274" i="1"/>
  <c r="AO274" i="1"/>
  <c r="BE274" i="1" s="1"/>
  <c r="AP274" i="1"/>
  <c r="M29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1" i="16" s="1"/>
  <c r="N275" i="1" a="1"/>
  <c r="N275" i="1" s="1"/>
  <c r="L271" i="16" s="1"/>
  <c r="R275" i="1"/>
  <c r="S275" i="1" a="1"/>
  <c r="S275" i="1" s="1"/>
  <c r="D271" i="16" s="1"/>
  <c r="T275" i="1" a="1"/>
  <c r="T275" i="1" s="1"/>
  <c r="E271" i="16" s="1"/>
  <c r="AI275" i="1"/>
  <c r="BB275" i="1" s="1"/>
  <c r="AJ275" i="1"/>
  <c r="AK275" i="1"/>
  <c r="K296" i="11" s="1"/>
  <c r="AL275" i="1"/>
  <c r="AO275" i="1"/>
  <c r="BE275" i="1" s="1"/>
  <c r="AP275" i="1"/>
  <c r="M29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2" i="16" s="1"/>
  <c r="N276" i="1" a="1"/>
  <c r="N276" i="1" s="1"/>
  <c r="L272" i="16" s="1"/>
  <c r="R276" i="1"/>
  <c r="S276" i="1" a="1"/>
  <c r="S276" i="1" s="1"/>
  <c r="D272" i="16" s="1"/>
  <c r="T276" i="1" a="1"/>
  <c r="T276" i="1" s="1"/>
  <c r="E272" i="16" s="1"/>
  <c r="AI276" i="1"/>
  <c r="BB276" i="1" s="1"/>
  <c r="AJ276" i="1"/>
  <c r="AK276" i="1"/>
  <c r="K297" i="11" s="1"/>
  <c r="AL276" i="1"/>
  <c r="AO276" i="1"/>
  <c r="BE276" i="1" s="1"/>
  <c r="AP276" i="1"/>
  <c r="M29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3" i="16" s="1"/>
  <c r="N277" i="1" a="1"/>
  <c r="N277" i="1" s="1"/>
  <c r="L273" i="16" s="1"/>
  <c r="R277" i="1"/>
  <c r="S277" i="1" a="1"/>
  <c r="S277" i="1" s="1"/>
  <c r="D273" i="16" s="1"/>
  <c r="T277" i="1" a="1"/>
  <c r="T277" i="1" s="1"/>
  <c r="E273" i="16" s="1"/>
  <c r="AI277" i="1"/>
  <c r="BB277" i="1" s="1"/>
  <c r="AJ277" i="1"/>
  <c r="AK277" i="1"/>
  <c r="K298" i="11" s="1"/>
  <c r="AL277" i="1"/>
  <c r="AO277" i="1"/>
  <c r="BE277" i="1" s="1"/>
  <c r="AP277" i="1"/>
  <c r="M29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4" i="16" s="1"/>
  <c r="N278" i="1" a="1"/>
  <c r="N278" i="1" s="1"/>
  <c r="L274" i="16" s="1"/>
  <c r="R278" i="1"/>
  <c r="S278" i="1" a="1"/>
  <c r="S278" i="1" s="1"/>
  <c r="D274" i="16" s="1"/>
  <c r="T278" i="1" a="1"/>
  <c r="T278" i="1" s="1"/>
  <c r="E274" i="16" s="1"/>
  <c r="AI278" i="1"/>
  <c r="BB278" i="1" s="1"/>
  <c r="AJ278" i="1"/>
  <c r="AK278" i="1"/>
  <c r="K299" i="11" s="1"/>
  <c r="AL278" i="1"/>
  <c r="AO278" i="1"/>
  <c r="BE278" i="1" s="1"/>
  <c r="AP278" i="1"/>
  <c r="M29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5" i="16" s="1"/>
  <c r="N279" i="1" a="1"/>
  <c r="N279" i="1" s="1"/>
  <c r="L275" i="16" s="1"/>
  <c r="R279" i="1"/>
  <c r="S279" i="1" a="1"/>
  <c r="S279" i="1" s="1"/>
  <c r="D275" i="16" s="1"/>
  <c r="T279" i="1" a="1"/>
  <c r="T279" i="1" s="1"/>
  <c r="E275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6" i="16" s="1"/>
  <c r="N280" i="1" a="1"/>
  <c r="N280" i="1" s="1"/>
  <c r="L276" i="16" s="1"/>
  <c r="R280" i="1"/>
  <c r="S280" i="1" a="1"/>
  <c r="S280" i="1" s="1"/>
  <c r="D276" i="16" s="1"/>
  <c r="T280" i="1" a="1"/>
  <c r="T280" i="1" s="1"/>
  <c r="E276" i="16" s="1"/>
  <c r="AI280" i="1"/>
  <c r="BB280" i="1" s="1"/>
  <c r="AJ280" i="1"/>
  <c r="AK280" i="1"/>
  <c r="K301" i="11" s="1"/>
  <c r="AL280" i="1"/>
  <c r="AO280" i="1"/>
  <c r="BE280" i="1" s="1"/>
  <c r="AP280" i="1"/>
  <c r="M30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7" i="16" s="1"/>
  <c r="N281" i="1" a="1"/>
  <c r="N281" i="1" s="1"/>
  <c r="L277" i="16" s="1"/>
  <c r="R281" i="1"/>
  <c r="S281" i="1" a="1"/>
  <c r="S281" i="1" s="1"/>
  <c r="D277" i="16" s="1"/>
  <c r="T281" i="1" a="1"/>
  <c r="T281" i="1" s="1"/>
  <c r="E277" i="16" s="1"/>
  <c r="AI281" i="1"/>
  <c r="BB281" i="1" s="1"/>
  <c r="AJ281" i="1"/>
  <c r="AK281" i="1"/>
  <c r="K302" i="11" s="1"/>
  <c r="AL281" i="1"/>
  <c r="AO281" i="1"/>
  <c r="BE281" i="1" s="1"/>
  <c r="AP281" i="1"/>
  <c r="M30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8" i="16" s="1"/>
  <c r="N282" i="1" a="1"/>
  <c r="N282" i="1" s="1"/>
  <c r="L278" i="16" s="1"/>
  <c r="R282" i="1"/>
  <c r="S282" i="1" a="1"/>
  <c r="S282" i="1" s="1"/>
  <c r="D278" i="16" s="1"/>
  <c r="T282" i="1" a="1"/>
  <c r="T282" i="1" s="1"/>
  <c r="E278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9" i="16" s="1"/>
  <c r="N283" i="1" a="1"/>
  <c r="N283" i="1" s="1"/>
  <c r="L279" i="16" s="1"/>
  <c r="R283" i="1"/>
  <c r="S283" i="1" a="1"/>
  <c r="S283" i="1" s="1"/>
  <c r="D279" i="16" s="1"/>
  <c r="T283" i="1" a="1"/>
  <c r="T283" i="1" s="1"/>
  <c r="E279" i="16" s="1"/>
  <c r="AI283" i="1"/>
  <c r="BB283" i="1" s="1"/>
  <c r="AJ283" i="1"/>
  <c r="AK283" i="1"/>
  <c r="K304" i="11" s="1"/>
  <c r="AL283" i="1"/>
  <c r="AO283" i="1"/>
  <c r="BE283" i="1" s="1"/>
  <c r="AP283" i="1"/>
  <c r="M30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0" i="16" s="1"/>
  <c r="N284" i="1" a="1"/>
  <c r="N284" i="1" s="1"/>
  <c r="L280" i="16" s="1"/>
  <c r="R284" i="1"/>
  <c r="S284" i="1" a="1"/>
  <c r="S284" i="1" s="1"/>
  <c r="D280" i="16" s="1"/>
  <c r="T284" i="1" a="1"/>
  <c r="T284" i="1" s="1"/>
  <c r="E280" i="16" s="1"/>
  <c r="AI284" i="1"/>
  <c r="BB284" i="1" s="1"/>
  <c r="AJ284" i="1"/>
  <c r="AK284" i="1"/>
  <c r="K305" i="11" s="1"/>
  <c r="AL284" i="1"/>
  <c r="AO284" i="1"/>
  <c r="BE284" i="1" s="1"/>
  <c r="AP284" i="1"/>
  <c r="M30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1" i="16" s="1"/>
  <c r="N285" i="1" a="1"/>
  <c r="N285" i="1" s="1"/>
  <c r="L281" i="16" s="1"/>
  <c r="R285" i="1"/>
  <c r="S285" i="1" a="1"/>
  <c r="S285" i="1" s="1"/>
  <c r="D281" i="16" s="1"/>
  <c r="T285" i="1" a="1"/>
  <c r="T285" i="1" s="1"/>
  <c r="E281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2" i="16" s="1"/>
  <c r="N286" i="1" a="1"/>
  <c r="N286" i="1" s="1"/>
  <c r="L282" i="16" s="1"/>
  <c r="R286" i="1"/>
  <c r="S286" i="1" a="1"/>
  <c r="S286" i="1" s="1"/>
  <c r="D282" i="16" s="1"/>
  <c r="T286" i="1" a="1"/>
  <c r="T286" i="1" s="1"/>
  <c r="E282" i="16" s="1"/>
  <c r="AI286" i="1"/>
  <c r="BB286" i="1" s="1"/>
  <c r="AJ286" i="1"/>
  <c r="AK286" i="1"/>
  <c r="K307" i="11" s="1"/>
  <c r="AL286" i="1"/>
  <c r="AO286" i="1"/>
  <c r="BE286" i="1" s="1"/>
  <c r="AP286" i="1"/>
  <c r="M30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3" i="16" s="1"/>
  <c r="N287" i="1" a="1"/>
  <c r="N287" i="1" s="1"/>
  <c r="L283" i="16" s="1"/>
  <c r="R287" i="1"/>
  <c r="S287" i="1" a="1"/>
  <c r="S287" i="1" s="1"/>
  <c r="D283" i="16" s="1"/>
  <c r="T287" i="1" a="1"/>
  <c r="T287" i="1" s="1"/>
  <c r="E283" i="16" s="1"/>
  <c r="AI287" i="1"/>
  <c r="BB287" i="1" s="1"/>
  <c r="AJ287" i="1"/>
  <c r="AK287" i="1"/>
  <c r="K308" i="11" s="1"/>
  <c r="AL287" i="1"/>
  <c r="AO287" i="1"/>
  <c r="BE287" i="1" s="1"/>
  <c r="AP287" i="1"/>
  <c r="M30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4" i="16" s="1"/>
  <c r="N288" i="1" a="1"/>
  <c r="N288" i="1" s="1"/>
  <c r="L284" i="16" s="1"/>
  <c r="R288" i="1"/>
  <c r="S288" i="1" a="1"/>
  <c r="S288" i="1" s="1"/>
  <c r="D284" i="16" s="1"/>
  <c r="T288" i="1" a="1"/>
  <c r="T288" i="1" s="1"/>
  <c r="E284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5" i="16" s="1"/>
  <c r="N289" i="1" a="1"/>
  <c r="N289" i="1" s="1"/>
  <c r="L285" i="16" s="1"/>
  <c r="R289" i="1"/>
  <c r="S289" i="1" a="1"/>
  <c r="S289" i="1" s="1"/>
  <c r="D285" i="16" s="1"/>
  <c r="T289" i="1" a="1"/>
  <c r="T289" i="1" s="1"/>
  <c r="E285" i="16" s="1"/>
  <c r="AI289" i="1"/>
  <c r="BB289" i="1" s="1"/>
  <c r="AJ289" i="1"/>
  <c r="AK289" i="1"/>
  <c r="K310" i="11" s="1"/>
  <c r="AL289" i="1"/>
  <c r="AO289" i="1"/>
  <c r="BE289" i="1" s="1"/>
  <c r="AP289" i="1"/>
  <c r="M31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6" i="16" s="1"/>
  <c r="N290" i="1" a="1"/>
  <c r="N290" i="1" s="1"/>
  <c r="L286" i="16" s="1"/>
  <c r="R290" i="1"/>
  <c r="S290" i="1" a="1"/>
  <c r="S290" i="1" s="1"/>
  <c r="D286" i="16" s="1"/>
  <c r="T290" i="1" a="1"/>
  <c r="T290" i="1" s="1"/>
  <c r="E286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7" i="16" s="1"/>
  <c r="N291" i="1" a="1"/>
  <c r="N291" i="1" s="1"/>
  <c r="L287" i="16" s="1"/>
  <c r="R291" i="1"/>
  <c r="S291" i="1" a="1"/>
  <c r="S291" i="1" s="1"/>
  <c r="D287" i="16" s="1"/>
  <c r="T291" i="1" a="1"/>
  <c r="T291" i="1" s="1"/>
  <c r="E287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8" i="16" s="1"/>
  <c r="N292" i="1" a="1"/>
  <c r="N292" i="1" s="1"/>
  <c r="L288" i="16" s="1"/>
  <c r="R292" i="1"/>
  <c r="S292" i="1" a="1"/>
  <c r="S292" i="1" s="1"/>
  <c r="D288" i="16" s="1"/>
  <c r="T292" i="1" a="1"/>
  <c r="T292" i="1" s="1"/>
  <c r="E288" i="16" s="1"/>
  <c r="AI292" i="1"/>
  <c r="BB292" i="1" s="1"/>
  <c r="AJ292" i="1"/>
  <c r="AK292" i="1"/>
  <c r="K313" i="11" s="1"/>
  <c r="AL292" i="1"/>
  <c r="AO292" i="1"/>
  <c r="BE292" i="1" s="1"/>
  <c r="AP292" i="1"/>
  <c r="M31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9" i="16" s="1"/>
  <c r="N293" i="1" a="1"/>
  <c r="N293" i="1" s="1"/>
  <c r="L289" i="16" s="1"/>
  <c r="R293" i="1"/>
  <c r="S293" i="1" a="1"/>
  <c r="S293" i="1" s="1"/>
  <c r="D289" i="16" s="1"/>
  <c r="T293" i="1" a="1"/>
  <c r="T293" i="1" s="1"/>
  <c r="E289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0" i="16" s="1"/>
  <c r="N294" i="1" a="1"/>
  <c r="N294" i="1" s="1"/>
  <c r="L290" i="16" s="1"/>
  <c r="R294" i="1"/>
  <c r="S294" i="1" a="1"/>
  <c r="S294" i="1" s="1"/>
  <c r="D290" i="16" s="1"/>
  <c r="T294" i="1" a="1"/>
  <c r="T294" i="1" s="1"/>
  <c r="E290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1" i="16" s="1"/>
  <c r="N295" i="1" a="1"/>
  <c r="N295" i="1" s="1"/>
  <c r="L291" i="16" s="1"/>
  <c r="R295" i="1"/>
  <c r="S295" i="1" a="1"/>
  <c r="S295" i="1" s="1"/>
  <c r="D291" i="16" s="1"/>
  <c r="T295" i="1" a="1"/>
  <c r="T295" i="1" s="1"/>
  <c r="E291" i="16" s="1"/>
  <c r="AI295" i="1"/>
  <c r="BB295" i="1" s="1"/>
  <c r="AJ295" i="1"/>
  <c r="AK295" i="1"/>
  <c r="K316" i="11" s="1"/>
  <c r="AL295" i="1"/>
  <c r="AO295" i="1"/>
  <c r="BE295" i="1" s="1"/>
  <c r="AP295" i="1"/>
  <c r="M31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2" i="16" s="1"/>
  <c r="N296" i="1" a="1"/>
  <c r="N296" i="1" s="1"/>
  <c r="L292" i="16" s="1"/>
  <c r="R296" i="1"/>
  <c r="S296" i="1" a="1"/>
  <c r="S296" i="1" s="1"/>
  <c r="D292" i="16" s="1"/>
  <c r="T296" i="1" a="1"/>
  <c r="T296" i="1" s="1"/>
  <c r="E292" i="16" s="1"/>
  <c r="AI296" i="1"/>
  <c r="BB296" i="1" s="1"/>
  <c r="AJ296" i="1"/>
  <c r="AK296" i="1"/>
  <c r="K317" i="11" s="1"/>
  <c r="AL296" i="1"/>
  <c r="AO296" i="1"/>
  <c r="BE296" i="1" s="1"/>
  <c r="AP296" i="1"/>
  <c r="M31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3" i="16" s="1"/>
  <c r="N297" i="1" a="1"/>
  <c r="N297" i="1" s="1"/>
  <c r="L293" i="16" s="1"/>
  <c r="R297" i="1"/>
  <c r="S297" i="1" a="1"/>
  <c r="S297" i="1" s="1"/>
  <c r="D293" i="16" s="1"/>
  <c r="T297" i="1" a="1"/>
  <c r="T297" i="1" s="1"/>
  <c r="E293" i="16" s="1"/>
  <c r="AI297" i="1"/>
  <c r="BB297" i="1" s="1"/>
  <c r="AJ297" i="1"/>
  <c r="AK297" i="1"/>
  <c r="K318" i="11" s="1"/>
  <c r="AL297" i="1"/>
  <c r="AO297" i="1"/>
  <c r="BE297" i="1" s="1"/>
  <c r="AP297" i="1"/>
  <c r="M31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4" i="16" s="1"/>
  <c r="N298" i="1" a="1"/>
  <c r="N298" i="1" s="1"/>
  <c r="L294" i="16" s="1"/>
  <c r="R298" i="1"/>
  <c r="S298" i="1" a="1"/>
  <c r="S298" i="1" s="1"/>
  <c r="D294" i="16" s="1"/>
  <c r="T298" i="1" a="1"/>
  <c r="T298" i="1" s="1"/>
  <c r="E294" i="16" s="1"/>
  <c r="AI298" i="1"/>
  <c r="BB298" i="1" s="1"/>
  <c r="AJ298" i="1"/>
  <c r="AK298" i="1"/>
  <c r="K319" i="11" s="1"/>
  <c r="AL298" i="1"/>
  <c r="AO298" i="1"/>
  <c r="BE298" i="1" s="1"/>
  <c r="AP298" i="1"/>
  <c r="M31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5" i="16" s="1"/>
  <c r="N299" i="1" a="1"/>
  <c r="N299" i="1" s="1"/>
  <c r="L295" i="16" s="1"/>
  <c r="R299" i="1"/>
  <c r="S299" i="1" a="1"/>
  <c r="S299" i="1" s="1"/>
  <c r="D295" i="16" s="1"/>
  <c r="T299" i="1" a="1"/>
  <c r="T299" i="1" s="1"/>
  <c r="E295" i="16" s="1"/>
  <c r="AI299" i="1"/>
  <c r="BB299" i="1" s="1"/>
  <c r="AJ299" i="1"/>
  <c r="AK299" i="1"/>
  <c r="K320" i="11" s="1"/>
  <c r="AL299" i="1"/>
  <c r="AO299" i="1"/>
  <c r="BE299" i="1" s="1"/>
  <c r="AP299" i="1"/>
  <c r="M32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6" i="16" s="1"/>
  <c r="N300" i="1" a="1"/>
  <c r="N300" i="1" s="1"/>
  <c r="L296" i="16" s="1"/>
  <c r="R300" i="1"/>
  <c r="S300" i="1" a="1"/>
  <c r="S300" i="1" s="1"/>
  <c r="D296" i="16" s="1"/>
  <c r="T300" i="1" a="1"/>
  <c r="T300" i="1" s="1"/>
  <c r="E296" i="16" s="1"/>
  <c r="AI300" i="1"/>
  <c r="BB300" i="1" s="1"/>
  <c r="AJ300" i="1"/>
  <c r="AK300" i="1"/>
  <c r="K321" i="11" s="1"/>
  <c r="AL300" i="1"/>
  <c r="AO300" i="1"/>
  <c r="BE300" i="1" s="1"/>
  <c r="AP300" i="1"/>
  <c r="M32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7" i="16" s="1"/>
  <c r="N301" i="1" a="1"/>
  <c r="N301" i="1" s="1"/>
  <c r="L297" i="16" s="1"/>
  <c r="R301" i="1"/>
  <c r="S301" i="1" a="1"/>
  <c r="S301" i="1" s="1"/>
  <c r="D297" i="16" s="1"/>
  <c r="T301" i="1" a="1"/>
  <c r="T301" i="1" s="1"/>
  <c r="E297" i="16" s="1"/>
  <c r="AI301" i="1"/>
  <c r="BB301" i="1" s="1"/>
  <c r="AJ301" i="1"/>
  <c r="AK301" i="1"/>
  <c r="K322" i="11" s="1"/>
  <c r="AL301" i="1"/>
  <c r="AO301" i="1"/>
  <c r="BE301" i="1" s="1"/>
  <c r="AP301" i="1"/>
  <c r="M32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8" i="16" s="1"/>
  <c r="N302" i="1" a="1"/>
  <c r="N302" i="1" s="1"/>
  <c r="L298" i="16" s="1"/>
  <c r="R302" i="1"/>
  <c r="S302" i="1" a="1"/>
  <c r="S302" i="1" s="1"/>
  <c r="D298" i="16" s="1"/>
  <c r="T302" i="1" a="1"/>
  <c r="T302" i="1" s="1"/>
  <c r="E298" i="16" s="1"/>
  <c r="AI302" i="1"/>
  <c r="BB302" i="1" s="1"/>
  <c r="AJ302" i="1"/>
  <c r="AK302" i="1"/>
  <c r="K323" i="11" s="1"/>
  <c r="AL302" i="1"/>
  <c r="AO302" i="1"/>
  <c r="BE302" i="1" s="1"/>
  <c r="AP302" i="1"/>
  <c r="M32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9" i="16" s="1"/>
  <c r="N303" i="1" a="1"/>
  <c r="N303" i="1" s="1"/>
  <c r="L299" i="16" s="1"/>
  <c r="R303" i="1"/>
  <c r="S303" i="1" a="1"/>
  <c r="S303" i="1" s="1"/>
  <c r="D299" i="16" s="1"/>
  <c r="T303" i="1" a="1"/>
  <c r="T303" i="1" s="1"/>
  <c r="E299" i="16" s="1"/>
  <c r="AI303" i="1"/>
  <c r="BB303" i="1" s="1"/>
  <c r="AJ303" i="1"/>
  <c r="AK303" i="1"/>
  <c r="K324" i="11" s="1"/>
  <c r="AL303" i="1"/>
  <c r="AO303" i="1"/>
  <c r="BE303" i="1" s="1"/>
  <c r="AP303" i="1"/>
  <c r="M32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0" i="16" s="1"/>
  <c r="N304" i="1" a="1"/>
  <c r="N304" i="1" s="1"/>
  <c r="L300" i="16" s="1"/>
  <c r="R304" i="1"/>
  <c r="S304" i="1" a="1"/>
  <c r="S304" i="1" s="1"/>
  <c r="D300" i="16" s="1"/>
  <c r="T304" i="1" a="1"/>
  <c r="T304" i="1" s="1"/>
  <c r="E300" i="16" s="1"/>
  <c r="AI304" i="1"/>
  <c r="BB304" i="1" s="1"/>
  <c r="AJ304" i="1"/>
  <c r="AK304" i="1"/>
  <c r="K325" i="11" s="1"/>
  <c r="AL304" i="1"/>
  <c r="AO304" i="1"/>
  <c r="BE304" i="1" s="1"/>
  <c r="AP304" i="1"/>
  <c r="M32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1" i="16" s="1"/>
  <c r="N305" i="1" a="1"/>
  <c r="N305" i="1" s="1"/>
  <c r="L301" i="16" s="1"/>
  <c r="R305" i="1"/>
  <c r="S305" i="1" a="1"/>
  <c r="S305" i="1" s="1"/>
  <c r="D301" i="16" s="1"/>
  <c r="T305" i="1" a="1"/>
  <c r="T305" i="1" s="1"/>
  <c r="E301" i="16" s="1"/>
  <c r="AI305" i="1"/>
  <c r="BB305" i="1" s="1"/>
  <c r="AJ305" i="1"/>
  <c r="AK305" i="1"/>
  <c r="K326" i="11" s="1"/>
  <c r="AL305" i="1"/>
  <c r="AO305" i="1"/>
  <c r="BE305" i="1" s="1"/>
  <c r="AP305" i="1"/>
  <c r="M32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2" i="16" s="1"/>
  <c r="N306" i="1" a="1"/>
  <c r="N306" i="1" s="1"/>
  <c r="L302" i="16" s="1"/>
  <c r="R306" i="1"/>
  <c r="S306" i="1" a="1"/>
  <c r="S306" i="1" s="1"/>
  <c r="D302" i="16" s="1"/>
  <c r="T306" i="1" a="1"/>
  <c r="T306" i="1" s="1"/>
  <c r="E302" i="16" s="1"/>
  <c r="AI306" i="1"/>
  <c r="BB306" i="1" s="1"/>
  <c r="AJ306" i="1"/>
  <c r="AK306" i="1"/>
  <c r="K327" i="11" s="1"/>
  <c r="AL306" i="1"/>
  <c r="AO306" i="1"/>
  <c r="BE306" i="1" s="1"/>
  <c r="AP306" i="1"/>
  <c r="M32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3" i="16" s="1"/>
  <c r="N307" i="1" a="1"/>
  <c r="N307" i="1" s="1"/>
  <c r="L303" i="16" s="1"/>
  <c r="R307" i="1"/>
  <c r="S307" i="1" a="1"/>
  <c r="S307" i="1" s="1"/>
  <c r="D303" i="16" s="1"/>
  <c r="T307" i="1" a="1"/>
  <c r="T307" i="1" s="1"/>
  <c r="E303" i="16" s="1"/>
  <c r="AI307" i="1"/>
  <c r="BB307" i="1" s="1"/>
  <c r="AJ307" i="1"/>
  <c r="AK307" i="1"/>
  <c r="K328" i="11" s="1"/>
  <c r="AL307" i="1"/>
  <c r="AO307" i="1"/>
  <c r="BE307" i="1" s="1"/>
  <c r="AP307" i="1"/>
  <c r="M32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4" i="16" s="1"/>
  <c r="N308" i="1" a="1"/>
  <c r="N308" i="1" s="1"/>
  <c r="L304" i="16" s="1"/>
  <c r="R308" i="1"/>
  <c r="S308" i="1" a="1"/>
  <c r="S308" i="1" s="1"/>
  <c r="D304" i="16" s="1"/>
  <c r="T308" i="1" a="1"/>
  <c r="T308" i="1" s="1"/>
  <c r="E304" i="16" s="1"/>
  <c r="AI308" i="1"/>
  <c r="BB308" i="1" s="1"/>
  <c r="AJ308" i="1"/>
  <c r="AK308" i="1"/>
  <c r="K329" i="11" s="1"/>
  <c r="AL308" i="1"/>
  <c r="AO308" i="1"/>
  <c r="BE308" i="1" s="1"/>
  <c r="AP308" i="1"/>
  <c r="M32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5" i="16" s="1"/>
  <c r="N309" i="1" a="1"/>
  <c r="N309" i="1" s="1"/>
  <c r="L305" i="16" s="1"/>
  <c r="R309" i="1"/>
  <c r="S309" i="1" a="1"/>
  <c r="S309" i="1" s="1"/>
  <c r="D305" i="16" s="1"/>
  <c r="T309" i="1" a="1"/>
  <c r="T309" i="1" s="1"/>
  <c r="E305" i="16" s="1"/>
  <c r="AI309" i="1"/>
  <c r="BB309" i="1" s="1"/>
  <c r="AJ309" i="1"/>
  <c r="AK309" i="1"/>
  <c r="K330" i="11" s="1"/>
  <c r="AL309" i="1"/>
  <c r="AO309" i="1"/>
  <c r="BE309" i="1" s="1"/>
  <c r="AP309" i="1"/>
  <c r="M33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6" i="16" s="1"/>
  <c r="N310" i="1" a="1"/>
  <c r="N310" i="1" s="1"/>
  <c r="L306" i="16" s="1"/>
  <c r="R310" i="1"/>
  <c r="S310" i="1" a="1"/>
  <c r="S310" i="1" s="1"/>
  <c r="D306" i="16" s="1"/>
  <c r="T310" i="1" a="1"/>
  <c r="T310" i="1" s="1"/>
  <c r="E306" i="16" s="1"/>
  <c r="AI310" i="1"/>
  <c r="BB310" i="1" s="1"/>
  <c r="AJ310" i="1"/>
  <c r="AK310" i="1"/>
  <c r="K331" i="11" s="1"/>
  <c r="AL310" i="1"/>
  <c r="AO310" i="1"/>
  <c r="BE310" i="1" s="1"/>
  <c r="AP310" i="1"/>
  <c r="M33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7" i="16" s="1"/>
  <c r="N311" i="1" a="1"/>
  <c r="N311" i="1" s="1"/>
  <c r="L307" i="16" s="1"/>
  <c r="R311" i="1"/>
  <c r="S311" i="1" a="1"/>
  <c r="S311" i="1" s="1"/>
  <c r="D307" i="16" s="1"/>
  <c r="T311" i="1" a="1"/>
  <c r="T311" i="1" s="1"/>
  <c r="E307" i="16" s="1"/>
  <c r="AI311" i="1"/>
  <c r="BB311" i="1" s="1"/>
  <c r="AJ311" i="1"/>
  <c r="AK311" i="1"/>
  <c r="K332" i="11" s="1"/>
  <c r="AL311" i="1"/>
  <c r="AO311" i="1"/>
  <c r="BE311" i="1" s="1"/>
  <c r="AP311" i="1"/>
  <c r="M33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8" i="16" s="1"/>
  <c r="N312" i="1" a="1"/>
  <c r="N312" i="1" s="1"/>
  <c r="L308" i="16" s="1"/>
  <c r="R312" i="1"/>
  <c r="S312" i="1" a="1"/>
  <c r="S312" i="1" s="1"/>
  <c r="D308" i="16" s="1"/>
  <c r="T312" i="1" a="1"/>
  <c r="T312" i="1" s="1"/>
  <c r="E308" i="16" s="1"/>
  <c r="AI312" i="1"/>
  <c r="BB312" i="1" s="1"/>
  <c r="AJ312" i="1"/>
  <c r="AK312" i="1"/>
  <c r="K333" i="11" s="1"/>
  <c r="AL312" i="1"/>
  <c r="AO312" i="1"/>
  <c r="BE312" i="1" s="1"/>
  <c r="AP312" i="1"/>
  <c r="M33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9" i="16" s="1"/>
  <c r="N313" i="1" a="1"/>
  <c r="N313" i="1" s="1"/>
  <c r="L309" i="16" s="1"/>
  <c r="R313" i="1"/>
  <c r="S313" i="1" a="1"/>
  <c r="S313" i="1" s="1"/>
  <c r="D309" i="16" s="1"/>
  <c r="T313" i="1" a="1"/>
  <c r="T313" i="1" s="1"/>
  <c r="E309" i="16" s="1"/>
  <c r="AI313" i="1"/>
  <c r="BB313" i="1" s="1"/>
  <c r="AJ313" i="1"/>
  <c r="AK313" i="1"/>
  <c r="K334" i="11" s="1"/>
  <c r="AL313" i="1"/>
  <c r="AO313" i="1"/>
  <c r="BE313" i="1" s="1"/>
  <c r="AP313" i="1"/>
  <c r="M33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0" i="16" s="1"/>
  <c r="N314" i="1" a="1"/>
  <c r="N314" i="1" s="1"/>
  <c r="L310" i="16" s="1"/>
  <c r="R314" i="1"/>
  <c r="S314" i="1" a="1"/>
  <c r="S314" i="1" s="1"/>
  <c r="D310" i="16" s="1"/>
  <c r="T314" i="1" a="1"/>
  <c r="T314" i="1" s="1"/>
  <c r="E310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1" i="16" s="1"/>
  <c r="N315" i="1" a="1"/>
  <c r="N315" i="1" s="1"/>
  <c r="L311" i="16" s="1"/>
  <c r="R315" i="1"/>
  <c r="S315" i="1" a="1"/>
  <c r="S315" i="1" s="1"/>
  <c r="D311" i="16" s="1"/>
  <c r="T315" i="1" a="1"/>
  <c r="T315" i="1" s="1"/>
  <c r="E311" i="16" s="1"/>
  <c r="AI315" i="1"/>
  <c r="BB315" i="1" s="1"/>
  <c r="AJ315" i="1"/>
  <c r="AK315" i="1"/>
  <c r="K336" i="11" s="1"/>
  <c r="AL315" i="1"/>
  <c r="AO315" i="1"/>
  <c r="BE315" i="1" s="1"/>
  <c r="AP315" i="1"/>
  <c r="M33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2" i="16" s="1"/>
  <c r="N316" i="1" a="1"/>
  <c r="N316" i="1" s="1"/>
  <c r="L312" i="16" s="1"/>
  <c r="R316" i="1"/>
  <c r="S316" i="1" a="1"/>
  <c r="S316" i="1" s="1"/>
  <c r="D312" i="16" s="1"/>
  <c r="T316" i="1" a="1"/>
  <c r="T316" i="1" s="1"/>
  <c r="E312" i="16" s="1"/>
  <c r="AI316" i="1"/>
  <c r="BB316" i="1" s="1"/>
  <c r="AJ316" i="1"/>
  <c r="AK316" i="1"/>
  <c r="K337" i="11" s="1"/>
  <c r="AL316" i="1"/>
  <c r="AO316" i="1"/>
  <c r="BE316" i="1" s="1"/>
  <c r="AP316" i="1"/>
  <c r="M33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3" i="16" s="1"/>
  <c r="N317" i="1" a="1"/>
  <c r="N317" i="1" s="1"/>
  <c r="L313" i="16" s="1"/>
  <c r="R317" i="1"/>
  <c r="S317" i="1" a="1"/>
  <c r="S317" i="1" s="1"/>
  <c r="D313" i="16" s="1"/>
  <c r="T317" i="1" a="1"/>
  <c r="T317" i="1" s="1"/>
  <c r="E313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4" i="16" s="1"/>
  <c r="N318" i="1" a="1"/>
  <c r="N318" i="1" s="1"/>
  <c r="L314" i="16" s="1"/>
  <c r="R318" i="1"/>
  <c r="S318" i="1" a="1"/>
  <c r="S318" i="1" s="1"/>
  <c r="D314" i="16" s="1"/>
  <c r="T318" i="1" a="1"/>
  <c r="T318" i="1" s="1"/>
  <c r="E314" i="16" s="1"/>
  <c r="AI318" i="1"/>
  <c r="BB318" i="1" s="1"/>
  <c r="AJ318" i="1"/>
  <c r="AK318" i="1"/>
  <c r="K339" i="11" s="1"/>
  <c r="AL318" i="1"/>
  <c r="AO318" i="1"/>
  <c r="BE318" i="1" s="1"/>
  <c r="AP318" i="1"/>
  <c r="M33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5" i="16" s="1"/>
  <c r="N319" i="1" a="1"/>
  <c r="N319" i="1" s="1"/>
  <c r="L315" i="16" s="1"/>
  <c r="R319" i="1"/>
  <c r="S319" i="1" a="1"/>
  <c r="S319" i="1" s="1"/>
  <c r="D315" i="16" s="1"/>
  <c r="T319" i="1" a="1"/>
  <c r="T319" i="1" s="1"/>
  <c r="E315" i="16" s="1"/>
  <c r="AI319" i="1"/>
  <c r="BB319" i="1" s="1"/>
  <c r="AJ319" i="1"/>
  <c r="AK319" i="1"/>
  <c r="K340" i="11" s="1"/>
  <c r="AL319" i="1"/>
  <c r="AO319" i="1"/>
  <c r="BE319" i="1" s="1"/>
  <c r="AP319" i="1"/>
  <c r="M34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6" i="16" s="1"/>
  <c r="N320" i="1" a="1"/>
  <c r="N320" i="1" s="1"/>
  <c r="L316" i="16" s="1"/>
  <c r="R320" i="1"/>
  <c r="S320" i="1" a="1"/>
  <c r="S320" i="1" s="1"/>
  <c r="D316" i="16" s="1"/>
  <c r="T320" i="1" a="1"/>
  <c r="T320" i="1" s="1"/>
  <c r="E316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7" i="16" s="1"/>
  <c r="N321" i="1" a="1"/>
  <c r="N321" i="1" s="1"/>
  <c r="L317" i="16" s="1"/>
  <c r="R321" i="1"/>
  <c r="S321" i="1" a="1"/>
  <c r="S321" i="1" s="1"/>
  <c r="D317" i="16" s="1"/>
  <c r="T321" i="1" a="1"/>
  <c r="T321" i="1" s="1"/>
  <c r="E317" i="16" s="1"/>
  <c r="AI321" i="1"/>
  <c r="BB321" i="1" s="1"/>
  <c r="AJ321" i="1"/>
  <c r="AK321" i="1"/>
  <c r="K342" i="11" s="1"/>
  <c r="AL321" i="1"/>
  <c r="AO321" i="1"/>
  <c r="BE321" i="1" s="1"/>
  <c r="AP321" i="1"/>
  <c r="M34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8" i="16" s="1"/>
  <c r="N322" i="1" a="1"/>
  <c r="N322" i="1" s="1"/>
  <c r="L318" i="16" s="1"/>
  <c r="R322" i="1"/>
  <c r="S322" i="1" a="1"/>
  <c r="S322" i="1" s="1"/>
  <c r="D318" i="16" s="1"/>
  <c r="T322" i="1" a="1"/>
  <c r="T322" i="1" s="1"/>
  <c r="E318" i="16" s="1"/>
  <c r="AI322" i="1"/>
  <c r="BB322" i="1" s="1"/>
  <c r="AJ322" i="1"/>
  <c r="AK322" i="1"/>
  <c r="K343" i="11" s="1"/>
  <c r="AL322" i="1"/>
  <c r="AO322" i="1"/>
  <c r="BE322" i="1" s="1"/>
  <c r="AP322" i="1"/>
  <c r="M34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9" i="16" s="1"/>
  <c r="N323" i="1" a="1"/>
  <c r="N323" i="1" s="1"/>
  <c r="L319" i="16" s="1"/>
  <c r="R323" i="1"/>
  <c r="S323" i="1" a="1"/>
  <c r="S323" i="1" s="1"/>
  <c r="D319" i="16" s="1"/>
  <c r="T323" i="1" a="1"/>
  <c r="T323" i="1" s="1"/>
  <c r="E319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0" i="16" s="1"/>
  <c r="N324" i="1" a="1"/>
  <c r="N324" i="1" s="1"/>
  <c r="L320" i="16" s="1"/>
  <c r="R324" i="1"/>
  <c r="S324" i="1" a="1"/>
  <c r="S324" i="1" s="1"/>
  <c r="D320" i="16" s="1"/>
  <c r="T324" i="1" a="1"/>
  <c r="T324" i="1" s="1"/>
  <c r="E320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1" i="16" s="1"/>
  <c r="N325" i="1" a="1"/>
  <c r="N325" i="1" s="1"/>
  <c r="L321" i="16" s="1"/>
  <c r="R325" i="1"/>
  <c r="S325" i="1" a="1"/>
  <c r="S325" i="1" s="1"/>
  <c r="D321" i="16" s="1"/>
  <c r="T325" i="1" a="1"/>
  <c r="T325" i="1" s="1"/>
  <c r="E321" i="16" s="1"/>
  <c r="AI325" i="1"/>
  <c r="BB325" i="1" s="1"/>
  <c r="AJ325" i="1"/>
  <c r="AK325" i="1"/>
  <c r="K346" i="11" s="1"/>
  <c r="AL325" i="1"/>
  <c r="AO325" i="1"/>
  <c r="BE325" i="1" s="1"/>
  <c r="AP325" i="1"/>
  <c r="M34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2" i="16" s="1"/>
  <c r="N326" i="1" a="1"/>
  <c r="N326" i="1" s="1"/>
  <c r="L322" i="16" s="1"/>
  <c r="R326" i="1"/>
  <c r="S326" i="1" a="1"/>
  <c r="S326" i="1" s="1"/>
  <c r="D322" i="16" s="1"/>
  <c r="T326" i="1" a="1"/>
  <c r="T326" i="1" s="1"/>
  <c r="E322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3" i="16" s="1"/>
  <c r="N327" i="1" a="1"/>
  <c r="N327" i="1" s="1"/>
  <c r="L323" i="16" s="1"/>
  <c r="R327" i="1"/>
  <c r="S327" i="1" a="1"/>
  <c r="S327" i="1" s="1"/>
  <c r="D323" i="16" s="1"/>
  <c r="T327" i="1" a="1"/>
  <c r="T327" i="1" s="1"/>
  <c r="E323" i="16" s="1"/>
  <c r="AI327" i="1"/>
  <c r="BB327" i="1" s="1"/>
  <c r="AJ327" i="1"/>
  <c r="AK327" i="1"/>
  <c r="K348" i="11" s="1"/>
  <c r="AL327" i="1"/>
  <c r="AO327" i="1"/>
  <c r="BE327" i="1" s="1"/>
  <c r="AP327" i="1"/>
  <c r="M34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4" i="16" s="1"/>
  <c r="N328" i="1" a="1"/>
  <c r="N328" i="1" s="1"/>
  <c r="L324" i="16" s="1"/>
  <c r="R328" i="1"/>
  <c r="S328" i="1" a="1"/>
  <c r="S328" i="1" s="1"/>
  <c r="D324" i="16" s="1"/>
  <c r="T328" i="1" a="1"/>
  <c r="T328" i="1" s="1"/>
  <c r="E324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5" i="16" s="1"/>
  <c r="N329" i="1" a="1"/>
  <c r="N329" i="1" s="1"/>
  <c r="L325" i="16" s="1"/>
  <c r="R329" i="1"/>
  <c r="S329" i="1" a="1"/>
  <c r="S329" i="1" s="1"/>
  <c r="D325" i="16" s="1"/>
  <c r="T329" i="1" a="1"/>
  <c r="T329" i="1" s="1"/>
  <c r="E325" i="16" s="1"/>
  <c r="AI329" i="1"/>
  <c r="BB329" i="1" s="1"/>
  <c r="AJ329" i="1"/>
  <c r="AK329" i="1"/>
  <c r="K350" i="11" s="1"/>
  <c r="AL329" i="1"/>
  <c r="AO329" i="1"/>
  <c r="BE329" i="1" s="1"/>
  <c r="AP329" i="1"/>
  <c r="M35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6" i="16" s="1"/>
  <c r="N330" i="1" a="1"/>
  <c r="N330" i="1" s="1"/>
  <c r="L326" i="16" s="1"/>
  <c r="R330" i="1"/>
  <c r="S330" i="1" a="1"/>
  <c r="S330" i="1" s="1"/>
  <c r="D326" i="16" s="1"/>
  <c r="T330" i="1" a="1"/>
  <c r="T330" i="1" s="1"/>
  <c r="E326" i="16" s="1"/>
  <c r="AI330" i="1"/>
  <c r="BB330" i="1" s="1"/>
  <c r="AJ330" i="1"/>
  <c r="AK330" i="1"/>
  <c r="K351" i="11" s="1"/>
  <c r="AL330" i="1"/>
  <c r="AO330" i="1"/>
  <c r="BE330" i="1" s="1"/>
  <c r="AP330" i="1"/>
  <c r="M35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7" i="16" s="1"/>
  <c r="N331" i="1" a="1"/>
  <c r="N331" i="1" s="1"/>
  <c r="L327" i="16" s="1"/>
  <c r="R331" i="1"/>
  <c r="S331" i="1" a="1"/>
  <c r="S331" i="1" s="1"/>
  <c r="D327" i="16" s="1"/>
  <c r="T331" i="1" a="1"/>
  <c r="T331" i="1" s="1"/>
  <c r="E327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8" i="16" s="1"/>
  <c r="N332" i="1" a="1"/>
  <c r="N332" i="1" s="1"/>
  <c r="L328" i="16" s="1"/>
  <c r="R332" i="1"/>
  <c r="S332" i="1" a="1"/>
  <c r="S332" i="1" s="1"/>
  <c r="D328" i="16" s="1"/>
  <c r="T332" i="1" a="1"/>
  <c r="T332" i="1" s="1"/>
  <c r="E328" i="16" s="1"/>
  <c r="AI332" i="1"/>
  <c r="BB332" i="1" s="1"/>
  <c r="AJ332" i="1"/>
  <c r="AK332" i="1"/>
  <c r="K353" i="11" s="1"/>
  <c r="AL332" i="1"/>
  <c r="AO332" i="1"/>
  <c r="BE332" i="1" s="1"/>
  <c r="AP332" i="1"/>
  <c r="M35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9" i="16" s="1"/>
  <c r="N333" i="1" a="1"/>
  <c r="N333" i="1" s="1"/>
  <c r="L329" i="16" s="1"/>
  <c r="R333" i="1"/>
  <c r="S333" i="1" a="1"/>
  <c r="S333" i="1" s="1"/>
  <c r="D329" i="16" s="1"/>
  <c r="T333" i="1" a="1"/>
  <c r="T333" i="1" s="1"/>
  <c r="E329" i="16" s="1"/>
  <c r="AI333" i="1"/>
  <c r="BB333" i="1" s="1"/>
  <c r="AJ333" i="1"/>
  <c r="AK333" i="1"/>
  <c r="K354" i="11" s="1"/>
  <c r="AL333" i="1"/>
  <c r="AO333" i="1"/>
  <c r="BE333" i="1" s="1"/>
  <c r="AP333" i="1"/>
  <c r="M35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0" i="16" s="1"/>
  <c r="N334" i="1" a="1"/>
  <c r="N334" i="1" s="1"/>
  <c r="L330" i="16" s="1"/>
  <c r="R334" i="1"/>
  <c r="S334" i="1" a="1"/>
  <c r="S334" i="1" s="1"/>
  <c r="D330" i="16" s="1"/>
  <c r="T334" i="1" a="1"/>
  <c r="T334" i="1" s="1"/>
  <c r="E330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1" i="16" s="1"/>
  <c r="N335" i="1" a="1"/>
  <c r="N335" i="1" s="1"/>
  <c r="L331" i="16" s="1"/>
  <c r="R335" i="1"/>
  <c r="S335" i="1" a="1"/>
  <c r="S335" i="1" s="1"/>
  <c r="D331" i="16" s="1"/>
  <c r="T335" i="1" a="1"/>
  <c r="T335" i="1" s="1"/>
  <c r="E331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2" i="16" s="1"/>
  <c r="N336" i="1" a="1"/>
  <c r="N336" i="1" s="1"/>
  <c r="L332" i="16" s="1"/>
  <c r="R336" i="1"/>
  <c r="S336" i="1" a="1"/>
  <c r="S336" i="1" s="1"/>
  <c r="D332" i="16" s="1"/>
  <c r="T336" i="1" a="1"/>
  <c r="T336" i="1" s="1"/>
  <c r="E332" i="16" s="1"/>
  <c r="AI336" i="1"/>
  <c r="BB336" i="1" s="1"/>
  <c r="AJ336" i="1"/>
  <c r="AK336" i="1"/>
  <c r="K357" i="11" s="1"/>
  <c r="AL336" i="1"/>
  <c r="AO336" i="1"/>
  <c r="BE336" i="1" s="1"/>
  <c r="AP336" i="1"/>
  <c r="M35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3" i="16" s="1"/>
  <c r="N337" i="1" a="1"/>
  <c r="N337" i="1" s="1"/>
  <c r="L333" i="16" s="1"/>
  <c r="R337" i="1"/>
  <c r="S337" i="1" a="1"/>
  <c r="S337" i="1" s="1"/>
  <c r="D333" i="16" s="1"/>
  <c r="T337" i="1" a="1"/>
  <c r="T337" i="1" s="1"/>
  <c r="E333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4" i="16" s="1"/>
  <c r="N338" i="1" a="1"/>
  <c r="N338" i="1" s="1"/>
  <c r="L334" i="16" s="1"/>
  <c r="R338" i="1"/>
  <c r="S338" i="1" a="1"/>
  <c r="S338" i="1" s="1"/>
  <c r="D334" i="16" s="1"/>
  <c r="T338" i="1" a="1"/>
  <c r="T338" i="1" s="1"/>
  <c r="E334" i="16" s="1"/>
  <c r="AI338" i="1"/>
  <c r="BB338" i="1" s="1"/>
  <c r="AJ338" i="1"/>
  <c r="AK338" i="1"/>
  <c r="K359" i="11" s="1"/>
  <c r="AL338" i="1"/>
  <c r="AO338" i="1"/>
  <c r="BE338" i="1" s="1"/>
  <c r="AP338" i="1"/>
  <c r="M35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5" i="16" s="1"/>
  <c r="N339" i="1" a="1"/>
  <c r="N339" i="1" s="1"/>
  <c r="L335" i="16" s="1"/>
  <c r="R339" i="1"/>
  <c r="S339" i="1" a="1"/>
  <c r="S339" i="1" s="1"/>
  <c r="D335" i="16" s="1"/>
  <c r="T339" i="1" a="1"/>
  <c r="T339" i="1" s="1"/>
  <c r="E335" i="16" s="1"/>
  <c r="AI339" i="1"/>
  <c r="BB339" i="1" s="1"/>
  <c r="AJ339" i="1"/>
  <c r="AK339" i="1"/>
  <c r="K360" i="11" s="1"/>
  <c r="AL339" i="1"/>
  <c r="AO339" i="1"/>
  <c r="BE339" i="1" s="1"/>
  <c r="AP339" i="1"/>
  <c r="M36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6" i="16" s="1"/>
  <c r="N340" i="1" a="1"/>
  <c r="N340" i="1" s="1"/>
  <c r="L336" i="16" s="1"/>
  <c r="R340" i="1"/>
  <c r="S340" i="1" a="1"/>
  <c r="S340" i="1" s="1"/>
  <c r="D336" i="16" s="1"/>
  <c r="T340" i="1" a="1"/>
  <c r="T340" i="1" s="1"/>
  <c r="E336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7" i="16" s="1"/>
  <c r="N341" i="1" a="1"/>
  <c r="N341" i="1" s="1"/>
  <c r="L337" i="16" s="1"/>
  <c r="R341" i="1"/>
  <c r="S341" i="1" a="1"/>
  <c r="S341" i="1" s="1"/>
  <c r="D337" i="16" s="1"/>
  <c r="T341" i="1" a="1"/>
  <c r="T341" i="1" s="1"/>
  <c r="E337" i="16" s="1"/>
  <c r="AI341" i="1"/>
  <c r="BB341" i="1" s="1"/>
  <c r="AJ341" i="1"/>
  <c r="AK341" i="1"/>
  <c r="K362" i="11" s="1"/>
  <c r="AL341" i="1"/>
  <c r="AO341" i="1"/>
  <c r="BE341" i="1" s="1"/>
  <c r="AP341" i="1"/>
  <c r="M36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8" i="16" s="1"/>
  <c r="N342" i="1" a="1"/>
  <c r="N342" i="1" s="1"/>
  <c r="L338" i="16" s="1"/>
  <c r="R342" i="1"/>
  <c r="S342" i="1" a="1"/>
  <c r="S342" i="1" s="1"/>
  <c r="D338" i="16" s="1"/>
  <c r="T342" i="1" a="1"/>
  <c r="T342" i="1" s="1"/>
  <c r="E338" i="16" s="1"/>
  <c r="AI342" i="1"/>
  <c r="BB342" i="1" s="1"/>
  <c r="AJ342" i="1"/>
  <c r="AK342" i="1"/>
  <c r="K363" i="11" s="1"/>
  <c r="AL342" i="1"/>
  <c r="AO342" i="1"/>
  <c r="BE342" i="1" s="1"/>
  <c r="AP342" i="1"/>
  <c r="M36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9" i="16" s="1"/>
  <c r="N343" i="1" a="1"/>
  <c r="N343" i="1" s="1"/>
  <c r="L339" i="16" s="1"/>
  <c r="R343" i="1"/>
  <c r="S343" i="1" a="1"/>
  <c r="S343" i="1" s="1"/>
  <c r="D339" i="16" s="1"/>
  <c r="T343" i="1" a="1"/>
  <c r="T343" i="1" s="1"/>
  <c r="E339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0" i="16" s="1"/>
  <c r="N344" i="1" a="1"/>
  <c r="N344" i="1" s="1"/>
  <c r="L340" i="16" s="1"/>
  <c r="R344" i="1"/>
  <c r="S344" i="1" a="1"/>
  <c r="S344" i="1" s="1"/>
  <c r="D340" i="16" s="1"/>
  <c r="T344" i="1" a="1"/>
  <c r="T344" i="1" s="1"/>
  <c r="E340" i="16" s="1"/>
  <c r="AI344" i="1"/>
  <c r="BB344" i="1" s="1"/>
  <c r="AJ344" i="1"/>
  <c r="AK344" i="1"/>
  <c r="K365" i="11" s="1"/>
  <c r="AL344" i="1"/>
  <c r="AO344" i="1"/>
  <c r="BE344" i="1" s="1"/>
  <c r="AP344" i="1"/>
  <c r="M36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1" i="16" s="1"/>
  <c r="N345" i="1" a="1"/>
  <c r="N345" i="1" s="1"/>
  <c r="L341" i="16" s="1"/>
  <c r="R345" i="1"/>
  <c r="S345" i="1" a="1"/>
  <c r="S345" i="1" s="1"/>
  <c r="D341" i="16" s="1"/>
  <c r="T345" i="1" a="1"/>
  <c r="T345" i="1" s="1"/>
  <c r="E341" i="16" s="1"/>
  <c r="AI345" i="1"/>
  <c r="BB345" i="1" s="1"/>
  <c r="AJ345" i="1"/>
  <c r="AK345" i="1"/>
  <c r="K366" i="11" s="1"/>
  <c r="AL345" i="1"/>
  <c r="AO345" i="1"/>
  <c r="BE345" i="1" s="1"/>
  <c r="AP345" i="1"/>
  <c r="M36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2" i="16" s="1"/>
  <c r="N346" i="1" a="1"/>
  <c r="N346" i="1" s="1"/>
  <c r="L342" i="16" s="1"/>
  <c r="R346" i="1"/>
  <c r="S346" i="1" a="1"/>
  <c r="S346" i="1" s="1"/>
  <c r="D342" i="16" s="1"/>
  <c r="T346" i="1" a="1"/>
  <c r="T346" i="1" s="1"/>
  <c r="E342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3" i="16" s="1"/>
  <c r="N347" i="1" a="1"/>
  <c r="N347" i="1" s="1"/>
  <c r="L343" i="16" s="1"/>
  <c r="R347" i="1"/>
  <c r="S347" i="1" a="1"/>
  <c r="S347" i="1" s="1"/>
  <c r="D343" i="16" s="1"/>
  <c r="T347" i="1" a="1"/>
  <c r="T347" i="1" s="1"/>
  <c r="E343" i="16" s="1"/>
  <c r="AI347" i="1"/>
  <c r="BB347" i="1" s="1"/>
  <c r="AJ347" i="1"/>
  <c r="AK347" i="1"/>
  <c r="K368" i="11" s="1"/>
  <c r="AL347" i="1"/>
  <c r="AO347" i="1"/>
  <c r="BE347" i="1" s="1"/>
  <c r="AP347" i="1"/>
  <c r="M36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4" i="16" s="1"/>
  <c r="N348" i="1" a="1"/>
  <c r="N348" i="1" s="1"/>
  <c r="L344" i="16" s="1"/>
  <c r="R348" i="1"/>
  <c r="S348" i="1" a="1"/>
  <c r="S348" i="1" s="1"/>
  <c r="D344" i="16" s="1"/>
  <c r="T348" i="1" a="1"/>
  <c r="T348" i="1" s="1"/>
  <c r="E344" i="16" s="1"/>
  <c r="AI348" i="1"/>
  <c r="BB348" i="1" s="1"/>
  <c r="AJ348" i="1"/>
  <c r="AK348" i="1"/>
  <c r="K369" i="11" s="1"/>
  <c r="AL348" i="1"/>
  <c r="AO348" i="1"/>
  <c r="BE348" i="1" s="1"/>
  <c r="AP348" i="1"/>
  <c r="M36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5" i="16" s="1"/>
  <c r="N349" i="1" a="1"/>
  <c r="N349" i="1" s="1"/>
  <c r="L345" i="16" s="1"/>
  <c r="R349" i="1"/>
  <c r="S349" i="1" a="1"/>
  <c r="S349" i="1" s="1"/>
  <c r="D345" i="16" s="1"/>
  <c r="T349" i="1" a="1"/>
  <c r="T349" i="1" s="1"/>
  <c r="E345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6" i="16" s="1"/>
  <c r="N350" i="1" a="1"/>
  <c r="N350" i="1" s="1"/>
  <c r="L346" i="16" s="1"/>
  <c r="R350" i="1"/>
  <c r="S350" i="1" a="1"/>
  <c r="S350" i="1" s="1"/>
  <c r="D346" i="16" s="1"/>
  <c r="T350" i="1" a="1"/>
  <c r="T350" i="1" s="1"/>
  <c r="E346" i="16" s="1"/>
  <c r="AI350" i="1"/>
  <c r="BB350" i="1" s="1"/>
  <c r="AJ350" i="1"/>
  <c r="AK350" i="1"/>
  <c r="K371" i="11" s="1"/>
  <c r="AL350" i="1"/>
  <c r="AO350" i="1"/>
  <c r="BE350" i="1" s="1"/>
  <c r="AP350" i="1"/>
  <c r="M37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7" i="16" s="1"/>
  <c r="N351" i="1" a="1"/>
  <c r="N351" i="1" s="1"/>
  <c r="L347" i="16" s="1"/>
  <c r="R351" i="1"/>
  <c r="S351" i="1" a="1"/>
  <c r="S351" i="1" s="1"/>
  <c r="D347" i="16" s="1"/>
  <c r="T351" i="1" a="1"/>
  <c r="T351" i="1" s="1"/>
  <c r="E347" i="16" s="1"/>
  <c r="AI351" i="1"/>
  <c r="BB351" i="1" s="1"/>
  <c r="AJ351" i="1"/>
  <c r="AK351" i="1"/>
  <c r="K372" i="11" s="1"/>
  <c r="AL351" i="1"/>
  <c r="AO351" i="1"/>
  <c r="BE351" i="1" s="1"/>
  <c r="AP351" i="1"/>
  <c r="M37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8" i="16" s="1"/>
  <c r="N352" i="1" a="1"/>
  <c r="N352" i="1" s="1"/>
  <c r="L348" i="16" s="1"/>
  <c r="R352" i="1"/>
  <c r="S352" i="1" a="1"/>
  <c r="S352" i="1" s="1"/>
  <c r="D348" i="16" s="1"/>
  <c r="T352" i="1" a="1"/>
  <c r="T352" i="1" s="1"/>
  <c r="E348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9" i="16" s="1"/>
  <c r="N353" i="1" a="1"/>
  <c r="N353" i="1" s="1"/>
  <c r="L349" i="16" s="1"/>
  <c r="R353" i="1"/>
  <c r="S353" i="1" a="1"/>
  <c r="S353" i="1" s="1"/>
  <c r="D349" i="16" s="1"/>
  <c r="T353" i="1" a="1"/>
  <c r="T353" i="1" s="1"/>
  <c r="E349" i="16" s="1"/>
  <c r="AI353" i="1"/>
  <c r="BB353" i="1" s="1"/>
  <c r="AJ353" i="1"/>
  <c r="AK353" i="1"/>
  <c r="K374" i="11" s="1"/>
  <c r="AL353" i="1"/>
  <c r="AO353" i="1"/>
  <c r="BE353" i="1" s="1"/>
  <c r="AP353" i="1"/>
  <c r="M37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0" i="16" s="1"/>
  <c r="N354" i="1" a="1"/>
  <c r="N354" i="1" s="1"/>
  <c r="L350" i="16" s="1"/>
  <c r="R354" i="1"/>
  <c r="S354" i="1" a="1"/>
  <c r="S354" i="1" s="1"/>
  <c r="D350" i="16" s="1"/>
  <c r="T354" i="1" a="1"/>
  <c r="T354" i="1" s="1"/>
  <c r="E350" i="16" s="1"/>
  <c r="AI354" i="1"/>
  <c r="BB354" i="1" s="1"/>
  <c r="AJ354" i="1"/>
  <c r="AK354" i="1"/>
  <c r="K375" i="11" s="1"/>
  <c r="AL354" i="1"/>
  <c r="AO354" i="1"/>
  <c r="BE354" i="1" s="1"/>
  <c r="AP354" i="1"/>
  <c r="M37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1" i="16" s="1"/>
  <c r="N355" i="1" a="1"/>
  <c r="N355" i="1" s="1"/>
  <c r="L351" i="16" s="1"/>
  <c r="R355" i="1"/>
  <c r="S355" i="1" a="1"/>
  <c r="S355" i="1" s="1"/>
  <c r="D351" i="16" s="1"/>
  <c r="T355" i="1" a="1"/>
  <c r="T355" i="1" s="1"/>
  <c r="E351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2" i="16" s="1"/>
  <c r="N356" i="1" a="1"/>
  <c r="N356" i="1" s="1"/>
  <c r="L352" i="16" s="1"/>
  <c r="R356" i="1"/>
  <c r="S356" i="1" a="1"/>
  <c r="S356" i="1" s="1"/>
  <c r="D352" i="16" s="1"/>
  <c r="T356" i="1" a="1"/>
  <c r="T356" i="1" s="1"/>
  <c r="E352" i="16" s="1"/>
  <c r="AI356" i="1"/>
  <c r="BB356" i="1" s="1"/>
  <c r="AJ356" i="1"/>
  <c r="AK356" i="1"/>
  <c r="K377" i="11" s="1"/>
  <c r="AL356" i="1"/>
  <c r="AO356" i="1"/>
  <c r="BE356" i="1" s="1"/>
  <c r="AP356" i="1"/>
  <c r="M37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3" i="16" s="1"/>
  <c r="N357" i="1" a="1"/>
  <c r="N357" i="1" s="1"/>
  <c r="L353" i="16" s="1"/>
  <c r="R357" i="1"/>
  <c r="S357" i="1" a="1"/>
  <c r="S357" i="1" s="1"/>
  <c r="D353" i="16" s="1"/>
  <c r="T357" i="1" a="1"/>
  <c r="T357" i="1" s="1"/>
  <c r="E353" i="16" s="1"/>
  <c r="AI357" i="1"/>
  <c r="BB357" i="1" s="1"/>
  <c r="AJ357" i="1"/>
  <c r="AK357" i="1"/>
  <c r="K378" i="11" s="1"/>
  <c r="AL357" i="1"/>
  <c r="AO357" i="1"/>
  <c r="BE357" i="1" s="1"/>
  <c r="AP357" i="1"/>
  <c r="M37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4" i="16" s="1"/>
  <c r="N358" i="1" a="1"/>
  <c r="N358" i="1" s="1"/>
  <c r="L354" i="16" s="1"/>
  <c r="R358" i="1"/>
  <c r="S358" i="1" a="1"/>
  <c r="S358" i="1" s="1"/>
  <c r="D354" i="16" s="1"/>
  <c r="T358" i="1" a="1"/>
  <c r="T358" i="1" s="1"/>
  <c r="E354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5" i="16" s="1"/>
  <c r="N359" i="1" a="1"/>
  <c r="N359" i="1" s="1"/>
  <c r="L355" i="16" s="1"/>
  <c r="R359" i="1"/>
  <c r="S359" i="1" a="1"/>
  <c r="S359" i="1" s="1"/>
  <c r="D355" i="16" s="1"/>
  <c r="T359" i="1" a="1"/>
  <c r="T359" i="1" s="1"/>
  <c r="E355" i="16" s="1"/>
  <c r="AI359" i="1"/>
  <c r="BB359" i="1" s="1"/>
  <c r="AJ359" i="1"/>
  <c r="AK359" i="1"/>
  <c r="K380" i="11" s="1"/>
  <c r="AL359" i="1"/>
  <c r="AO359" i="1"/>
  <c r="BE359" i="1" s="1"/>
  <c r="AP359" i="1"/>
  <c r="M38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6" i="16" s="1"/>
  <c r="N360" i="1" a="1"/>
  <c r="N360" i="1" s="1"/>
  <c r="L356" i="16" s="1"/>
  <c r="R360" i="1"/>
  <c r="S360" i="1" a="1"/>
  <c r="S360" i="1" s="1"/>
  <c r="D356" i="16" s="1"/>
  <c r="T360" i="1" a="1"/>
  <c r="T360" i="1" s="1"/>
  <c r="E356" i="16" s="1"/>
  <c r="AI360" i="1"/>
  <c r="BB360" i="1" s="1"/>
  <c r="AJ360" i="1"/>
  <c r="AK360" i="1"/>
  <c r="K381" i="11" s="1"/>
  <c r="AL360" i="1"/>
  <c r="AO360" i="1"/>
  <c r="BE360" i="1" s="1"/>
  <c r="AP360" i="1"/>
  <c r="M38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7" i="16" s="1"/>
  <c r="N361" i="1" a="1"/>
  <c r="N361" i="1" s="1"/>
  <c r="L357" i="16" s="1"/>
  <c r="R361" i="1"/>
  <c r="S361" i="1" a="1"/>
  <c r="S361" i="1" s="1"/>
  <c r="D357" i="16" s="1"/>
  <c r="T361" i="1" a="1"/>
  <c r="T361" i="1" s="1"/>
  <c r="E357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8" i="16" s="1"/>
  <c r="N362" i="1" a="1"/>
  <c r="N362" i="1" s="1"/>
  <c r="L358" i="16" s="1"/>
  <c r="R362" i="1"/>
  <c r="S362" i="1" a="1"/>
  <c r="S362" i="1" s="1"/>
  <c r="D358" i="16" s="1"/>
  <c r="T362" i="1" a="1"/>
  <c r="T362" i="1" s="1"/>
  <c r="E358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9" i="16" s="1"/>
  <c r="N363" i="1" a="1"/>
  <c r="N363" i="1" s="1"/>
  <c r="L359" i="16" s="1"/>
  <c r="R363" i="1"/>
  <c r="S363" i="1" a="1"/>
  <c r="S363" i="1" s="1"/>
  <c r="D359" i="16" s="1"/>
  <c r="T363" i="1" a="1"/>
  <c r="T363" i="1" s="1"/>
  <c r="E359" i="16" s="1"/>
  <c r="AI363" i="1"/>
  <c r="BB363" i="1" s="1"/>
  <c r="AJ363" i="1"/>
  <c r="AK363" i="1"/>
  <c r="K384" i="11" s="1"/>
  <c r="AL363" i="1"/>
  <c r="AO363" i="1"/>
  <c r="BE363" i="1" s="1"/>
  <c r="AP363" i="1"/>
  <c r="M38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0" i="16" s="1"/>
  <c r="N364" i="1" a="1"/>
  <c r="N364" i="1" s="1"/>
  <c r="L360" i="16" s="1"/>
  <c r="R364" i="1"/>
  <c r="S364" i="1" a="1"/>
  <c r="S364" i="1" s="1"/>
  <c r="D360" i="16" s="1"/>
  <c r="T364" i="1" a="1"/>
  <c r="T364" i="1" s="1"/>
  <c r="E360" i="16" s="1"/>
  <c r="AI364" i="1"/>
  <c r="BB364" i="1" s="1"/>
  <c r="AJ364" i="1"/>
  <c r="AK364" i="1"/>
  <c r="K385" i="11" s="1"/>
  <c r="AL364" i="1"/>
  <c r="AO364" i="1"/>
  <c r="BE364" i="1" s="1"/>
  <c r="AP364" i="1"/>
  <c r="M38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1" i="16" s="1"/>
  <c r="N365" i="1" a="1"/>
  <c r="N365" i="1" s="1"/>
  <c r="L361" i="16" s="1"/>
  <c r="R365" i="1"/>
  <c r="S365" i="1" a="1"/>
  <c r="S365" i="1" s="1"/>
  <c r="D361" i="16" s="1"/>
  <c r="T365" i="1" a="1"/>
  <c r="T365" i="1" s="1"/>
  <c r="E361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2" i="16" s="1"/>
  <c r="N366" i="1" a="1"/>
  <c r="N366" i="1" s="1"/>
  <c r="L362" i="16" s="1"/>
  <c r="R366" i="1"/>
  <c r="S366" i="1" a="1"/>
  <c r="S366" i="1" s="1"/>
  <c r="D362" i="16" s="1"/>
  <c r="T366" i="1" a="1"/>
  <c r="T366" i="1" s="1"/>
  <c r="E362" i="16" s="1"/>
  <c r="AI366" i="1"/>
  <c r="BB366" i="1" s="1"/>
  <c r="AJ366" i="1"/>
  <c r="AK366" i="1"/>
  <c r="K387" i="11" s="1"/>
  <c r="AL366" i="1"/>
  <c r="AO366" i="1"/>
  <c r="BE366" i="1" s="1"/>
  <c r="AP366" i="1"/>
  <c r="M38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3" i="16" s="1"/>
  <c r="N367" i="1" a="1"/>
  <c r="N367" i="1" s="1"/>
  <c r="L363" i="16" s="1"/>
  <c r="R367" i="1"/>
  <c r="S367" i="1" a="1"/>
  <c r="S367" i="1" s="1"/>
  <c r="D363" i="16" s="1"/>
  <c r="T367" i="1" a="1"/>
  <c r="T367" i="1" s="1"/>
  <c r="E363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4" i="16" s="1"/>
  <c r="N368" i="1" a="1"/>
  <c r="N368" i="1" s="1"/>
  <c r="L364" i="16" s="1"/>
  <c r="R368" i="1"/>
  <c r="S368" i="1" a="1"/>
  <c r="S368" i="1" s="1"/>
  <c r="D364" i="16" s="1"/>
  <c r="T368" i="1" a="1"/>
  <c r="T368" i="1" s="1"/>
  <c r="E364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5" i="16" s="1"/>
  <c r="N369" i="1" a="1"/>
  <c r="N369" i="1" s="1"/>
  <c r="L365" i="16" s="1"/>
  <c r="R369" i="1"/>
  <c r="S369" i="1" a="1"/>
  <c r="S369" i="1" s="1"/>
  <c r="D365" i="16" s="1"/>
  <c r="T369" i="1" a="1"/>
  <c r="T369" i="1" s="1"/>
  <c r="E365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6" i="16" s="1"/>
  <c r="N370" i="1" a="1"/>
  <c r="N370" i="1" s="1"/>
  <c r="L366" i="16" s="1"/>
  <c r="R370" i="1"/>
  <c r="S370" i="1" a="1"/>
  <c r="S370" i="1" s="1"/>
  <c r="D366" i="16" s="1"/>
  <c r="T370" i="1" a="1"/>
  <c r="T370" i="1" s="1"/>
  <c r="E366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7" i="16" s="1"/>
  <c r="N371" i="1" a="1"/>
  <c r="N371" i="1" s="1"/>
  <c r="L367" i="16" s="1"/>
  <c r="R371" i="1"/>
  <c r="S371" i="1" a="1"/>
  <c r="S371" i="1" s="1"/>
  <c r="D367" i="16" s="1"/>
  <c r="T371" i="1" a="1"/>
  <c r="T371" i="1" s="1"/>
  <c r="E367" i="16" s="1"/>
  <c r="AI371" i="1"/>
  <c r="BB371" i="1" s="1"/>
  <c r="AJ371" i="1"/>
  <c r="AK371" i="1"/>
  <c r="K392" i="11" s="1"/>
  <c r="AL371" i="1"/>
  <c r="AO371" i="1"/>
  <c r="BE371" i="1" s="1"/>
  <c r="AP371" i="1"/>
  <c r="M39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8" i="16" s="1"/>
  <c r="N372" i="1" a="1"/>
  <c r="N372" i="1" s="1"/>
  <c r="L368" i="16" s="1"/>
  <c r="R372" i="1"/>
  <c r="S372" i="1" a="1"/>
  <c r="S372" i="1" s="1"/>
  <c r="D368" i="16" s="1"/>
  <c r="T372" i="1" a="1"/>
  <c r="T372" i="1" s="1"/>
  <c r="E368" i="16" s="1"/>
  <c r="AI372" i="1"/>
  <c r="BB372" i="1" s="1"/>
  <c r="AJ372" i="1"/>
  <c r="AK372" i="1"/>
  <c r="K393" i="11" s="1"/>
  <c r="AL372" i="1"/>
  <c r="AO372" i="1"/>
  <c r="BE372" i="1" s="1"/>
  <c r="AP372" i="1"/>
  <c r="M39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9" i="16" s="1"/>
  <c r="N373" i="1" a="1"/>
  <c r="N373" i="1" s="1"/>
  <c r="L369" i="16" s="1"/>
  <c r="R373" i="1"/>
  <c r="S373" i="1" a="1"/>
  <c r="S373" i="1" s="1"/>
  <c r="D369" i="16" s="1"/>
  <c r="T373" i="1" a="1"/>
  <c r="T373" i="1" s="1"/>
  <c r="E369" i="16" s="1"/>
  <c r="AI373" i="1"/>
  <c r="BB373" i="1" s="1"/>
  <c r="AJ373" i="1"/>
  <c r="AK373" i="1"/>
  <c r="K394" i="11" s="1"/>
  <c r="AL373" i="1"/>
  <c r="AO373" i="1"/>
  <c r="BE373" i="1" s="1"/>
  <c r="AP373" i="1"/>
  <c r="M39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0" i="16" s="1"/>
  <c r="N374" i="1" a="1"/>
  <c r="N374" i="1" s="1"/>
  <c r="L370" i="16" s="1"/>
  <c r="R374" i="1"/>
  <c r="S374" i="1" a="1"/>
  <c r="S374" i="1" s="1"/>
  <c r="D370" i="16" s="1"/>
  <c r="T374" i="1" a="1"/>
  <c r="T374" i="1" s="1"/>
  <c r="E370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1" i="16" s="1"/>
  <c r="N375" i="1" a="1"/>
  <c r="N375" i="1" s="1"/>
  <c r="L371" i="16" s="1"/>
  <c r="R375" i="1"/>
  <c r="S375" i="1" a="1"/>
  <c r="S375" i="1" s="1"/>
  <c r="D371" i="16" s="1"/>
  <c r="T375" i="1" a="1"/>
  <c r="T375" i="1" s="1"/>
  <c r="E371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2" i="16" s="1"/>
  <c r="N376" i="1" a="1"/>
  <c r="N376" i="1" s="1"/>
  <c r="L372" i="16" s="1"/>
  <c r="R376" i="1"/>
  <c r="S376" i="1" a="1"/>
  <c r="S376" i="1" s="1"/>
  <c r="D372" i="16" s="1"/>
  <c r="T376" i="1" a="1"/>
  <c r="T376" i="1" s="1"/>
  <c r="E372" i="16" s="1"/>
  <c r="AI376" i="1"/>
  <c r="BB376" i="1" s="1"/>
  <c r="AJ376" i="1"/>
  <c r="AK376" i="1"/>
  <c r="K397" i="11" s="1"/>
  <c r="AL376" i="1"/>
  <c r="AO376" i="1"/>
  <c r="BE376" i="1" s="1"/>
  <c r="AP376" i="1"/>
  <c r="M39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3" i="16" s="1"/>
  <c r="N377" i="1" a="1"/>
  <c r="N377" i="1" s="1"/>
  <c r="L373" i="16" s="1"/>
  <c r="R377" i="1"/>
  <c r="S377" i="1" a="1"/>
  <c r="S377" i="1" s="1"/>
  <c r="D373" i="16" s="1"/>
  <c r="T377" i="1" a="1"/>
  <c r="T377" i="1" s="1"/>
  <c r="E373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4" i="16" s="1"/>
  <c r="N378" i="1" a="1"/>
  <c r="N378" i="1" s="1"/>
  <c r="L374" i="16" s="1"/>
  <c r="R378" i="1"/>
  <c r="S378" i="1" a="1"/>
  <c r="S378" i="1" s="1"/>
  <c r="D374" i="16" s="1"/>
  <c r="T378" i="1" a="1"/>
  <c r="T378" i="1" s="1"/>
  <c r="E374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5" i="16" s="1"/>
  <c r="N379" i="1" a="1"/>
  <c r="N379" i="1" s="1"/>
  <c r="L375" i="16" s="1"/>
  <c r="R379" i="1"/>
  <c r="S379" i="1" a="1"/>
  <c r="S379" i="1" s="1"/>
  <c r="D375" i="16" s="1"/>
  <c r="T379" i="1" a="1"/>
  <c r="T379" i="1" s="1"/>
  <c r="E375" i="16" s="1"/>
  <c r="AI379" i="1"/>
  <c r="BB379" i="1" s="1"/>
  <c r="AJ379" i="1"/>
  <c r="AK379" i="1"/>
  <c r="K400" i="11" s="1"/>
  <c r="AL379" i="1"/>
  <c r="AO379" i="1"/>
  <c r="BE379" i="1" s="1"/>
  <c r="AP379" i="1"/>
  <c r="M40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6" i="16" s="1"/>
  <c r="N380" i="1" a="1"/>
  <c r="N380" i="1" s="1"/>
  <c r="L376" i="16" s="1"/>
  <c r="R380" i="1"/>
  <c r="S380" i="1" a="1"/>
  <c r="S380" i="1" s="1"/>
  <c r="D376" i="16" s="1"/>
  <c r="T380" i="1" a="1"/>
  <c r="T380" i="1" s="1"/>
  <c r="E376" i="16" s="1"/>
  <c r="AI380" i="1"/>
  <c r="BB380" i="1" s="1"/>
  <c r="AJ380" i="1"/>
  <c r="AK380" i="1"/>
  <c r="K401" i="11" s="1"/>
  <c r="AL380" i="1"/>
  <c r="AO380" i="1"/>
  <c r="BE380" i="1" s="1"/>
  <c r="AP380" i="1"/>
  <c r="M40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7" i="16" s="1"/>
  <c r="N381" i="1" a="1"/>
  <c r="N381" i="1" s="1"/>
  <c r="L377" i="16" s="1"/>
  <c r="R381" i="1"/>
  <c r="S381" i="1" a="1"/>
  <c r="S381" i="1" s="1"/>
  <c r="D377" i="16" s="1"/>
  <c r="T381" i="1" a="1"/>
  <c r="T381" i="1" s="1"/>
  <c r="E377" i="16" s="1"/>
  <c r="AI381" i="1"/>
  <c r="BB381" i="1" s="1"/>
  <c r="AJ381" i="1"/>
  <c r="AK381" i="1"/>
  <c r="K402" i="11" s="1"/>
  <c r="AL381" i="1"/>
  <c r="AO381" i="1"/>
  <c r="BE381" i="1" s="1"/>
  <c r="AP381" i="1"/>
  <c r="M40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8" i="16" s="1"/>
  <c r="N382" i="1" a="1"/>
  <c r="N382" i="1" s="1"/>
  <c r="L378" i="16" s="1"/>
  <c r="R382" i="1"/>
  <c r="S382" i="1" a="1"/>
  <c r="S382" i="1" s="1"/>
  <c r="D378" i="16" s="1"/>
  <c r="T382" i="1" a="1"/>
  <c r="T382" i="1" s="1"/>
  <c r="E378" i="16" s="1"/>
  <c r="AI382" i="1"/>
  <c r="BB382" i="1" s="1"/>
  <c r="AJ382" i="1"/>
  <c r="AK382" i="1"/>
  <c r="K403" i="11" s="1"/>
  <c r="AL382" i="1"/>
  <c r="AO382" i="1"/>
  <c r="BE382" i="1" s="1"/>
  <c r="AP382" i="1"/>
  <c r="M40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9" i="16" s="1"/>
  <c r="N383" i="1" a="1"/>
  <c r="N383" i="1" s="1"/>
  <c r="L379" i="16" s="1"/>
  <c r="R383" i="1"/>
  <c r="S383" i="1" a="1"/>
  <c r="S383" i="1" s="1"/>
  <c r="D379" i="16" s="1"/>
  <c r="T383" i="1" a="1"/>
  <c r="T383" i="1" s="1"/>
  <c r="E379" i="16" s="1"/>
  <c r="AI383" i="1"/>
  <c r="BB383" i="1" s="1"/>
  <c r="AJ383" i="1"/>
  <c r="AK383" i="1"/>
  <c r="K404" i="11" s="1"/>
  <c r="AL383" i="1"/>
  <c r="AO383" i="1"/>
  <c r="BE383" i="1" s="1"/>
  <c r="AP383" i="1"/>
  <c r="M40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0" i="16" s="1"/>
  <c r="N384" i="1" a="1"/>
  <c r="N384" i="1" s="1"/>
  <c r="L380" i="16" s="1"/>
  <c r="R384" i="1"/>
  <c r="S384" i="1" a="1"/>
  <c r="S384" i="1" s="1"/>
  <c r="D380" i="16" s="1"/>
  <c r="T384" i="1" a="1"/>
  <c r="T384" i="1" s="1"/>
  <c r="E380" i="16" s="1"/>
  <c r="AI384" i="1"/>
  <c r="BB384" i="1" s="1"/>
  <c r="AJ384" i="1"/>
  <c r="AK384" i="1"/>
  <c r="K405" i="11" s="1"/>
  <c r="AL384" i="1"/>
  <c r="AO384" i="1"/>
  <c r="BE384" i="1" s="1"/>
  <c r="AP384" i="1"/>
  <c r="M40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1" i="16" s="1"/>
  <c r="N385" i="1" a="1"/>
  <c r="N385" i="1" s="1"/>
  <c r="L381" i="16" s="1"/>
  <c r="R385" i="1"/>
  <c r="S385" i="1" a="1"/>
  <c r="S385" i="1" s="1"/>
  <c r="D381" i="16" s="1"/>
  <c r="T385" i="1" a="1"/>
  <c r="T385" i="1" s="1"/>
  <c r="E381" i="16" s="1"/>
  <c r="AI385" i="1"/>
  <c r="BB385" i="1" s="1"/>
  <c r="AJ385" i="1"/>
  <c r="AK385" i="1"/>
  <c r="K406" i="11" s="1"/>
  <c r="AL385" i="1"/>
  <c r="AO385" i="1"/>
  <c r="BE385" i="1" s="1"/>
  <c r="AP385" i="1"/>
  <c r="M40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2" i="16" s="1"/>
  <c r="N386" i="1" a="1"/>
  <c r="N386" i="1" s="1"/>
  <c r="L382" i="16" s="1"/>
  <c r="R386" i="1"/>
  <c r="S386" i="1" a="1"/>
  <c r="S386" i="1" s="1"/>
  <c r="D382" i="16" s="1"/>
  <c r="T386" i="1" a="1"/>
  <c r="T386" i="1" s="1"/>
  <c r="E382" i="16" s="1"/>
  <c r="AI386" i="1"/>
  <c r="BB386" i="1" s="1"/>
  <c r="AJ386" i="1"/>
  <c r="AK386" i="1"/>
  <c r="K407" i="11" s="1"/>
  <c r="AL386" i="1"/>
  <c r="AO386" i="1"/>
  <c r="BE386" i="1" s="1"/>
  <c r="AP386" i="1"/>
  <c r="M40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3" i="16" s="1"/>
  <c r="N387" i="1" a="1"/>
  <c r="N387" i="1" s="1"/>
  <c r="L383" i="16" s="1"/>
  <c r="R387" i="1"/>
  <c r="S387" i="1" a="1"/>
  <c r="S387" i="1" s="1"/>
  <c r="D383" i="16" s="1"/>
  <c r="T387" i="1" a="1"/>
  <c r="T387" i="1" s="1"/>
  <c r="E383" i="16" s="1"/>
  <c r="AI387" i="1"/>
  <c r="BB387" i="1" s="1"/>
  <c r="AJ387" i="1"/>
  <c r="AK387" i="1"/>
  <c r="K408" i="11" s="1"/>
  <c r="AL387" i="1"/>
  <c r="AO387" i="1"/>
  <c r="BE387" i="1" s="1"/>
  <c r="AP387" i="1"/>
  <c r="M40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4" i="16" s="1"/>
  <c r="N388" i="1" a="1"/>
  <c r="N388" i="1" s="1"/>
  <c r="L384" i="16" s="1"/>
  <c r="R388" i="1"/>
  <c r="S388" i="1" a="1"/>
  <c r="S388" i="1" s="1"/>
  <c r="D384" i="16" s="1"/>
  <c r="T388" i="1" a="1"/>
  <c r="T388" i="1" s="1"/>
  <c r="E384" i="16" s="1"/>
  <c r="AI388" i="1"/>
  <c r="BB388" i="1" s="1"/>
  <c r="AJ388" i="1"/>
  <c r="AK388" i="1"/>
  <c r="K409" i="11" s="1"/>
  <c r="AL388" i="1"/>
  <c r="AO388" i="1"/>
  <c r="BE388" i="1" s="1"/>
  <c r="AP388" i="1"/>
  <c r="M40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5" i="16" s="1"/>
  <c r="N389" i="1" a="1"/>
  <c r="N389" i="1" s="1"/>
  <c r="L385" i="16" s="1"/>
  <c r="R389" i="1"/>
  <c r="S389" i="1" a="1"/>
  <c r="S389" i="1" s="1"/>
  <c r="D385" i="16" s="1"/>
  <c r="T389" i="1" a="1"/>
  <c r="T389" i="1" s="1"/>
  <c r="E385" i="16" s="1"/>
  <c r="AI389" i="1"/>
  <c r="BB389" i="1" s="1"/>
  <c r="AJ389" i="1"/>
  <c r="AK389" i="1"/>
  <c r="K410" i="11" s="1"/>
  <c r="AL389" i="1"/>
  <c r="AO389" i="1"/>
  <c r="BE389" i="1" s="1"/>
  <c r="AP389" i="1"/>
  <c r="M41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6" i="16" s="1"/>
  <c r="N390" i="1" a="1"/>
  <c r="N390" i="1" s="1"/>
  <c r="L386" i="16" s="1"/>
  <c r="R390" i="1"/>
  <c r="S390" i="1" a="1"/>
  <c r="S390" i="1" s="1"/>
  <c r="D386" i="16" s="1"/>
  <c r="T390" i="1" a="1"/>
  <c r="T390" i="1" s="1"/>
  <c r="E386" i="16" s="1"/>
  <c r="AI390" i="1"/>
  <c r="BB390" i="1" s="1"/>
  <c r="AJ390" i="1"/>
  <c r="AK390" i="1"/>
  <c r="K411" i="11" s="1"/>
  <c r="AL390" i="1"/>
  <c r="AO390" i="1"/>
  <c r="BE390" i="1" s="1"/>
  <c r="AP390" i="1"/>
  <c r="M41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7" i="16" s="1"/>
  <c r="N391" i="1" a="1"/>
  <c r="N391" i="1" s="1"/>
  <c r="L387" i="16" s="1"/>
  <c r="R391" i="1"/>
  <c r="S391" i="1" a="1"/>
  <c r="S391" i="1" s="1"/>
  <c r="D387" i="16" s="1"/>
  <c r="T391" i="1" a="1"/>
  <c r="T391" i="1" s="1"/>
  <c r="E387" i="16" s="1"/>
  <c r="AI391" i="1"/>
  <c r="BB391" i="1" s="1"/>
  <c r="AJ391" i="1"/>
  <c r="AK391" i="1"/>
  <c r="K412" i="11" s="1"/>
  <c r="AL391" i="1"/>
  <c r="AO391" i="1"/>
  <c r="BE391" i="1" s="1"/>
  <c r="AP391" i="1"/>
  <c r="M41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8" i="16" s="1"/>
  <c r="N392" i="1" a="1"/>
  <c r="N392" i="1" s="1"/>
  <c r="L388" i="16" s="1"/>
  <c r="R392" i="1"/>
  <c r="S392" i="1" a="1"/>
  <c r="S392" i="1" s="1"/>
  <c r="D388" i="16" s="1"/>
  <c r="T392" i="1" a="1"/>
  <c r="T392" i="1" s="1"/>
  <c r="E388" i="16" s="1"/>
  <c r="AI392" i="1"/>
  <c r="BB392" i="1" s="1"/>
  <c r="AJ392" i="1"/>
  <c r="AK392" i="1"/>
  <c r="K413" i="11" s="1"/>
  <c r="AL392" i="1"/>
  <c r="AO392" i="1"/>
  <c r="BE392" i="1" s="1"/>
  <c r="AP392" i="1"/>
  <c r="M41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9" i="16" s="1"/>
  <c r="N393" i="1" a="1"/>
  <c r="N393" i="1" s="1"/>
  <c r="L389" i="16" s="1"/>
  <c r="R393" i="1"/>
  <c r="S393" i="1" a="1"/>
  <c r="S393" i="1" s="1"/>
  <c r="D389" i="16" s="1"/>
  <c r="T393" i="1" a="1"/>
  <c r="T393" i="1" s="1"/>
  <c r="E389" i="16" s="1"/>
  <c r="AI393" i="1"/>
  <c r="BB393" i="1" s="1"/>
  <c r="AJ393" i="1"/>
  <c r="AK393" i="1"/>
  <c r="K414" i="11" s="1"/>
  <c r="AL393" i="1"/>
  <c r="AO393" i="1"/>
  <c r="BE393" i="1" s="1"/>
  <c r="AP393" i="1"/>
  <c r="M41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0" i="16" s="1"/>
  <c r="N394" i="1" a="1"/>
  <c r="N394" i="1" s="1"/>
  <c r="L390" i="16" s="1"/>
  <c r="R394" i="1"/>
  <c r="S394" i="1" a="1"/>
  <c r="S394" i="1" s="1"/>
  <c r="D390" i="16" s="1"/>
  <c r="T394" i="1" a="1"/>
  <c r="T394" i="1" s="1"/>
  <c r="E390" i="16" s="1"/>
  <c r="AI394" i="1"/>
  <c r="BB394" i="1" s="1"/>
  <c r="AJ394" i="1"/>
  <c r="AK394" i="1"/>
  <c r="K415" i="11" s="1"/>
  <c r="AL394" i="1"/>
  <c r="AO394" i="1"/>
  <c r="BE394" i="1" s="1"/>
  <c r="AP394" i="1"/>
  <c r="M41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1" i="16" s="1"/>
  <c r="N395" i="1" a="1"/>
  <c r="N395" i="1" s="1"/>
  <c r="L391" i="16" s="1"/>
  <c r="R395" i="1"/>
  <c r="S395" i="1" a="1"/>
  <c r="S395" i="1" s="1"/>
  <c r="D391" i="16" s="1"/>
  <c r="T395" i="1" a="1"/>
  <c r="T395" i="1" s="1"/>
  <c r="E391" i="16" s="1"/>
  <c r="AI395" i="1"/>
  <c r="BB395" i="1" s="1"/>
  <c r="AJ395" i="1"/>
  <c r="AK395" i="1"/>
  <c r="K416" i="11" s="1"/>
  <c r="AL395" i="1"/>
  <c r="AO395" i="1"/>
  <c r="BE395" i="1" s="1"/>
  <c r="AP395" i="1"/>
  <c r="M41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2" i="16" s="1"/>
  <c r="N396" i="1" a="1"/>
  <c r="N396" i="1" s="1"/>
  <c r="L392" i="16" s="1"/>
  <c r="R396" i="1"/>
  <c r="S396" i="1" a="1"/>
  <c r="S396" i="1" s="1"/>
  <c r="D392" i="16" s="1"/>
  <c r="T396" i="1" a="1"/>
  <c r="T396" i="1" s="1"/>
  <c r="E392" i="16" s="1"/>
  <c r="AI396" i="1"/>
  <c r="BB396" i="1" s="1"/>
  <c r="AJ396" i="1"/>
  <c r="AK396" i="1"/>
  <c r="K417" i="11" s="1"/>
  <c r="AL396" i="1"/>
  <c r="AO396" i="1"/>
  <c r="BE396" i="1" s="1"/>
  <c r="AP396" i="1"/>
  <c r="M41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3" i="16" s="1"/>
  <c r="N397" i="1" a="1"/>
  <c r="N397" i="1" s="1"/>
  <c r="L393" i="16" s="1"/>
  <c r="R397" i="1"/>
  <c r="S397" i="1" a="1"/>
  <c r="S397" i="1" s="1"/>
  <c r="D393" i="16" s="1"/>
  <c r="T397" i="1" a="1"/>
  <c r="T397" i="1" s="1"/>
  <c r="E393" i="16" s="1"/>
  <c r="AI397" i="1"/>
  <c r="BB397" i="1" s="1"/>
  <c r="AJ397" i="1"/>
  <c r="AK397" i="1"/>
  <c r="K418" i="11" s="1"/>
  <c r="AL397" i="1"/>
  <c r="AO397" i="1"/>
  <c r="BE397" i="1" s="1"/>
  <c r="AP397" i="1"/>
  <c r="M41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4" i="16" s="1"/>
  <c r="N398" i="1" a="1"/>
  <c r="N398" i="1" s="1"/>
  <c r="L394" i="16" s="1"/>
  <c r="R398" i="1"/>
  <c r="S398" i="1" a="1"/>
  <c r="S398" i="1" s="1"/>
  <c r="D394" i="16" s="1"/>
  <c r="T398" i="1" a="1"/>
  <c r="T398" i="1" s="1"/>
  <c r="E394" i="16" s="1"/>
  <c r="AI398" i="1"/>
  <c r="BB398" i="1" s="1"/>
  <c r="AJ398" i="1"/>
  <c r="AK398" i="1"/>
  <c r="K419" i="11" s="1"/>
  <c r="AL398" i="1"/>
  <c r="AO398" i="1"/>
  <c r="BE398" i="1" s="1"/>
  <c r="AP398" i="1"/>
  <c r="M41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5" i="16" s="1"/>
  <c r="N399" i="1" a="1"/>
  <c r="N399" i="1" s="1"/>
  <c r="L395" i="16" s="1"/>
  <c r="R399" i="1"/>
  <c r="S399" i="1" a="1"/>
  <c r="S399" i="1" s="1"/>
  <c r="D395" i="16" s="1"/>
  <c r="T399" i="1" a="1"/>
  <c r="T399" i="1" s="1"/>
  <c r="E395" i="16" s="1"/>
  <c r="AI399" i="1"/>
  <c r="BB399" i="1" s="1"/>
  <c r="AJ399" i="1"/>
  <c r="AK399" i="1"/>
  <c r="K420" i="11" s="1"/>
  <c r="AL399" i="1"/>
  <c r="AO399" i="1"/>
  <c r="BE399" i="1" s="1"/>
  <c r="AP399" i="1"/>
  <c r="M42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6" i="16" s="1"/>
  <c r="N400" i="1" a="1"/>
  <c r="N400" i="1" s="1"/>
  <c r="L396" i="16" s="1"/>
  <c r="R400" i="1"/>
  <c r="S400" i="1" a="1"/>
  <c r="S400" i="1" s="1"/>
  <c r="D396" i="16" s="1"/>
  <c r="T400" i="1" a="1"/>
  <c r="T400" i="1" s="1"/>
  <c r="E396" i="16" s="1"/>
  <c r="AI400" i="1"/>
  <c r="BB400" i="1" s="1"/>
  <c r="AJ400" i="1"/>
  <c r="AK400" i="1"/>
  <c r="K421" i="11" s="1"/>
  <c r="AL400" i="1"/>
  <c r="AO400" i="1"/>
  <c r="BE400" i="1" s="1"/>
  <c r="AP400" i="1"/>
  <c r="M42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7" i="16" s="1"/>
  <c r="N401" i="1" a="1"/>
  <c r="N401" i="1" s="1"/>
  <c r="L397" i="16" s="1"/>
  <c r="R401" i="1"/>
  <c r="S401" i="1" a="1"/>
  <c r="S401" i="1" s="1"/>
  <c r="D397" i="16" s="1"/>
  <c r="T401" i="1" a="1"/>
  <c r="T401" i="1" s="1"/>
  <c r="E397" i="16" s="1"/>
  <c r="AI401" i="1"/>
  <c r="BB401" i="1" s="1"/>
  <c r="AJ401" i="1"/>
  <c r="AK401" i="1"/>
  <c r="K422" i="11" s="1"/>
  <c r="AL401" i="1"/>
  <c r="AO401" i="1"/>
  <c r="BE401" i="1" s="1"/>
  <c r="AP401" i="1"/>
  <c r="M42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8" i="16" s="1"/>
  <c r="N402" i="1" a="1"/>
  <c r="N402" i="1" s="1"/>
  <c r="L398" i="16" s="1"/>
  <c r="R402" i="1"/>
  <c r="S402" i="1" a="1"/>
  <c r="S402" i="1" s="1"/>
  <c r="D398" i="16" s="1"/>
  <c r="T402" i="1" a="1"/>
  <c r="T402" i="1" s="1"/>
  <c r="E398" i="16" s="1"/>
  <c r="AI402" i="1"/>
  <c r="BB402" i="1" s="1"/>
  <c r="AJ402" i="1"/>
  <c r="AK402" i="1"/>
  <c r="K423" i="11" s="1"/>
  <c r="AL402" i="1"/>
  <c r="AO402" i="1"/>
  <c r="BE402" i="1" s="1"/>
  <c r="AP402" i="1"/>
  <c r="M42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9" i="16" s="1"/>
  <c r="N403" i="1" a="1"/>
  <c r="N403" i="1" s="1"/>
  <c r="L399" i="16" s="1"/>
  <c r="R403" i="1"/>
  <c r="S403" i="1" a="1"/>
  <c r="S403" i="1" s="1"/>
  <c r="D399" i="16" s="1"/>
  <c r="T403" i="1" a="1"/>
  <c r="T403" i="1" s="1"/>
  <c r="E399" i="16" s="1"/>
  <c r="AI403" i="1"/>
  <c r="BB403" i="1" s="1"/>
  <c r="AJ403" i="1"/>
  <c r="AK403" i="1"/>
  <c r="K424" i="11" s="1"/>
  <c r="AL403" i="1"/>
  <c r="AO403" i="1"/>
  <c r="BE403" i="1" s="1"/>
  <c r="AP403" i="1"/>
  <c r="M42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0" i="16" s="1"/>
  <c r="N404" i="1" a="1"/>
  <c r="N404" i="1" s="1"/>
  <c r="L400" i="16" s="1"/>
  <c r="R404" i="1"/>
  <c r="S404" i="1" a="1"/>
  <c r="S404" i="1" s="1"/>
  <c r="D400" i="16" s="1"/>
  <c r="T404" i="1" a="1"/>
  <c r="T404" i="1" s="1"/>
  <c r="E400" i="16" s="1"/>
  <c r="AI404" i="1"/>
  <c r="BB404" i="1" s="1"/>
  <c r="AJ404" i="1"/>
  <c r="AK404" i="1"/>
  <c r="K425" i="11" s="1"/>
  <c r="AL404" i="1"/>
  <c r="AO404" i="1"/>
  <c r="BE404" i="1" s="1"/>
  <c r="AP404" i="1"/>
  <c r="M42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1" i="16" s="1"/>
  <c r="N405" i="1" a="1"/>
  <c r="N405" i="1" s="1"/>
  <c r="L401" i="16" s="1"/>
  <c r="R405" i="1"/>
  <c r="S405" i="1" a="1"/>
  <c r="S405" i="1" s="1"/>
  <c r="D401" i="16" s="1"/>
  <c r="T405" i="1" a="1"/>
  <c r="T405" i="1" s="1"/>
  <c r="E401" i="16" s="1"/>
  <c r="AI405" i="1"/>
  <c r="BB405" i="1" s="1"/>
  <c r="AJ405" i="1"/>
  <c r="AK405" i="1"/>
  <c r="K426" i="11" s="1"/>
  <c r="AL405" i="1"/>
  <c r="AO405" i="1"/>
  <c r="BE405" i="1" s="1"/>
  <c r="AP405" i="1"/>
  <c r="M42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2" i="16" s="1"/>
  <c r="N406" i="1" a="1"/>
  <c r="N406" i="1" s="1"/>
  <c r="L402" i="16" s="1"/>
  <c r="R406" i="1"/>
  <c r="S406" i="1" a="1"/>
  <c r="S406" i="1" s="1"/>
  <c r="D402" i="16" s="1"/>
  <c r="T406" i="1" a="1"/>
  <c r="T406" i="1" s="1"/>
  <c r="E402" i="16" s="1"/>
  <c r="AI406" i="1"/>
  <c r="BB406" i="1" s="1"/>
  <c r="AJ406" i="1"/>
  <c r="AK406" i="1"/>
  <c r="K427" i="11" s="1"/>
  <c r="AL406" i="1"/>
  <c r="AO406" i="1"/>
  <c r="BE406" i="1" s="1"/>
  <c r="AP406" i="1"/>
  <c r="M42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3" i="16" s="1"/>
  <c r="N407" i="1" a="1"/>
  <c r="N407" i="1" s="1"/>
  <c r="L403" i="16" s="1"/>
  <c r="R407" i="1"/>
  <c r="S407" i="1" a="1"/>
  <c r="S407" i="1" s="1"/>
  <c r="D403" i="16" s="1"/>
  <c r="T407" i="1" a="1"/>
  <c r="T407" i="1" s="1"/>
  <c r="E403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4" i="16" s="1"/>
  <c r="N408" i="1" a="1"/>
  <c r="N408" i="1" s="1"/>
  <c r="L404" i="16" s="1"/>
  <c r="R408" i="1"/>
  <c r="S408" i="1" a="1"/>
  <c r="S408" i="1" s="1"/>
  <c r="D404" i="16" s="1"/>
  <c r="T408" i="1" a="1"/>
  <c r="T408" i="1" s="1"/>
  <c r="E404" i="16" s="1"/>
  <c r="AI408" i="1"/>
  <c r="BB408" i="1" s="1"/>
  <c r="AJ408" i="1"/>
  <c r="AK408" i="1"/>
  <c r="K429" i="11" s="1"/>
  <c r="AL408" i="1"/>
  <c r="AO408" i="1"/>
  <c r="BE408" i="1" s="1"/>
  <c r="AP408" i="1"/>
  <c r="M42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5" i="16" s="1"/>
  <c r="N409" i="1" a="1"/>
  <c r="N409" i="1" s="1"/>
  <c r="L405" i="16" s="1"/>
  <c r="R409" i="1"/>
  <c r="S409" i="1" a="1"/>
  <c r="S409" i="1" s="1"/>
  <c r="D405" i="16" s="1"/>
  <c r="T409" i="1" a="1"/>
  <c r="T409" i="1" s="1"/>
  <c r="E405" i="16" s="1"/>
  <c r="AI409" i="1"/>
  <c r="BB409" i="1" s="1"/>
  <c r="AJ409" i="1"/>
  <c r="AK409" i="1"/>
  <c r="K430" i="11" s="1"/>
  <c r="AL409" i="1"/>
  <c r="AO409" i="1"/>
  <c r="BE409" i="1" s="1"/>
  <c r="AP409" i="1"/>
  <c r="M43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6" i="16" s="1"/>
  <c r="N410" i="1" a="1"/>
  <c r="N410" i="1" s="1"/>
  <c r="L406" i="16" s="1"/>
  <c r="R410" i="1"/>
  <c r="S410" i="1" a="1"/>
  <c r="S410" i="1" s="1"/>
  <c r="D406" i="16" s="1"/>
  <c r="T410" i="1" a="1"/>
  <c r="T410" i="1" s="1"/>
  <c r="E406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7" i="16" s="1"/>
  <c r="N411" i="1" a="1"/>
  <c r="N411" i="1" s="1"/>
  <c r="L407" i="16" s="1"/>
  <c r="R411" i="1"/>
  <c r="S411" i="1" a="1"/>
  <c r="S411" i="1" s="1"/>
  <c r="D407" i="16" s="1"/>
  <c r="T411" i="1" a="1"/>
  <c r="T411" i="1" s="1"/>
  <c r="E407" i="16" s="1"/>
  <c r="AI411" i="1"/>
  <c r="BB411" i="1" s="1"/>
  <c r="AJ411" i="1"/>
  <c r="AK411" i="1"/>
  <c r="K432" i="11" s="1"/>
  <c r="AL411" i="1"/>
  <c r="AO411" i="1"/>
  <c r="BE411" i="1" s="1"/>
  <c r="AP411" i="1"/>
  <c r="M43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8" i="16" s="1"/>
  <c r="N412" i="1" a="1"/>
  <c r="N412" i="1" s="1"/>
  <c r="L408" i="16" s="1"/>
  <c r="R412" i="1"/>
  <c r="S412" i="1" a="1"/>
  <c r="S412" i="1" s="1"/>
  <c r="D408" i="16" s="1"/>
  <c r="T412" i="1" a="1"/>
  <c r="T412" i="1" s="1"/>
  <c r="E408" i="16" s="1"/>
  <c r="AI412" i="1"/>
  <c r="BB412" i="1" s="1"/>
  <c r="AJ412" i="1"/>
  <c r="AK412" i="1"/>
  <c r="K433" i="11" s="1"/>
  <c r="AL412" i="1"/>
  <c r="AO412" i="1"/>
  <c r="BE412" i="1" s="1"/>
  <c r="AP412" i="1"/>
  <c r="M43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9" i="16" s="1"/>
  <c r="N413" i="1" a="1"/>
  <c r="N413" i="1" s="1"/>
  <c r="L409" i="16" s="1"/>
  <c r="R413" i="1"/>
  <c r="S413" i="1" a="1"/>
  <c r="S413" i="1" s="1"/>
  <c r="D409" i="16" s="1"/>
  <c r="T413" i="1" a="1"/>
  <c r="T413" i="1" s="1"/>
  <c r="E409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0" i="16" s="1"/>
  <c r="N414" i="1" a="1"/>
  <c r="N414" i="1" s="1"/>
  <c r="L410" i="16" s="1"/>
  <c r="R414" i="1"/>
  <c r="S414" i="1" a="1"/>
  <c r="S414" i="1" s="1"/>
  <c r="D410" i="16" s="1"/>
  <c r="T414" i="1" a="1"/>
  <c r="T414" i="1" s="1"/>
  <c r="E410" i="16" s="1"/>
  <c r="AI414" i="1"/>
  <c r="BB414" i="1" s="1"/>
  <c r="AJ414" i="1"/>
  <c r="AK414" i="1"/>
  <c r="K435" i="11" s="1"/>
  <c r="AL414" i="1"/>
  <c r="AO414" i="1"/>
  <c r="BE414" i="1" s="1"/>
  <c r="AP414" i="1"/>
  <c r="M43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1" i="16" s="1"/>
  <c r="N415" i="1" a="1"/>
  <c r="N415" i="1" s="1"/>
  <c r="L411" i="16" s="1"/>
  <c r="R415" i="1"/>
  <c r="S415" i="1" a="1"/>
  <c r="S415" i="1" s="1"/>
  <c r="D411" i="16" s="1"/>
  <c r="T415" i="1" a="1"/>
  <c r="T415" i="1" s="1"/>
  <c r="E411" i="16" s="1"/>
  <c r="AI415" i="1"/>
  <c r="BB415" i="1" s="1"/>
  <c r="AJ415" i="1"/>
  <c r="AK415" i="1"/>
  <c r="K436" i="11" s="1"/>
  <c r="AL415" i="1"/>
  <c r="AO415" i="1"/>
  <c r="BE415" i="1" s="1"/>
  <c r="AP415" i="1"/>
  <c r="M43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2" i="16" s="1"/>
  <c r="N416" i="1" a="1"/>
  <c r="N416" i="1" s="1"/>
  <c r="L412" i="16" s="1"/>
  <c r="R416" i="1"/>
  <c r="S416" i="1" a="1"/>
  <c r="S416" i="1" s="1"/>
  <c r="D412" i="16" s="1"/>
  <c r="T416" i="1" a="1"/>
  <c r="T416" i="1" s="1"/>
  <c r="E412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3" i="16" s="1"/>
  <c r="N417" i="1" a="1"/>
  <c r="N417" i="1" s="1"/>
  <c r="L413" i="16" s="1"/>
  <c r="R417" i="1"/>
  <c r="S417" i="1" a="1"/>
  <c r="S417" i="1" s="1"/>
  <c r="D413" i="16" s="1"/>
  <c r="T417" i="1" a="1"/>
  <c r="T417" i="1" s="1"/>
  <c r="E413" i="16" s="1"/>
  <c r="AI417" i="1"/>
  <c r="BB417" i="1" s="1"/>
  <c r="AJ417" i="1"/>
  <c r="AK417" i="1"/>
  <c r="K438" i="11" s="1"/>
  <c r="AL417" i="1"/>
  <c r="AO417" i="1"/>
  <c r="BE417" i="1" s="1"/>
  <c r="AP417" i="1"/>
  <c r="M43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4" i="16" s="1"/>
  <c r="N418" i="1" a="1"/>
  <c r="N418" i="1" s="1"/>
  <c r="L414" i="16" s="1"/>
  <c r="R418" i="1"/>
  <c r="S418" i="1" a="1"/>
  <c r="S418" i="1" s="1"/>
  <c r="D414" i="16" s="1"/>
  <c r="T418" i="1" a="1"/>
  <c r="T418" i="1" s="1"/>
  <c r="E414" i="16" s="1"/>
  <c r="AI418" i="1"/>
  <c r="BB418" i="1" s="1"/>
  <c r="AJ418" i="1"/>
  <c r="AK418" i="1"/>
  <c r="K439" i="11" s="1"/>
  <c r="AL418" i="1"/>
  <c r="AO418" i="1"/>
  <c r="BE418" i="1" s="1"/>
  <c r="AP418" i="1"/>
  <c r="M43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5" i="16" s="1"/>
  <c r="N419" i="1" a="1"/>
  <c r="N419" i="1" s="1"/>
  <c r="L415" i="16" s="1"/>
  <c r="R419" i="1"/>
  <c r="S419" i="1" a="1"/>
  <c r="S419" i="1" s="1"/>
  <c r="D415" i="16" s="1"/>
  <c r="T419" i="1" a="1"/>
  <c r="T419" i="1" s="1"/>
  <c r="E415" i="16" s="1"/>
  <c r="AI419" i="1"/>
  <c r="BB419" i="1" s="1"/>
  <c r="AJ419" i="1"/>
  <c r="AK419" i="1"/>
  <c r="K440" i="11" s="1"/>
  <c r="AL419" i="1"/>
  <c r="AO419" i="1"/>
  <c r="BE419" i="1" s="1"/>
  <c r="AP419" i="1"/>
  <c r="M44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6" i="16" s="1"/>
  <c r="N420" i="1" a="1"/>
  <c r="N420" i="1" s="1"/>
  <c r="L416" i="16" s="1"/>
  <c r="R420" i="1"/>
  <c r="S420" i="1" a="1"/>
  <c r="S420" i="1" s="1"/>
  <c r="D416" i="16" s="1"/>
  <c r="T420" i="1" a="1"/>
  <c r="T420" i="1" s="1"/>
  <c r="E416" i="16" s="1"/>
  <c r="AI420" i="1"/>
  <c r="BB420" i="1" s="1"/>
  <c r="AJ420" i="1"/>
  <c r="AK420" i="1"/>
  <c r="K441" i="11" s="1"/>
  <c r="AL420" i="1"/>
  <c r="AO420" i="1"/>
  <c r="BE420" i="1" s="1"/>
  <c r="AP420" i="1"/>
  <c r="M44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7" i="16" s="1"/>
  <c r="N421" i="1" a="1"/>
  <c r="N421" i="1" s="1"/>
  <c r="L417" i="16" s="1"/>
  <c r="R421" i="1"/>
  <c r="S421" i="1" a="1"/>
  <c r="S421" i="1" s="1"/>
  <c r="D417" i="16" s="1"/>
  <c r="T421" i="1" a="1"/>
  <c r="T421" i="1" s="1"/>
  <c r="E417" i="16" s="1"/>
  <c r="AI421" i="1"/>
  <c r="BB421" i="1" s="1"/>
  <c r="AJ421" i="1"/>
  <c r="AK421" i="1"/>
  <c r="K442" i="11" s="1"/>
  <c r="AL421" i="1"/>
  <c r="AO421" i="1"/>
  <c r="BE421" i="1" s="1"/>
  <c r="AP421" i="1"/>
  <c r="M44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8" i="16" s="1"/>
  <c r="N422" i="1" a="1"/>
  <c r="N422" i="1" s="1"/>
  <c r="L418" i="16" s="1"/>
  <c r="R422" i="1"/>
  <c r="S422" i="1" a="1"/>
  <c r="S422" i="1" s="1"/>
  <c r="D418" i="16" s="1"/>
  <c r="T422" i="1" a="1"/>
  <c r="T422" i="1" s="1"/>
  <c r="E418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9" i="16" s="1"/>
  <c r="N423" i="1" a="1"/>
  <c r="N423" i="1" s="1"/>
  <c r="L419" i="16" s="1"/>
  <c r="R423" i="1"/>
  <c r="S423" i="1" a="1"/>
  <c r="S423" i="1" s="1"/>
  <c r="D419" i="16" s="1"/>
  <c r="T423" i="1" a="1"/>
  <c r="T423" i="1" s="1"/>
  <c r="E419" i="16" s="1"/>
  <c r="AI423" i="1"/>
  <c r="BB423" i="1" s="1"/>
  <c r="AJ423" i="1"/>
  <c r="AK423" i="1"/>
  <c r="K444" i="11" s="1"/>
  <c r="AL423" i="1"/>
  <c r="AO423" i="1"/>
  <c r="BE423" i="1" s="1"/>
  <c r="AP423" i="1"/>
  <c r="M44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0" i="16" s="1"/>
  <c r="N424" i="1" a="1"/>
  <c r="N424" i="1" s="1"/>
  <c r="L420" i="16" s="1"/>
  <c r="R424" i="1"/>
  <c r="S424" i="1" a="1"/>
  <c r="S424" i="1" s="1"/>
  <c r="D420" i="16" s="1"/>
  <c r="T424" i="1" a="1"/>
  <c r="T424" i="1" s="1"/>
  <c r="E420" i="16" s="1"/>
  <c r="AI424" i="1"/>
  <c r="BB424" i="1" s="1"/>
  <c r="AJ424" i="1"/>
  <c r="AK424" i="1"/>
  <c r="K445" i="11" s="1"/>
  <c r="AL424" i="1"/>
  <c r="AO424" i="1"/>
  <c r="BE424" i="1" s="1"/>
  <c r="AP424" i="1"/>
  <c r="M44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1" i="16" s="1"/>
  <c r="N425" i="1" a="1"/>
  <c r="N425" i="1" s="1"/>
  <c r="L421" i="16" s="1"/>
  <c r="R425" i="1"/>
  <c r="S425" i="1" a="1"/>
  <c r="S425" i="1" s="1"/>
  <c r="D421" i="16" s="1"/>
  <c r="T425" i="1" a="1"/>
  <c r="T425" i="1" s="1"/>
  <c r="E421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2" i="16" s="1"/>
  <c r="N426" i="1" a="1"/>
  <c r="N426" i="1" s="1"/>
  <c r="L422" i="16" s="1"/>
  <c r="R426" i="1"/>
  <c r="S426" i="1" a="1"/>
  <c r="S426" i="1" s="1"/>
  <c r="D422" i="16" s="1"/>
  <c r="T426" i="1" a="1"/>
  <c r="T426" i="1" s="1"/>
  <c r="E422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3" i="16" s="1"/>
  <c r="N427" i="1" a="1"/>
  <c r="N427" i="1" s="1"/>
  <c r="L423" i="16" s="1"/>
  <c r="R427" i="1"/>
  <c r="S427" i="1" a="1"/>
  <c r="S427" i="1" s="1"/>
  <c r="D423" i="16" s="1"/>
  <c r="T427" i="1" a="1"/>
  <c r="T427" i="1" s="1"/>
  <c r="E423" i="16" s="1"/>
  <c r="AI427" i="1"/>
  <c r="BB427" i="1" s="1"/>
  <c r="AJ427" i="1"/>
  <c r="AK427" i="1"/>
  <c r="K448" i="11" s="1"/>
  <c r="AL427" i="1"/>
  <c r="AO427" i="1"/>
  <c r="BE427" i="1" s="1"/>
  <c r="AP427" i="1"/>
  <c r="M44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4" i="16" s="1"/>
  <c r="N428" i="1" a="1"/>
  <c r="N428" i="1" s="1"/>
  <c r="L424" i="16" s="1"/>
  <c r="R428" i="1"/>
  <c r="S428" i="1" a="1"/>
  <c r="S428" i="1" s="1"/>
  <c r="D424" i="16" s="1"/>
  <c r="T428" i="1" a="1"/>
  <c r="T428" i="1" s="1"/>
  <c r="E424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5" i="16" s="1"/>
  <c r="N429" i="1" a="1"/>
  <c r="N429" i="1" s="1"/>
  <c r="L425" i="16" s="1"/>
  <c r="R429" i="1"/>
  <c r="S429" i="1" a="1"/>
  <c r="S429" i="1" s="1"/>
  <c r="D425" i="16" s="1"/>
  <c r="T429" i="1" a="1"/>
  <c r="T429" i="1" s="1"/>
  <c r="E425" i="16" s="1"/>
  <c r="AI429" i="1"/>
  <c r="BB429" i="1" s="1"/>
  <c r="AJ429" i="1"/>
  <c r="AK429" i="1"/>
  <c r="K450" i="11" s="1"/>
  <c r="AL429" i="1"/>
  <c r="AO429" i="1"/>
  <c r="BE429" i="1" s="1"/>
  <c r="AP429" i="1"/>
  <c r="M45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6" i="16" s="1"/>
  <c r="N430" i="1" a="1"/>
  <c r="N430" i="1" s="1"/>
  <c r="L426" i="16" s="1"/>
  <c r="R430" i="1"/>
  <c r="S430" i="1" a="1"/>
  <c r="S430" i="1" s="1"/>
  <c r="D426" i="16" s="1"/>
  <c r="T430" i="1" a="1"/>
  <c r="T430" i="1" s="1"/>
  <c r="E426" i="16" s="1"/>
  <c r="AI430" i="1"/>
  <c r="BB430" i="1" s="1"/>
  <c r="AJ430" i="1"/>
  <c r="AK430" i="1"/>
  <c r="K451" i="11" s="1"/>
  <c r="AL430" i="1"/>
  <c r="AO430" i="1"/>
  <c r="BE430" i="1" s="1"/>
  <c r="AP430" i="1"/>
  <c r="M45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7" i="16" s="1"/>
  <c r="N431" i="1" a="1"/>
  <c r="N431" i="1" s="1"/>
  <c r="L427" i="16" s="1"/>
  <c r="R431" i="1"/>
  <c r="S431" i="1" a="1"/>
  <c r="S431" i="1" s="1"/>
  <c r="D427" i="16" s="1"/>
  <c r="T431" i="1" a="1"/>
  <c r="T431" i="1" s="1"/>
  <c r="E427" i="16" s="1"/>
  <c r="AI431" i="1"/>
  <c r="BB431" i="1" s="1"/>
  <c r="AJ431" i="1"/>
  <c r="AK431" i="1"/>
  <c r="K452" i="11" s="1"/>
  <c r="AL431" i="1"/>
  <c r="AO431" i="1"/>
  <c r="BE431" i="1" s="1"/>
  <c r="AP431" i="1"/>
  <c r="M45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8" i="16" s="1"/>
  <c r="N432" i="1" a="1"/>
  <c r="N432" i="1" s="1"/>
  <c r="L428" i="16" s="1"/>
  <c r="R432" i="1"/>
  <c r="S432" i="1" a="1"/>
  <c r="S432" i="1" s="1"/>
  <c r="D428" i="16" s="1"/>
  <c r="T432" i="1" a="1"/>
  <c r="T432" i="1" s="1"/>
  <c r="E428" i="16" s="1"/>
  <c r="AI432" i="1"/>
  <c r="BB432" i="1" s="1"/>
  <c r="AJ432" i="1"/>
  <c r="AK432" i="1"/>
  <c r="K453" i="11" s="1"/>
  <c r="AL432" i="1"/>
  <c r="AO432" i="1"/>
  <c r="BE432" i="1" s="1"/>
  <c r="AP432" i="1"/>
  <c r="M45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9" i="16" s="1"/>
  <c r="N433" i="1" a="1"/>
  <c r="N433" i="1" s="1"/>
  <c r="L429" i="16" s="1"/>
  <c r="R433" i="1"/>
  <c r="S433" i="1" a="1"/>
  <c r="S433" i="1" s="1"/>
  <c r="D429" i="16" s="1"/>
  <c r="T433" i="1" a="1"/>
  <c r="T433" i="1" s="1"/>
  <c r="E429" i="16" s="1"/>
  <c r="AI433" i="1"/>
  <c r="BB433" i="1" s="1"/>
  <c r="AJ433" i="1"/>
  <c r="AK433" i="1"/>
  <c r="K454" i="11" s="1"/>
  <c r="AL433" i="1"/>
  <c r="AO433" i="1"/>
  <c r="BE433" i="1" s="1"/>
  <c r="AP433" i="1"/>
  <c r="M45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0" i="16" s="1"/>
  <c r="N434" i="1" a="1"/>
  <c r="N434" i="1" s="1"/>
  <c r="L430" i="16" s="1"/>
  <c r="R434" i="1"/>
  <c r="S434" i="1" a="1"/>
  <c r="S434" i="1" s="1"/>
  <c r="D430" i="16" s="1"/>
  <c r="T434" i="1" a="1"/>
  <c r="T434" i="1" s="1"/>
  <c r="E430" i="16" s="1"/>
  <c r="AI434" i="1"/>
  <c r="BB434" i="1" s="1"/>
  <c r="AJ434" i="1"/>
  <c r="AK434" i="1"/>
  <c r="K455" i="11" s="1"/>
  <c r="AL434" i="1"/>
  <c r="AO434" i="1"/>
  <c r="BE434" i="1" s="1"/>
  <c r="AP434" i="1"/>
  <c r="M45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1" i="16" s="1"/>
  <c r="N435" i="1" a="1"/>
  <c r="N435" i="1" s="1"/>
  <c r="L431" i="16" s="1"/>
  <c r="R435" i="1"/>
  <c r="S435" i="1" a="1"/>
  <c r="S435" i="1" s="1"/>
  <c r="D431" i="16" s="1"/>
  <c r="T435" i="1" a="1"/>
  <c r="T435" i="1" s="1"/>
  <c r="E431" i="16" s="1"/>
  <c r="AI435" i="1"/>
  <c r="BB435" i="1" s="1"/>
  <c r="AJ435" i="1"/>
  <c r="AK435" i="1"/>
  <c r="K456" i="11" s="1"/>
  <c r="AL435" i="1"/>
  <c r="AO435" i="1"/>
  <c r="BE435" i="1" s="1"/>
  <c r="AP435" i="1"/>
  <c r="M45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2" i="16" s="1"/>
  <c r="N436" i="1" a="1"/>
  <c r="N436" i="1" s="1"/>
  <c r="L432" i="16" s="1"/>
  <c r="R436" i="1"/>
  <c r="S436" i="1" a="1"/>
  <c r="S436" i="1" s="1"/>
  <c r="D432" i="16" s="1"/>
  <c r="T436" i="1" a="1"/>
  <c r="T436" i="1" s="1"/>
  <c r="E432" i="16" s="1"/>
  <c r="AI436" i="1"/>
  <c r="BB436" i="1" s="1"/>
  <c r="AJ436" i="1"/>
  <c r="AK436" i="1"/>
  <c r="K457" i="11" s="1"/>
  <c r="AL436" i="1"/>
  <c r="AO436" i="1"/>
  <c r="BE436" i="1" s="1"/>
  <c r="AP436" i="1"/>
  <c r="M45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3" i="16" s="1"/>
  <c r="N437" i="1" a="1"/>
  <c r="N437" i="1" s="1"/>
  <c r="L433" i="16" s="1"/>
  <c r="R437" i="1"/>
  <c r="S437" i="1" a="1"/>
  <c r="S437" i="1" s="1"/>
  <c r="D433" i="16" s="1"/>
  <c r="T437" i="1" a="1"/>
  <c r="T437" i="1" s="1"/>
  <c r="E433" i="16" s="1"/>
  <c r="AI437" i="1"/>
  <c r="BB437" i="1" s="1"/>
  <c r="AJ437" i="1"/>
  <c r="AK437" i="1"/>
  <c r="K458" i="11" s="1"/>
  <c r="AL437" i="1"/>
  <c r="AO437" i="1"/>
  <c r="BE437" i="1" s="1"/>
  <c r="AP437" i="1"/>
  <c r="M45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4" i="16" s="1"/>
  <c r="N438" i="1" a="1"/>
  <c r="N438" i="1" s="1"/>
  <c r="L434" i="16" s="1"/>
  <c r="R438" i="1"/>
  <c r="S438" i="1" a="1"/>
  <c r="S438" i="1" s="1"/>
  <c r="D434" i="16" s="1"/>
  <c r="T438" i="1" a="1"/>
  <c r="T438" i="1" s="1"/>
  <c r="E434" i="16" s="1"/>
  <c r="AI438" i="1"/>
  <c r="BB438" i="1" s="1"/>
  <c r="AJ438" i="1"/>
  <c r="AK438" i="1"/>
  <c r="K459" i="11" s="1"/>
  <c r="AL438" i="1"/>
  <c r="AO438" i="1"/>
  <c r="BE438" i="1" s="1"/>
  <c r="AP438" i="1"/>
  <c r="M45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5" i="16" s="1"/>
  <c r="N439" i="1" a="1"/>
  <c r="N439" i="1" s="1"/>
  <c r="L435" i="16" s="1"/>
  <c r="R439" i="1"/>
  <c r="S439" i="1" a="1"/>
  <c r="S439" i="1" s="1"/>
  <c r="D435" i="16" s="1"/>
  <c r="T439" i="1" a="1"/>
  <c r="T439" i="1" s="1"/>
  <c r="E435" i="16" s="1"/>
  <c r="AI439" i="1"/>
  <c r="BB439" i="1" s="1"/>
  <c r="AJ439" i="1"/>
  <c r="AK439" i="1"/>
  <c r="K460" i="11" s="1"/>
  <c r="AL439" i="1"/>
  <c r="AO439" i="1"/>
  <c r="BE439" i="1" s="1"/>
  <c r="AP439" i="1"/>
  <c r="M46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6" i="16" s="1"/>
  <c r="N440" i="1" a="1"/>
  <c r="N440" i="1" s="1"/>
  <c r="L436" i="16" s="1"/>
  <c r="R440" i="1"/>
  <c r="S440" i="1" a="1"/>
  <c r="S440" i="1" s="1"/>
  <c r="D436" i="16" s="1"/>
  <c r="T440" i="1" a="1"/>
  <c r="T440" i="1" s="1"/>
  <c r="E436" i="16" s="1"/>
  <c r="AI440" i="1"/>
  <c r="BB440" i="1" s="1"/>
  <c r="AJ440" i="1"/>
  <c r="AK440" i="1"/>
  <c r="K461" i="11" s="1"/>
  <c r="AL440" i="1"/>
  <c r="AO440" i="1"/>
  <c r="BE440" i="1" s="1"/>
  <c r="AP440" i="1"/>
  <c r="M46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7" i="16" s="1"/>
  <c r="N441" i="1" a="1"/>
  <c r="N441" i="1" s="1"/>
  <c r="L437" i="16" s="1"/>
  <c r="R441" i="1"/>
  <c r="S441" i="1" a="1"/>
  <c r="S441" i="1" s="1"/>
  <c r="D437" i="16" s="1"/>
  <c r="T441" i="1" a="1"/>
  <c r="T441" i="1" s="1"/>
  <c r="E437" i="16" s="1"/>
  <c r="AI441" i="1"/>
  <c r="BB441" i="1" s="1"/>
  <c r="AJ441" i="1"/>
  <c r="AK441" i="1"/>
  <c r="K462" i="11" s="1"/>
  <c r="AL441" i="1"/>
  <c r="AO441" i="1"/>
  <c r="BE441" i="1" s="1"/>
  <c r="AP441" i="1"/>
  <c r="M46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8" i="16" s="1"/>
  <c r="N442" i="1" a="1"/>
  <c r="N442" i="1" s="1"/>
  <c r="L438" i="16" s="1"/>
  <c r="R442" i="1"/>
  <c r="S442" i="1" a="1"/>
  <c r="S442" i="1" s="1"/>
  <c r="D438" i="16" s="1"/>
  <c r="T442" i="1" a="1"/>
  <c r="T442" i="1" s="1"/>
  <c r="E438" i="16" s="1"/>
  <c r="AI442" i="1"/>
  <c r="BB442" i="1" s="1"/>
  <c r="AJ442" i="1"/>
  <c r="AK442" i="1"/>
  <c r="K463" i="11" s="1"/>
  <c r="AL442" i="1"/>
  <c r="AO442" i="1"/>
  <c r="BE442" i="1" s="1"/>
  <c r="AP442" i="1"/>
  <c r="M46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9" i="16" s="1"/>
  <c r="N443" i="1" a="1"/>
  <c r="N443" i="1" s="1"/>
  <c r="L439" i="16" s="1"/>
  <c r="R443" i="1"/>
  <c r="S443" i="1" a="1"/>
  <c r="S443" i="1" s="1"/>
  <c r="D439" i="16" s="1"/>
  <c r="T443" i="1" a="1"/>
  <c r="T443" i="1" s="1"/>
  <c r="E439" i="16" s="1"/>
  <c r="AI443" i="1"/>
  <c r="BB443" i="1" s="1"/>
  <c r="AJ443" i="1"/>
  <c r="AK443" i="1"/>
  <c r="K464" i="11" s="1"/>
  <c r="AL443" i="1"/>
  <c r="AO443" i="1"/>
  <c r="BE443" i="1" s="1"/>
  <c r="AP443" i="1"/>
  <c r="M46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0" i="16" s="1"/>
  <c r="N444" i="1" a="1"/>
  <c r="N444" i="1" s="1"/>
  <c r="L440" i="16" s="1"/>
  <c r="R444" i="1"/>
  <c r="S444" i="1" a="1"/>
  <c r="S444" i="1" s="1"/>
  <c r="D440" i="16" s="1"/>
  <c r="T444" i="1" a="1"/>
  <c r="T444" i="1" s="1"/>
  <c r="E440" i="16" s="1"/>
  <c r="AI444" i="1"/>
  <c r="BB444" i="1" s="1"/>
  <c r="AJ444" i="1"/>
  <c r="AK444" i="1"/>
  <c r="K465" i="11" s="1"/>
  <c r="AL444" i="1"/>
  <c r="AO444" i="1"/>
  <c r="BE444" i="1" s="1"/>
  <c r="AP444" i="1"/>
  <c r="M46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1" i="16" s="1"/>
  <c r="N445" i="1" a="1"/>
  <c r="N445" i="1" s="1"/>
  <c r="L441" i="16" s="1"/>
  <c r="R445" i="1"/>
  <c r="S445" i="1" a="1"/>
  <c r="S445" i="1" s="1"/>
  <c r="D441" i="16" s="1"/>
  <c r="T445" i="1" a="1"/>
  <c r="T445" i="1" s="1"/>
  <c r="E441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2" i="16" s="1"/>
  <c r="N446" i="1" a="1"/>
  <c r="N446" i="1" s="1"/>
  <c r="L442" i="16" s="1"/>
  <c r="R446" i="1"/>
  <c r="S446" i="1" a="1"/>
  <c r="S446" i="1" s="1"/>
  <c r="D442" i="16" s="1"/>
  <c r="T446" i="1" a="1"/>
  <c r="T446" i="1" s="1"/>
  <c r="E442" i="16" s="1"/>
  <c r="AI446" i="1"/>
  <c r="BB446" i="1" s="1"/>
  <c r="AJ446" i="1"/>
  <c r="AK446" i="1"/>
  <c r="K467" i="11" s="1"/>
  <c r="AL446" i="1"/>
  <c r="AO446" i="1"/>
  <c r="BE446" i="1" s="1"/>
  <c r="AP446" i="1"/>
  <c r="M46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3" i="16" s="1"/>
  <c r="N447" i="1" a="1"/>
  <c r="N447" i="1" s="1"/>
  <c r="L443" i="16" s="1"/>
  <c r="R447" i="1"/>
  <c r="S447" i="1" a="1"/>
  <c r="S447" i="1" s="1"/>
  <c r="D443" i="16" s="1"/>
  <c r="T447" i="1" a="1"/>
  <c r="T447" i="1" s="1"/>
  <c r="E443" i="16" s="1"/>
  <c r="AI447" i="1"/>
  <c r="BB447" i="1" s="1"/>
  <c r="AJ447" i="1"/>
  <c r="AK447" i="1"/>
  <c r="K468" i="11" s="1"/>
  <c r="AL447" i="1"/>
  <c r="AO447" i="1"/>
  <c r="BE447" i="1" s="1"/>
  <c r="AP447" i="1"/>
  <c r="M46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4" i="16" s="1"/>
  <c r="N448" i="1" a="1"/>
  <c r="N448" i="1" s="1"/>
  <c r="L444" i="16" s="1"/>
  <c r="R448" i="1"/>
  <c r="S448" i="1" a="1"/>
  <c r="S448" i="1" s="1"/>
  <c r="D444" i="16" s="1"/>
  <c r="T448" i="1" a="1"/>
  <c r="T448" i="1" s="1"/>
  <c r="E444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5" i="16" s="1"/>
  <c r="N449" i="1" a="1"/>
  <c r="N449" i="1" s="1"/>
  <c r="L445" i="16" s="1"/>
  <c r="R449" i="1"/>
  <c r="S449" i="1" a="1"/>
  <c r="S449" i="1" s="1"/>
  <c r="D445" i="16" s="1"/>
  <c r="T449" i="1" a="1"/>
  <c r="T449" i="1" s="1"/>
  <c r="E445" i="16" s="1"/>
  <c r="AI449" i="1"/>
  <c r="BB449" i="1" s="1"/>
  <c r="AJ449" i="1"/>
  <c r="AK449" i="1"/>
  <c r="K470" i="11" s="1"/>
  <c r="AL449" i="1"/>
  <c r="AO449" i="1"/>
  <c r="BE449" i="1" s="1"/>
  <c r="AP449" i="1"/>
  <c r="M47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6" i="16" s="1"/>
  <c r="N450" i="1" a="1"/>
  <c r="N450" i="1" s="1"/>
  <c r="L446" i="16" s="1"/>
  <c r="R450" i="1"/>
  <c r="S450" i="1" a="1"/>
  <c r="S450" i="1" s="1"/>
  <c r="D446" i="16" s="1"/>
  <c r="T450" i="1" a="1"/>
  <c r="T450" i="1" s="1"/>
  <c r="E446" i="16" s="1"/>
  <c r="AI450" i="1"/>
  <c r="BB450" i="1" s="1"/>
  <c r="AJ450" i="1"/>
  <c r="AK450" i="1"/>
  <c r="K471" i="11" s="1"/>
  <c r="AL450" i="1"/>
  <c r="AO450" i="1"/>
  <c r="BE450" i="1" s="1"/>
  <c r="AP450" i="1"/>
  <c r="M47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7" i="16" s="1"/>
  <c r="N451" i="1" a="1"/>
  <c r="N451" i="1" s="1"/>
  <c r="L447" i="16" s="1"/>
  <c r="R451" i="1"/>
  <c r="S451" i="1" a="1"/>
  <c r="S451" i="1" s="1"/>
  <c r="D447" i="16" s="1"/>
  <c r="T451" i="1" a="1"/>
  <c r="T451" i="1" s="1"/>
  <c r="E447" i="16" s="1"/>
  <c r="AI451" i="1"/>
  <c r="BB451" i="1" s="1"/>
  <c r="AJ451" i="1"/>
  <c r="AK451" i="1"/>
  <c r="K472" i="11" s="1"/>
  <c r="AL451" i="1"/>
  <c r="AO451" i="1"/>
  <c r="BE451" i="1" s="1"/>
  <c r="AP451" i="1"/>
  <c r="M47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8" i="16" s="1"/>
  <c r="N452" i="1" a="1"/>
  <c r="N452" i="1" s="1"/>
  <c r="L448" i="16" s="1"/>
  <c r="R452" i="1"/>
  <c r="S452" i="1" a="1"/>
  <c r="S452" i="1" s="1"/>
  <c r="D448" i="16" s="1"/>
  <c r="T452" i="1" a="1"/>
  <c r="T452" i="1" s="1"/>
  <c r="E448" i="16" s="1"/>
  <c r="AI452" i="1"/>
  <c r="BB452" i="1" s="1"/>
  <c r="AJ452" i="1"/>
  <c r="AK452" i="1"/>
  <c r="K473" i="11" s="1"/>
  <c r="AL452" i="1"/>
  <c r="AO452" i="1"/>
  <c r="BE452" i="1" s="1"/>
  <c r="AP452" i="1"/>
  <c r="M47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9" i="16" s="1"/>
  <c r="N453" i="1" a="1"/>
  <c r="N453" i="1" s="1"/>
  <c r="L449" i="16" s="1"/>
  <c r="R453" i="1"/>
  <c r="S453" i="1" a="1"/>
  <c r="S453" i="1" s="1"/>
  <c r="D449" i="16" s="1"/>
  <c r="T453" i="1" a="1"/>
  <c r="T453" i="1" s="1"/>
  <c r="E449" i="16" s="1"/>
  <c r="AI453" i="1"/>
  <c r="BB453" i="1" s="1"/>
  <c r="AJ453" i="1"/>
  <c r="AK453" i="1"/>
  <c r="K474" i="11" s="1"/>
  <c r="AL453" i="1"/>
  <c r="AO453" i="1"/>
  <c r="BE453" i="1" s="1"/>
  <c r="AP453" i="1"/>
  <c r="M47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0" i="16" s="1"/>
  <c r="N454" i="1" a="1"/>
  <c r="N454" i="1" s="1"/>
  <c r="L450" i="16" s="1"/>
  <c r="R454" i="1"/>
  <c r="S454" i="1" a="1"/>
  <c r="S454" i="1" s="1"/>
  <c r="D450" i="16" s="1"/>
  <c r="T454" i="1" a="1"/>
  <c r="T454" i="1" s="1"/>
  <c r="E450" i="16" s="1"/>
  <c r="AI454" i="1"/>
  <c r="BB454" i="1" s="1"/>
  <c r="AJ454" i="1"/>
  <c r="AK454" i="1"/>
  <c r="K475" i="11" s="1"/>
  <c r="AL454" i="1"/>
  <c r="AO454" i="1"/>
  <c r="BE454" i="1" s="1"/>
  <c r="AP454" i="1"/>
  <c r="M47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1" i="16" s="1"/>
  <c r="N455" i="1" a="1"/>
  <c r="N455" i="1" s="1"/>
  <c r="L451" i="16" s="1"/>
  <c r="R455" i="1"/>
  <c r="S455" i="1" a="1"/>
  <c r="S455" i="1" s="1"/>
  <c r="D451" i="16" s="1"/>
  <c r="T455" i="1" a="1"/>
  <c r="T455" i="1" s="1"/>
  <c r="E451" i="16" s="1"/>
  <c r="AI455" i="1"/>
  <c r="BB455" i="1" s="1"/>
  <c r="AJ455" i="1"/>
  <c r="AK455" i="1"/>
  <c r="K476" i="11" s="1"/>
  <c r="AL455" i="1"/>
  <c r="AO455" i="1"/>
  <c r="BE455" i="1" s="1"/>
  <c r="AP455" i="1"/>
  <c r="M47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2" i="16" s="1"/>
  <c r="N456" i="1" a="1"/>
  <c r="N456" i="1" s="1"/>
  <c r="L452" i="16" s="1"/>
  <c r="R456" i="1"/>
  <c r="S456" i="1" a="1"/>
  <c r="S456" i="1" s="1"/>
  <c r="D452" i="16" s="1"/>
  <c r="T456" i="1" a="1"/>
  <c r="T456" i="1" s="1"/>
  <c r="E452" i="16" s="1"/>
  <c r="AI456" i="1"/>
  <c r="BB456" i="1" s="1"/>
  <c r="AJ456" i="1"/>
  <c r="AK456" i="1"/>
  <c r="K477" i="11" s="1"/>
  <c r="AL456" i="1"/>
  <c r="AO456" i="1"/>
  <c r="BE456" i="1" s="1"/>
  <c r="AP456" i="1"/>
  <c r="M47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3" i="16" s="1"/>
  <c r="N457" i="1" a="1"/>
  <c r="N457" i="1" s="1"/>
  <c r="L453" i="16" s="1"/>
  <c r="R457" i="1"/>
  <c r="S457" i="1" a="1"/>
  <c r="S457" i="1" s="1"/>
  <c r="D453" i="16" s="1"/>
  <c r="T457" i="1" a="1"/>
  <c r="T457" i="1" s="1"/>
  <c r="E453" i="16" s="1"/>
  <c r="AI457" i="1"/>
  <c r="BB457" i="1" s="1"/>
  <c r="AJ457" i="1"/>
  <c r="AK457" i="1"/>
  <c r="K478" i="11" s="1"/>
  <c r="AL457" i="1"/>
  <c r="AO457" i="1"/>
  <c r="BE457" i="1" s="1"/>
  <c r="AP457" i="1"/>
  <c r="M47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4" i="16" s="1"/>
  <c r="N458" i="1" a="1"/>
  <c r="N458" i="1" s="1"/>
  <c r="L454" i="16" s="1"/>
  <c r="R458" i="1"/>
  <c r="S458" i="1" a="1"/>
  <c r="S458" i="1" s="1"/>
  <c r="D454" i="16" s="1"/>
  <c r="T458" i="1" a="1"/>
  <c r="T458" i="1" s="1"/>
  <c r="E454" i="16" s="1"/>
  <c r="AI458" i="1"/>
  <c r="BB458" i="1" s="1"/>
  <c r="AJ458" i="1"/>
  <c r="AK458" i="1"/>
  <c r="K479" i="11" s="1"/>
  <c r="AL458" i="1"/>
  <c r="AO458" i="1"/>
  <c r="BE458" i="1" s="1"/>
  <c r="AP458" i="1"/>
  <c r="M47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5" i="16" s="1"/>
  <c r="N459" i="1" a="1"/>
  <c r="N459" i="1" s="1"/>
  <c r="L455" i="16" s="1"/>
  <c r="R459" i="1"/>
  <c r="S459" i="1" a="1"/>
  <c r="S459" i="1" s="1"/>
  <c r="D455" i="16" s="1"/>
  <c r="T459" i="1" a="1"/>
  <c r="T459" i="1" s="1"/>
  <c r="E455" i="16" s="1"/>
  <c r="AI459" i="1"/>
  <c r="BB459" i="1" s="1"/>
  <c r="AJ459" i="1"/>
  <c r="AK459" i="1"/>
  <c r="K480" i="11" s="1"/>
  <c r="AL459" i="1"/>
  <c r="AO459" i="1"/>
  <c r="BE459" i="1" s="1"/>
  <c r="AP459" i="1"/>
  <c r="M48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6" i="16" s="1"/>
  <c r="N460" i="1" a="1"/>
  <c r="N460" i="1" s="1"/>
  <c r="L456" i="16" s="1"/>
  <c r="R460" i="1"/>
  <c r="S460" i="1" a="1"/>
  <c r="S460" i="1" s="1"/>
  <c r="D456" i="16" s="1"/>
  <c r="T460" i="1" a="1"/>
  <c r="T460" i="1" s="1"/>
  <c r="E456" i="16" s="1"/>
  <c r="AI460" i="1"/>
  <c r="BB460" i="1" s="1"/>
  <c r="AJ460" i="1"/>
  <c r="AK460" i="1"/>
  <c r="K481" i="11" s="1"/>
  <c r="AL460" i="1"/>
  <c r="AO460" i="1"/>
  <c r="BE460" i="1" s="1"/>
  <c r="AP460" i="1"/>
  <c r="M48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7" i="16" s="1"/>
  <c r="N461" i="1" a="1"/>
  <c r="N461" i="1" s="1"/>
  <c r="L457" i="16" s="1"/>
  <c r="R461" i="1"/>
  <c r="S461" i="1" a="1"/>
  <c r="S461" i="1" s="1"/>
  <c r="D457" i="16" s="1"/>
  <c r="T461" i="1" a="1"/>
  <c r="T461" i="1" s="1"/>
  <c r="E457" i="16" s="1"/>
  <c r="AI461" i="1"/>
  <c r="BB461" i="1" s="1"/>
  <c r="AJ461" i="1"/>
  <c r="AK461" i="1"/>
  <c r="K482" i="11" s="1"/>
  <c r="AL461" i="1"/>
  <c r="AO461" i="1"/>
  <c r="BE461" i="1" s="1"/>
  <c r="AP461" i="1"/>
  <c r="M48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8" i="16" s="1"/>
  <c r="N462" i="1" a="1"/>
  <c r="N462" i="1" s="1"/>
  <c r="L458" i="16" s="1"/>
  <c r="R462" i="1"/>
  <c r="S462" i="1" a="1"/>
  <c r="S462" i="1" s="1"/>
  <c r="D458" i="16" s="1"/>
  <c r="T462" i="1" a="1"/>
  <c r="T462" i="1" s="1"/>
  <c r="E458" i="16" s="1"/>
  <c r="AI462" i="1"/>
  <c r="BB462" i="1" s="1"/>
  <c r="AJ462" i="1"/>
  <c r="AK462" i="1"/>
  <c r="K483" i="11" s="1"/>
  <c r="AL462" i="1"/>
  <c r="AO462" i="1"/>
  <c r="BE462" i="1" s="1"/>
  <c r="AP462" i="1"/>
  <c r="M48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9" i="16" s="1"/>
  <c r="N463" i="1" a="1"/>
  <c r="N463" i="1" s="1"/>
  <c r="L459" i="16" s="1"/>
  <c r="R463" i="1"/>
  <c r="S463" i="1" a="1"/>
  <c r="S463" i="1" s="1"/>
  <c r="D459" i="16" s="1"/>
  <c r="T463" i="1" a="1"/>
  <c r="T463" i="1" s="1"/>
  <c r="E459" i="16" s="1"/>
  <c r="AI463" i="1"/>
  <c r="BB463" i="1" s="1"/>
  <c r="AJ463" i="1"/>
  <c r="AK463" i="1"/>
  <c r="K484" i="11" s="1"/>
  <c r="AL463" i="1"/>
  <c r="AO463" i="1"/>
  <c r="BE463" i="1" s="1"/>
  <c r="AP463" i="1"/>
  <c r="M48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0" i="16" s="1"/>
  <c r="N464" i="1" a="1"/>
  <c r="N464" i="1" s="1"/>
  <c r="L460" i="16" s="1"/>
  <c r="R464" i="1"/>
  <c r="S464" i="1" a="1"/>
  <c r="S464" i="1" s="1"/>
  <c r="D460" i="16" s="1"/>
  <c r="T464" i="1" a="1"/>
  <c r="T464" i="1" s="1"/>
  <c r="E460" i="16" s="1"/>
  <c r="AI464" i="1"/>
  <c r="BB464" i="1" s="1"/>
  <c r="AJ464" i="1"/>
  <c r="AK464" i="1"/>
  <c r="K485" i="11" s="1"/>
  <c r="AL464" i="1"/>
  <c r="AO464" i="1"/>
  <c r="BE464" i="1" s="1"/>
  <c r="AP464" i="1"/>
  <c r="M48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1" i="16" s="1"/>
  <c r="N465" i="1" a="1"/>
  <c r="N465" i="1" s="1"/>
  <c r="L461" i="16" s="1"/>
  <c r="R465" i="1"/>
  <c r="S465" i="1" a="1"/>
  <c r="S465" i="1" s="1"/>
  <c r="D461" i="16" s="1"/>
  <c r="T465" i="1" a="1"/>
  <c r="T465" i="1" s="1"/>
  <c r="E461" i="16" s="1"/>
  <c r="AI465" i="1"/>
  <c r="BB465" i="1" s="1"/>
  <c r="AJ465" i="1"/>
  <c r="AK465" i="1"/>
  <c r="K486" i="11" s="1"/>
  <c r="AL465" i="1"/>
  <c r="AO465" i="1"/>
  <c r="BE465" i="1" s="1"/>
  <c r="AP465" i="1"/>
  <c r="M48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2" i="16" s="1"/>
  <c r="N466" i="1" a="1"/>
  <c r="N466" i="1" s="1"/>
  <c r="L462" i="16" s="1"/>
  <c r="R466" i="1"/>
  <c r="S466" i="1" a="1"/>
  <c r="S466" i="1" s="1"/>
  <c r="D462" i="16" s="1"/>
  <c r="T466" i="1" a="1"/>
  <c r="T466" i="1" s="1"/>
  <c r="E462" i="16" s="1"/>
  <c r="AI466" i="1"/>
  <c r="BB466" i="1" s="1"/>
  <c r="AJ466" i="1"/>
  <c r="AK466" i="1"/>
  <c r="K487" i="11" s="1"/>
  <c r="AL466" i="1"/>
  <c r="AO466" i="1"/>
  <c r="BE466" i="1" s="1"/>
  <c r="AP466" i="1"/>
  <c r="M48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3" i="16" s="1"/>
  <c r="N467" i="1" a="1"/>
  <c r="N467" i="1" s="1"/>
  <c r="L463" i="16" s="1"/>
  <c r="R467" i="1"/>
  <c r="S467" i="1" a="1"/>
  <c r="S467" i="1" s="1"/>
  <c r="D463" i="16" s="1"/>
  <c r="T467" i="1" a="1"/>
  <c r="T467" i="1" s="1"/>
  <c r="E463" i="16" s="1"/>
  <c r="AI467" i="1"/>
  <c r="BB467" i="1" s="1"/>
  <c r="AJ467" i="1"/>
  <c r="AK467" i="1"/>
  <c r="K488" i="11" s="1"/>
  <c r="AL467" i="1"/>
  <c r="AO467" i="1"/>
  <c r="BE467" i="1" s="1"/>
  <c r="AP467" i="1"/>
  <c r="M48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4" i="16" s="1"/>
  <c r="N468" i="1" a="1"/>
  <c r="N468" i="1" s="1"/>
  <c r="L464" i="16" s="1"/>
  <c r="R468" i="1"/>
  <c r="S468" i="1" a="1"/>
  <c r="S468" i="1" s="1"/>
  <c r="D464" i="16" s="1"/>
  <c r="T468" i="1" a="1"/>
  <c r="T468" i="1" s="1"/>
  <c r="E464" i="16" s="1"/>
  <c r="AI468" i="1"/>
  <c r="BB468" i="1" s="1"/>
  <c r="AJ468" i="1"/>
  <c r="AK468" i="1"/>
  <c r="K489" i="11" s="1"/>
  <c r="AL468" i="1"/>
  <c r="AO468" i="1"/>
  <c r="BE468" i="1" s="1"/>
  <c r="AP468" i="1"/>
  <c r="M48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5" i="16" s="1"/>
  <c r="N469" i="1" a="1"/>
  <c r="N469" i="1" s="1"/>
  <c r="L465" i="16" s="1"/>
  <c r="R469" i="1"/>
  <c r="S469" i="1" a="1"/>
  <c r="S469" i="1" s="1"/>
  <c r="D465" i="16" s="1"/>
  <c r="T469" i="1" a="1"/>
  <c r="T469" i="1" s="1"/>
  <c r="E465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6" i="16" s="1"/>
  <c r="N470" i="1" a="1"/>
  <c r="N470" i="1" s="1"/>
  <c r="L466" i="16" s="1"/>
  <c r="R470" i="1"/>
  <c r="S470" i="1" a="1"/>
  <c r="S470" i="1" s="1"/>
  <c r="D466" i="16" s="1"/>
  <c r="T470" i="1" a="1"/>
  <c r="T470" i="1" s="1"/>
  <c r="E466" i="16" s="1"/>
  <c r="AI470" i="1"/>
  <c r="BB470" i="1" s="1"/>
  <c r="AJ470" i="1"/>
  <c r="AK470" i="1"/>
  <c r="K491" i="11" s="1"/>
  <c r="AL470" i="1"/>
  <c r="AO470" i="1"/>
  <c r="BE470" i="1" s="1"/>
  <c r="AP470" i="1"/>
  <c r="M49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7" i="16" s="1"/>
  <c r="N471" i="1" a="1"/>
  <c r="N471" i="1" s="1"/>
  <c r="L467" i="16" s="1"/>
  <c r="R471" i="1"/>
  <c r="S471" i="1" a="1"/>
  <c r="S471" i="1" s="1"/>
  <c r="D467" i="16" s="1"/>
  <c r="T471" i="1" a="1"/>
  <c r="T471" i="1" s="1"/>
  <c r="E467" i="16" s="1"/>
  <c r="AI471" i="1"/>
  <c r="BB471" i="1" s="1"/>
  <c r="AJ471" i="1"/>
  <c r="AK471" i="1"/>
  <c r="K492" i="11" s="1"/>
  <c r="AL471" i="1"/>
  <c r="AO471" i="1"/>
  <c r="BE471" i="1" s="1"/>
  <c r="AP471" i="1"/>
  <c r="M49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8" i="16" s="1"/>
  <c r="N472" i="1" a="1"/>
  <c r="N472" i="1" s="1"/>
  <c r="L468" i="16" s="1"/>
  <c r="R472" i="1"/>
  <c r="S472" i="1" a="1"/>
  <c r="S472" i="1" s="1"/>
  <c r="D468" i="16" s="1"/>
  <c r="T472" i="1" a="1"/>
  <c r="T472" i="1" s="1"/>
  <c r="E468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9" i="16" s="1"/>
  <c r="N473" i="1" a="1"/>
  <c r="N473" i="1" s="1"/>
  <c r="L469" i="16" s="1"/>
  <c r="R473" i="1"/>
  <c r="S473" i="1" a="1"/>
  <c r="S473" i="1" s="1"/>
  <c r="D469" i="16" s="1"/>
  <c r="T473" i="1" a="1"/>
  <c r="T473" i="1" s="1"/>
  <c r="E469" i="16" s="1"/>
  <c r="AI473" i="1"/>
  <c r="BB473" i="1" s="1"/>
  <c r="AJ473" i="1"/>
  <c r="AK473" i="1"/>
  <c r="K494" i="11" s="1"/>
  <c r="AL473" i="1"/>
  <c r="AO473" i="1"/>
  <c r="BE473" i="1" s="1"/>
  <c r="AP473" i="1"/>
  <c r="M49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0" i="16" s="1"/>
  <c r="N474" i="1" a="1"/>
  <c r="N474" i="1" s="1"/>
  <c r="L470" i="16" s="1"/>
  <c r="R474" i="1"/>
  <c r="S474" i="1" a="1"/>
  <c r="S474" i="1" s="1"/>
  <c r="D470" i="16" s="1"/>
  <c r="T474" i="1" a="1"/>
  <c r="T474" i="1" s="1"/>
  <c r="E470" i="16" s="1"/>
  <c r="AI474" i="1"/>
  <c r="BB474" i="1" s="1"/>
  <c r="AJ474" i="1"/>
  <c r="AK474" i="1"/>
  <c r="K495" i="11" s="1"/>
  <c r="AL474" i="1"/>
  <c r="AO474" i="1"/>
  <c r="BE474" i="1" s="1"/>
  <c r="AP474" i="1"/>
  <c r="M49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1" i="16" s="1"/>
  <c r="N475" i="1" a="1"/>
  <c r="N475" i="1" s="1"/>
  <c r="L471" i="16" s="1"/>
  <c r="R475" i="1"/>
  <c r="S475" i="1" a="1"/>
  <c r="S475" i="1" s="1"/>
  <c r="D471" i="16" s="1"/>
  <c r="T475" i="1" a="1"/>
  <c r="T475" i="1" s="1"/>
  <c r="E471" i="16" s="1"/>
  <c r="AI475" i="1"/>
  <c r="BB475" i="1" s="1"/>
  <c r="AJ475" i="1"/>
  <c r="AK475" i="1"/>
  <c r="K496" i="11" s="1"/>
  <c r="AL475" i="1"/>
  <c r="AO475" i="1"/>
  <c r="BE475" i="1" s="1"/>
  <c r="AP475" i="1"/>
  <c r="M49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2" i="16" s="1"/>
  <c r="N476" i="1" a="1"/>
  <c r="N476" i="1" s="1"/>
  <c r="L472" i="16" s="1"/>
  <c r="R476" i="1"/>
  <c r="S476" i="1" a="1"/>
  <c r="S476" i="1" s="1"/>
  <c r="D472" i="16" s="1"/>
  <c r="T476" i="1" a="1"/>
  <c r="T476" i="1" s="1"/>
  <c r="E472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3" i="16" s="1"/>
  <c r="N477" i="1" a="1"/>
  <c r="N477" i="1" s="1"/>
  <c r="L473" i="16" s="1"/>
  <c r="R477" i="1"/>
  <c r="S477" i="1" a="1"/>
  <c r="S477" i="1" s="1"/>
  <c r="D473" i="16" s="1"/>
  <c r="T477" i="1" a="1"/>
  <c r="T477" i="1" s="1"/>
  <c r="E473" i="16" s="1"/>
  <c r="AI477" i="1"/>
  <c r="BB477" i="1" s="1"/>
  <c r="AJ477" i="1"/>
  <c r="AK477" i="1"/>
  <c r="K498" i="11" s="1"/>
  <c r="AL477" i="1"/>
  <c r="AO477" i="1"/>
  <c r="BE477" i="1" s="1"/>
  <c r="AP477" i="1"/>
  <c r="M49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4" i="16" s="1"/>
  <c r="N478" i="1" a="1"/>
  <c r="N478" i="1" s="1"/>
  <c r="L474" i="16" s="1"/>
  <c r="R478" i="1"/>
  <c r="S478" i="1" a="1"/>
  <c r="S478" i="1" s="1"/>
  <c r="D474" i="16" s="1"/>
  <c r="T478" i="1" a="1"/>
  <c r="T478" i="1" s="1"/>
  <c r="E474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5" i="16" s="1"/>
  <c r="N479" i="1" a="1"/>
  <c r="N479" i="1" s="1"/>
  <c r="L475" i="16" s="1"/>
  <c r="R479" i="1"/>
  <c r="S479" i="1" a="1"/>
  <c r="S479" i="1" s="1"/>
  <c r="D475" i="16" s="1"/>
  <c r="T479" i="1" a="1"/>
  <c r="T479" i="1" s="1"/>
  <c r="E475" i="16" s="1"/>
  <c r="AI479" i="1"/>
  <c r="BB479" i="1" s="1"/>
  <c r="AJ479" i="1"/>
  <c r="AK479" i="1"/>
  <c r="K500" i="11" s="1"/>
  <c r="AL479" i="1"/>
  <c r="AO479" i="1"/>
  <c r="BE479" i="1" s="1"/>
  <c r="AP479" i="1"/>
  <c r="M50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6" i="16" s="1"/>
  <c r="N480" i="1" a="1"/>
  <c r="N480" i="1" s="1"/>
  <c r="L476" i="16" s="1"/>
  <c r="R480" i="1"/>
  <c r="S480" i="1" a="1"/>
  <c r="S480" i="1" s="1"/>
  <c r="D476" i="16" s="1"/>
  <c r="T480" i="1" a="1"/>
  <c r="T480" i="1" s="1"/>
  <c r="E476" i="16" s="1"/>
  <c r="AI480" i="1"/>
  <c r="BB480" i="1" s="1"/>
  <c r="AJ480" i="1"/>
  <c r="AK480" i="1"/>
  <c r="K501" i="11" s="1"/>
  <c r="AL480" i="1"/>
  <c r="AO480" i="1"/>
  <c r="BE480" i="1" s="1"/>
  <c r="AP480" i="1"/>
  <c r="M50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7" i="16" s="1"/>
  <c r="N481" i="1" a="1"/>
  <c r="N481" i="1" s="1"/>
  <c r="L477" i="16" s="1"/>
  <c r="R481" i="1"/>
  <c r="S481" i="1" a="1"/>
  <c r="S481" i="1" s="1"/>
  <c r="D477" i="16" s="1"/>
  <c r="T481" i="1" a="1"/>
  <c r="T481" i="1" s="1"/>
  <c r="E477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8" i="16" s="1"/>
  <c r="N482" i="1" a="1"/>
  <c r="N482" i="1" s="1"/>
  <c r="L478" i="16" s="1"/>
  <c r="R482" i="1"/>
  <c r="S482" i="1" a="1"/>
  <c r="S482" i="1" s="1"/>
  <c r="D478" i="16" s="1"/>
  <c r="T482" i="1" a="1"/>
  <c r="T482" i="1" s="1"/>
  <c r="E478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9" i="16" s="1"/>
  <c r="N483" i="1" a="1"/>
  <c r="N483" i="1" s="1"/>
  <c r="L479" i="16" s="1"/>
  <c r="R483" i="1"/>
  <c r="S483" i="1" a="1"/>
  <c r="S483" i="1" s="1"/>
  <c r="D479" i="16" s="1"/>
  <c r="T483" i="1" a="1"/>
  <c r="T483" i="1" s="1"/>
  <c r="E479" i="16" s="1"/>
  <c r="AI483" i="1"/>
  <c r="BB483" i="1" s="1"/>
  <c r="AJ483" i="1"/>
  <c r="AK483" i="1"/>
  <c r="K504" i="11" s="1"/>
  <c r="AL483" i="1"/>
  <c r="AO483" i="1"/>
  <c r="BE483" i="1" s="1"/>
  <c r="AP483" i="1"/>
  <c r="M50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0" i="16" s="1"/>
  <c r="N484" i="1" a="1"/>
  <c r="N484" i="1" s="1"/>
  <c r="L480" i="16" s="1"/>
  <c r="R484" i="1"/>
  <c r="S484" i="1" a="1"/>
  <c r="S484" i="1" s="1"/>
  <c r="D480" i="16" s="1"/>
  <c r="T484" i="1" a="1"/>
  <c r="T484" i="1" s="1"/>
  <c r="E480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1" i="16" s="1"/>
  <c r="N485" i="1" a="1"/>
  <c r="N485" i="1" s="1"/>
  <c r="L481" i="16" s="1"/>
  <c r="R485" i="1"/>
  <c r="S485" i="1" a="1"/>
  <c r="S485" i="1" s="1"/>
  <c r="D481" i="16" s="1"/>
  <c r="T485" i="1" a="1"/>
  <c r="T485" i="1" s="1"/>
  <c r="E481" i="16" s="1"/>
  <c r="AI485" i="1"/>
  <c r="BB485" i="1" s="1"/>
  <c r="AJ485" i="1"/>
  <c r="AK485" i="1"/>
  <c r="K506" i="11" s="1"/>
  <c r="AL485" i="1"/>
  <c r="AO485" i="1"/>
  <c r="BE485" i="1" s="1"/>
  <c r="AP485" i="1"/>
  <c r="M50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2" i="16" s="1"/>
  <c r="N486" i="1" a="1"/>
  <c r="N486" i="1" s="1"/>
  <c r="L482" i="16" s="1"/>
  <c r="R486" i="1"/>
  <c r="S486" i="1" a="1"/>
  <c r="S486" i="1" s="1"/>
  <c r="D482" i="16" s="1"/>
  <c r="T486" i="1" a="1"/>
  <c r="T486" i="1" s="1"/>
  <c r="E482" i="16" s="1"/>
  <c r="AI486" i="1"/>
  <c r="BB486" i="1" s="1"/>
  <c r="AJ486" i="1"/>
  <c r="AK486" i="1"/>
  <c r="K507" i="11" s="1"/>
  <c r="AL486" i="1"/>
  <c r="AO486" i="1"/>
  <c r="BE486" i="1" s="1"/>
  <c r="AP486" i="1"/>
  <c r="M50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3" i="16" s="1"/>
  <c r="N487" i="1" a="1"/>
  <c r="N487" i="1" s="1"/>
  <c r="L483" i="16" s="1"/>
  <c r="R487" i="1"/>
  <c r="S487" i="1" a="1"/>
  <c r="S487" i="1" s="1"/>
  <c r="D483" i="16" s="1"/>
  <c r="T487" i="1" a="1"/>
  <c r="T487" i="1" s="1"/>
  <c r="E483" i="16" s="1"/>
  <c r="AI487" i="1"/>
  <c r="BB487" i="1" s="1"/>
  <c r="AJ487" i="1"/>
  <c r="AK487" i="1"/>
  <c r="K508" i="11" s="1"/>
  <c r="AL487" i="1"/>
  <c r="AO487" i="1"/>
  <c r="BE487" i="1" s="1"/>
  <c r="AP487" i="1"/>
  <c r="M50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4" i="16" s="1"/>
  <c r="N488" i="1" a="1"/>
  <c r="N488" i="1" s="1"/>
  <c r="L484" i="16" s="1"/>
  <c r="R488" i="1"/>
  <c r="S488" i="1" a="1"/>
  <c r="S488" i="1" s="1"/>
  <c r="D484" i="16" s="1"/>
  <c r="T488" i="1" a="1"/>
  <c r="T488" i="1" s="1"/>
  <c r="E484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5" i="16" s="1"/>
  <c r="N489" i="1" a="1"/>
  <c r="N489" i="1" s="1"/>
  <c r="L485" i="16" s="1"/>
  <c r="R489" i="1"/>
  <c r="S489" i="1" a="1"/>
  <c r="S489" i="1" s="1"/>
  <c r="D485" i="16" s="1"/>
  <c r="T489" i="1" a="1"/>
  <c r="T489" i="1" s="1"/>
  <c r="E485" i="16" s="1"/>
  <c r="AI489" i="1"/>
  <c r="BB489" i="1" s="1"/>
  <c r="AJ489" i="1"/>
  <c r="AK489" i="1"/>
  <c r="K510" i="11" s="1"/>
  <c r="AL489" i="1"/>
  <c r="AO489" i="1"/>
  <c r="BE489" i="1" s="1"/>
  <c r="AP489" i="1"/>
  <c r="M51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6" i="16" s="1"/>
  <c r="N490" i="1" a="1"/>
  <c r="N490" i="1" s="1"/>
  <c r="L486" i="16" s="1"/>
  <c r="R490" i="1"/>
  <c r="S490" i="1" a="1"/>
  <c r="S490" i="1" s="1"/>
  <c r="D486" i="16" s="1"/>
  <c r="T490" i="1" a="1"/>
  <c r="T490" i="1" s="1"/>
  <c r="E486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7" i="16" s="1"/>
  <c r="N491" i="1" a="1"/>
  <c r="N491" i="1" s="1"/>
  <c r="L487" i="16" s="1"/>
  <c r="R491" i="1"/>
  <c r="S491" i="1" a="1"/>
  <c r="S491" i="1" s="1"/>
  <c r="D487" i="16" s="1"/>
  <c r="T491" i="1" a="1"/>
  <c r="T491" i="1" s="1"/>
  <c r="E487" i="16" s="1"/>
  <c r="AI491" i="1"/>
  <c r="BB491" i="1" s="1"/>
  <c r="AJ491" i="1"/>
  <c r="AK491" i="1"/>
  <c r="K512" i="11" s="1"/>
  <c r="AL491" i="1"/>
  <c r="AO491" i="1"/>
  <c r="BE491" i="1" s="1"/>
  <c r="AP491" i="1"/>
  <c r="M51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8" i="16" s="1"/>
  <c r="N492" i="1" a="1"/>
  <c r="N492" i="1" s="1"/>
  <c r="L488" i="16" s="1"/>
  <c r="R492" i="1"/>
  <c r="S492" i="1" a="1"/>
  <c r="S492" i="1" s="1"/>
  <c r="D488" i="16" s="1"/>
  <c r="T492" i="1" a="1"/>
  <c r="T492" i="1" s="1"/>
  <c r="E488" i="16" s="1"/>
  <c r="AI492" i="1"/>
  <c r="BB492" i="1" s="1"/>
  <c r="AJ492" i="1"/>
  <c r="AK492" i="1"/>
  <c r="K513" i="11" s="1"/>
  <c r="AL492" i="1"/>
  <c r="AO492" i="1"/>
  <c r="BE492" i="1" s="1"/>
  <c r="AP492" i="1"/>
  <c r="M51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9" i="16" s="1"/>
  <c r="N493" i="1" a="1"/>
  <c r="N493" i="1" s="1"/>
  <c r="L489" i="16" s="1"/>
  <c r="R493" i="1"/>
  <c r="S493" i="1" a="1"/>
  <c r="S493" i="1" s="1"/>
  <c r="D489" i="16" s="1"/>
  <c r="T493" i="1" a="1"/>
  <c r="T493" i="1" s="1"/>
  <c r="E489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0" i="16" s="1"/>
  <c r="N494" i="1" a="1"/>
  <c r="N494" i="1" s="1"/>
  <c r="L490" i="16" s="1"/>
  <c r="R494" i="1"/>
  <c r="S494" i="1" a="1"/>
  <c r="S494" i="1" s="1"/>
  <c r="D490" i="16" s="1"/>
  <c r="T494" i="1" a="1"/>
  <c r="T494" i="1" s="1"/>
  <c r="E490" i="16" s="1"/>
  <c r="AI494" i="1"/>
  <c r="BB494" i="1" s="1"/>
  <c r="AJ494" i="1"/>
  <c r="AK494" i="1"/>
  <c r="K515" i="11" s="1"/>
  <c r="AL494" i="1"/>
  <c r="AO494" i="1"/>
  <c r="BE494" i="1" s="1"/>
  <c r="AP494" i="1"/>
  <c r="M51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1" i="16" s="1"/>
  <c r="N495" i="1" a="1"/>
  <c r="N495" i="1" s="1"/>
  <c r="L491" i="16" s="1"/>
  <c r="R495" i="1"/>
  <c r="S495" i="1" a="1"/>
  <c r="S495" i="1" s="1"/>
  <c r="D491" i="16" s="1"/>
  <c r="T495" i="1" a="1"/>
  <c r="T495" i="1" s="1"/>
  <c r="E491" i="16" s="1"/>
  <c r="AI495" i="1"/>
  <c r="BB495" i="1" s="1"/>
  <c r="AJ495" i="1"/>
  <c r="AK495" i="1"/>
  <c r="K516" i="11" s="1"/>
  <c r="AL495" i="1"/>
  <c r="AO495" i="1"/>
  <c r="BE495" i="1" s="1"/>
  <c r="AP495" i="1"/>
  <c r="M51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2" i="16" s="1"/>
  <c r="N496" i="1" a="1"/>
  <c r="N496" i="1" s="1"/>
  <c r="L492" i="16" s="1"/>
  <c r="R496" i="1"/>
  <c r="S496" i="1" a="1"/>
  <c r="S496" i="1" s="1"/>
  <c r="D492" i="16" s="1"/>
  <c r="T496" i="1" a="1"/>
  <c r="T496" i="1" s="1"/>
  <c r="E492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3" i="16" s="1"/>
  <c r="N497" i="1" a="1"/>
  <c r="N497" i="1" s="1"/>
  <c r="L493" i="16" s="1"/>
  <c r="R497" i="1"/>
  <c r="S497" i="1" a="1"/>
  <c r="S497" i="1" s="1"/>
  <c r="D493" i="16" s="1"/>
  <c r="T497" i="1" a="1"/>
  <c r="T497" i="1" s="1"/>
  <c r="E493" i="16" s="1"/>
  <c r="AI497" i="1"/>
  <c r="BB497" i="1" s="1"/>
  <c r="AJ497" i="1"/>
  <c r="AK497" i="1"/>
  <c r="K518" i="11" s="1"/>
  <c r="AL497" i="1"/>
  <c r="AO497" i="1"/>
  <c r="BE497" i="1" s="1"/>
  <c r="AP497" i="1"/>
  <c r="M51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4" i="16" s="1"/>
  <c r="N498" i="1" a="1"/>
  <c r="N498" i="1" s="1"/>
  <c r="L494" i="16" s="1"/>
  <c r="R498" i="1"/>
  <c r="S498" i="1" a="1"/>
  <c r="S498" i="1" s="1"/>
  <c r="D494" i="16" s="1"/>
  <c r="T498" i="1" a="1"/>
  <c r="T498" i="1" s="1"/>
  <c r="E494" i="16" s="1"/>
  <c r="AI498" i="1"/>
  <c r="BB498" i="1" s="1"/>
  <c r="AJ498" i="1"/>
  <c r="AK498" i="1"/>
  <c r="K519" i="11" s="1"/>
  <c r="AL498" i="1"/>
  <c r="AO498" i="1"/>
  <c r="BE498" i="1" s="1"/>
  <c r="AP498" i="1"/>
  <c r="M51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5" i="16" s="1"/>
  <c r="N499" i="1" a="1"/>
  <c r="N499" i="1" s="1"/>
  <c r="L495" i="16" s="1"/>
  <c r="R499" i="1"/>
  <c r="S499" i="1" a="1"/>
  <c r="S499" i="1" s="1"/>
  <c r="D495" i="16" s="1"/>
  <c r="T499" i="1" a="1"/>
  <c r="T499" i="1" s="1"/>
  <c r="E495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6" i="16" s="1"/>
  <c r="N500" i="1" a="1"/>
  <c r="N500" i="1" s="1"/>
  <c r="L496" i="16" s="1"/>
  <c r="R500" i="1"/>
  <c r="S500" i="1" a="1"/>
  <c r="S500" i="1" s="1"/>
  <c r="D496" i="16" s="1"/>
  <c r="T500" i="1" a="1"/>
  <c r="T500" i="1" s="1"/>
  <c r="E496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7" i="16" s="1"/>
  <c r="N501" i="1" a="1"/>
  <c r="N501" i="1" s="1"/>
  <c r="L497" i="16" s="1"/>
  <c r="R501" i="1"/>
  <c r="S501" i="1" a="1"/>
  <c r="S501" i="1" s="1"/>
  <c r="D497" i="16" s="1"/>
  <c r="T501" i="1" a="1"/>
  <c r="T501" i="1" s="1"/>
  <c r="E497" i="16" s="1"/>
  <c r="AI501" i="1"/>
  <c r="BB501" i="1" s="1"/>
  <c r="AJ501" i="1"/>
  <c r="AK501" i="1"/>
  <c r="K522" i="11" s="1"/>
  <c r="AL501" i="1"/>
  <c r="AO501" i="1"/>
  <c r="BE501" i="1" s="1"/>
  <c r="AP501" i="1"/>
  <c r="M52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8" i="16" s="1"/>
  <c r="N502" i="1" a="1"/>
  <c r="N502" i="1" s="1"/>
  <c r="L498" i="16" s="1"/>
  <c r="R502" i="1"/>
  <c r="S502" i="1" a="1"/>
  <c r="S502" i="1" s="1"/>
  <c r="D498" i="16" s="1"/>
  <c r="T502" i="1" a="1"/>
  <c r="T502" i="1" s="1"/>
  <c r="E498" i="16" s="1"/>
  <c r="AI502" i="1"/>
  <c r="BB502" i="1" s="1"/>
  <c r="AJ502" i="1"/>
  <c r="AK502" i="1"/>
  <c r="K523" i="11" s="1"/>
  <c r="AL502" i="1"/>
  <c r="AO502" i="1"/>
  <c r="BE502" i="1" s="1"/>
  <c r="AP502" i="1"/>
  <c r="M52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9" i="16" s="1"/>
  <c r="N503" i="1" a="1"/>
  <c r="N503" i="1" s="1"/>
  <c r="L499" i="16" s="1"/>
  <c r="R503" i="1"/>
  <c r="S503" i="1" a="1"/>
  <c r="S503" i="1" s="1"/>
  <c r="D499" i="16" s="1"/>
  <c r="T503" i="1" a="1"/>
  <c r="T503" i="1" s="1"/>
  <c r="E499" i="16" s="1"/>
  <c r="AI503" i="1"/>
  <c r="BB503" i="1" s="1"/>
  <c r="AJ503" i="1"/>
  <c r="AK503" i="1"/>
  <c r="K524" i="11" s="1"/>
  <c r="AL503" i="1"/>
  <c r="AO503" i="1"/>
  <c r="BE503" i="1" s="1"/>
  <c r="AP503" i="1"/>
  <c r="M52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0" i="16" s="1"/>
  <c r="N504" i="1" a="1"/>
  <c r="N504" i="1" s="1"/>
  <c r="L500" i="16" s="1"/>
  <c r="R504" i="1"/>
  <c r="S504" i="1" a="1"/>
  <c r="S504" i="1" s="1"/>
  <c r="D500" i="16" s="1"/>
  <c r="T504" i="1" a="1"/>
  <c r="T504" i="1" s="1"/>
  <c r="E500" i="16" s="1"/>
  <c r="AI504" i="1"/>
  <c r="BB504" i="1" s="1"/>
  <c r="AJ504" i="1"/>
  <c r="AK504" i="1"/>
  <c r="K525" i="11" s="1"/>
  <c r="AL504" i="1"/>
  <c r="AO504" i="1"/>
  <c r="BE504" i="1" s="1"/>
  <c r="AP504" i="1"/>
  <c r="M52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1" i="16" s="1"/>
  <c r="N505" i="1" a="1"/>
  <c r="N505" i="1" s="1"/>
  <c r="L501" i="16" s="1"/>
  <c r="R505" i="1"/>
  <c r="S505" i="1" a="1"/>
  <c r="S505" i="1" s="1"/>
  <c r="D501" i="16" s="1"/>
  <c r="T505" i="1" a="1"/>
  <c r="T505" i="1" s="1"/>
  <c r="E501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2" i="16" s="1"/>
  <c r="N506" i="1" a="1"/>
  <c r="N506" i="1" s="1"/>
  <c r="L502" i="16" s="1"/>
  <c r="R506" i="1"/>
  <c r="S506" i="1" a="1"/>
  <c r="S506" i="1" s="1"/>
  <c r="D502" i="16" s="1"/>
  <c r="T506" i="1" a="1"/>
  <c r="T506" i="1" s="1"/>
  <c r="E502" i="16" s="1"/>
  <c r="AI506" i="1"/>
  <c r="BB506" i="1" s="1"/>
  <c r="AJ506" i="1"/>
  <c r="AK506" i="1"/>
  <c r="K527" i="11" s="1"/>
  <c r="AL506" i="1"/>
  <c r="AO506" i="1"/>
  <c r="BE506" i="1" s="1"/>
  <c r="AP506" i="1"/>
  <c r="M52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3" i="16" s="1"/>
  <c r="N507" i="1" a="1"/>
  <c r="N507" i="1" s="1"/>
  <c r="L503" i="16" s="1"/>
  <c r="R507" i="1"/>
  <c r="S507" i="1" a="1"/>
  <c r="S507" i="1" s="1"/>
  <c r="D503" i="16" s="1"/>
  <c r="T507" i="1" a="1"/>
  <c r="T507" i="1" s="1"/>
  <c r="E503" i="16" s="1"/>
  <c r="AI507" i="1"/>
  <c r="BB507" i="1" s="1"/>
  <c r="AJ507" i="1"/>
  <c r="AK507" i="1"/>
  <c r="K528" i="11" s="1"/>
  <c r="AL507" i="1"/>
  <c r="AO507" i="1"/>
  <c r="BE507" i="1" s="1"/>
  <c r="AP507" i="1"/>
  <c r="M52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4" i="16" s="1"/>
  <c r="N508" i="1" a="1"/>
  <c r="N508" i="1" s="1"/>
  <c r="L504" i="16" s="1"/>
  <c r="R508" i="1"/>
  <c r="S508" i="1" a="1"/>
  <c r="S508" i="1" s="1"/>
  <c r="D504" i="16" s="1"/>
  <c r="T508" i="1" a="1"/>
  <c r="T508" i="1" s="1"/>
  <c r="E504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5" i="16" s="1"/>
  <c r="N509" i="1" a="1"/>
  <c r="N509" i="1" s="1"/>
  <c r="L505" i="16" s="1"/>
  <c r="R509" i="1"/>
  <c r="S509" i="1" a="1"/>
  <c r="S509" i="1" s="1"/>
  <c r="D505" i="16" s="1"/>
  <c r="T509" i="1" a="1"/>
  <c r="T509" i="1" s="1"/>
  <c r="E505" i="16" s="1"/>
  <c r="AI509" i="1"/>
  <c r="BB509" i="1" s="1"/>
  <c r="AJ509" i="1"/>
  <c r="AK509" i="1"/>
  <c r="K530" i="11" s="1"/>
  <c r="AL509" i="1"/>
  <c r="AO509" i="1"/>
  <c r="BE509" i="1" s="1"/>
  <c r="AP509" i="1"/>
  <c r="M53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6" i="16" s="1"/>
  <c r="N510" i="1" a="1"/>
  <c r="N510" i="1" s="1"/>
  <c r="L506" i="16" s="1"/>
  <c r="R510" i="1"/>
  <c r="S510" i="1" a="1"/>
  <c r="S510" i="1" s="1"/>
  <c r="D506" i="16" s="1"/>
  <c r="T510" i="1" a="1"/>
  <c r="T510" i="1" s="1"/>
  <c r="E506" i="16" s="1"/>
  <c r="AI510" i="1"/>
  <c r="BB510" i="1" s="1"/>
  <c r="AJ510" i="1"/>
  <c r="AK510" i="1"/>
  <c r="K531" i="11" s="1"/>
  <c r="AL510" i="1"/>
  <c r="AO510" i="1"/>
  <c r="BE510" i="1" s="1"/>
  <c r="AP510" i="1"/>
  <c r="M53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7" i="16" s="1"/>
  <c r="N511" i="1" a="1"/>
  <c r="N511" i="1" s="1"/>
  <c r="L507" i="16" s="1"/>
  <c r="R511" i="1"/>
  <c r="S511" i="1" a="1"/>
  <c r="S511" i="1" s="1"/>
  <c r="D507" i="16" s="1"/>
  <c r="T511" i="1" a="1"/>
  <c r="T511" i="1" s="1"/>
  <c r="E507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8" i="16" s="1"/>
  <c r="N512" i="1" a="1"/>
  <c r="N512" i="1" s="1"/>
  <c r="L508" i="16" s="1"/>
  <c r="R512" i="1"/>
  <c r="S512" i="1" a="1"/>
  <c r="S512" i="1" s="1"/>
  <c r="D508" i="16" s="1"/>
  <c r="T512" i="1" a="1"/>
  <c r="T512" i="1" s="1"/>
  <c r="E508" i="16" s="1"/>
  <c r="AI512" i="1"/>
  <c r="BB512" i="1" s="1"/>
  <c r="AJ512" i="1"/>
  <c r="AK512" i="1"/>
  <c r="K533" i="11" s="1"/>
  <c r="AL512" i="1"/>
  <c r="AO512" i="1"/>
  <c r="BE512" i="1" s="1"/>
  <c r="AP512" i="1"/>
  <c r="M53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9" i="16" s="1"/>
  <c r="N513" i="1" a="1"/>
  <c r="N513" i="1" s="1"/>
  <c r="L509" i="16" s="1"/>
  <c r="R513" i="1"/>
  <c r="S513" i="1" a="1"/>
  <c r="S513" i="1" s="1"/>
  <c r="D509" i="16" s="1"/>
  <c r="T513" i="1" a="1"/>
  <c r="T513" i="1" s="1"/>
  <c r="E509" i="16" s="1"/>
  <c r="AI513" i="1"/>
  <c r="BB513" i="1" s="1"/>
  <c r="AJ513" i="1"/>
  <c r="AK513" i="1"/>
  <c r="K534" i="11" s="1"/>
  <c r="AL513" i="1"/>
  <c r="AO513" i="1"/>
  <c r="BE513" i="1" s="1"/>
  <c r="AP513" i="1"/>
  <c r="M53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0" i="16" s="1"/>
  <c r="N514" i="1" a="1"/>
  <c r="N514" i="1" s="1"/>
  <c r="L510" i="16" s="1"/>
  <c r="R514" i="1"/>
  <c r="S514" i="1" a="1"/>
  <c r="S514" i="1" s="1"/>
  <c r="D510" i="16" s="1"/>
  <c r="T514" i="1" a="1"/>
  <c r="T514" i="1" s="1"/>
  <c r="E510" i="16" s="1"/>
  <c r="AI514" i="1"/>
  <c r="BB514" i="1" s="1"/>
  <c r="AJ514" i="1"/>
  <c r="AK514" i="1"/>
  <c r="K535" i="11" s="1"/>
  <c r="AL514" i="1"/>
  <c r="AO514" i="1"/>
  <c r="BE514" i="1" s="1"/>
  <c r="AP514" i="1"/>
  <c r="M53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1" i="16" s="1"/>
  <c r="N515" i="1" a="1"/>
  <c r="N515" i="1" s="1"/>
  <c r="L511" i="16" s="1"/>
  <c r="R515" i="1"/>
  <c r="S515" i="1" a="1"/>
  <c r="S515" i="1" s="1"/>
  <c r="D511" i="16" s="1"/>
  <c r="T515" i="1" a="1"/>
  <c r="T515" i="1" s="1"/>
  <c r="E511" i="16" s="1"/>
  <c r="AI515" i="1"/>
  <c r="BB515" i="1" s="1"/>
  <c r="AJ515" i="1"/>
  <c r="AK515" i="1"/>
  <c r="K536" i="11" s="1"/>
  <c r="AL515" i="1"/>
  <c r="AO515" i="1"/>
  <c r="BE515" i="1" s="1"/>
  <c r="AP515" i="1"/>
  <c r="M53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2" i="16" s="1"/>
  <c r="N516" i="1" a="1"/>
  <c r="N516" i="1" s="1"/>
  <c r="L512" i="16" s="1"/>
  <c r="R516" i="1"/>
  <c r="S516" i="1" a="1"/>
  <c r="S516" i="1" s="1"/>
  <c r="D512" i="16" s="1"/>
  <c r="T516" i="1" a="1"/>
  <c r="T516" i="1" s="1"/>
  <c r="E512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3" i="16" s="1"/>
  <c r="N517" i="1" a="1"/>
  <c r="N517" i="1" s="1"/>
  <c r="L513" i="16" s="1"/>
  <c r="R517" i="1"/>
  <c r="S517" i="1" a="1"/>
  <c r="S517" i="1" s="1"/>
  <c r="D513" i="16" s="1"/>
  <c r="T517" i="1" a="1"/>
  <c r="T517" i="1" s="1"/>
  <c r="E513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4" i="16" s="1"/>
  <c r="N518" i="1" a="1"/>
  <c r="N518" i="1" s="1"/>
  <c r="L514" i="16" s="1"/>
  <c r="R518" i="1"/>
  <c r="S518" i="1" a="1"/>
  <c r="S518" i="1" s="1"/>
  <c r="D514" i="16" s="1"/>
  <c r="T518" i="1" a="1"/>
  <c r="T518" i="1" s="1"/>
  <c r="E514" i="16" s="1"/>
  <c r="AI518" i="1"/>
  <c r="BB518" i="1" s="1"/>
  <c r="AJ518" i="1"/>
  <c r="AK518" i="1"/>
  <c r="K539" i="11" s="1"/>
  <c r="AL518" i="1"/>
  <c r="AO518" i="1"/>
  <c r="BE518" i="1" s="1"/>
  <c r="AP518" i="1"/>
  <c r="M53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5" i="16" s="1"/>
  <c r="N519" i="1" a="1"/>
  <c r="N519" i="1" s="1"/>
  <c r="L515" i="16" s="1"/>
  <c r="R519" i="1"/>
  <c r="S519" i="1" a="1"/>
  <c r="S519" i="1" s="1"/>
  <c r="D515" i="16" s="1"/>
  <c r="T519" i="1" a="1"/>
  <c r="T519" i="1" s="1"/>
  <c r="E515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6" i="16" s="1"/>
  <c r="N520" i="1" a="1"/>
  <c r="N520" i="1" s="1"/>
  <c r="L516" i="16" s="1"/>
  <c r="R520" i="1"/>
  <c r="S520" i="1" a="1"/>
  <c r="S520" i="1" s="1"/>
  <c r="D516" i="16" s="1"/>
  <c r="T520" i="1" a="1"/>
  <c r="T520" i="1" s="1"/>
  <c r="E516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7" i="16" s="1"/>
  <c r="N521" i="1" a="1"/>
  <c r="N521" i="1" s="1"/>
  <c r="L517" i="16" s="1"/>
  <c r="R521" i="1"/>
  <c r="S521" i="1" a="1"/>
  <c r="S521" i="1" s="1"/>
  <c r="D517" i="16" s="1"/>
  <c r="T521" i="1" a="1"/>
  <c r="T521" i="1" s="1"/>
  <c r="E517" i="16" s="1"/>
  <c r="AI521" i="1"/>
  <c r="BB521" i="1" s="1"/>
  <c r="AJ521" i="1"/>
  <c r="AK521" i="1"/>
  <c r="K542" i="11" s="1"/>
  <c r="AL521" i="1"/>
  <c r="AO521" i="1"/>
  <c r="BE521" i="1" s="1"/>
  <c r="AP521" i="1"/>
  <c r="M54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8" i="16" s="1"/>
  <c r="N522" i="1" a="1"/>
  <c r="N522" i="1" s="1"/>
  <c r="L518" i="16" s="1"/>
  <c r="R522" i="1"/>
  <c r="S522" i="1" a="1"/>
  <c r="S522" i="1" s="1"/>
  <c r="D518" i="16" s="1"/>
  <c r="T522" i="1" a="1"/>
  <c r="T522" i="1" s="1"/>
  <c r="E518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9" i="16" s="1"/>
  <c r="N523" i="1" a="1"/>
  <c r="N523" i="1" s="1"/>
  <c r="L519" i="16" s="1"/>
  <c r="R523" i="1"/>
  <c r="S523" i="1" a="1"/>
  <c r="S523" i="1" s="1"/>
  <c r="D519" i="16" s="1"/>
  <c r="T523" i="1" a="1"/>
  <c r="T523" i="1" s="1"/>
  <c r="E519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0" i="16" s="1"/>
  <c r="N524" i="1" a="1"/>
  <c r="N524" i="1" s="1"/>
  <c r="L520" i="16" s="1"/>
  <c r="R524" i="1"/>
  <c r="S524" i="1" a="1"/>
  <c r="S524" i="1" s="1"/>
  <c r="D520" i="16" s="1"/>
  <c r="T524" i="1" a="1"/>
  <c r="T524" i="1" s="1"/>
  <c r="E520" i="16" s="1"/>
  <c r="AI524" i="1"/>
  <c r="BB524" i="1" s="1"/>
  <c r="AJ524" i="1"/>
  <c r="AK524" i="1"/>
  <c r="K545" i="11" s="1"/>
  <c r="AL524" i="1"/>
  <c r="AO524" i="1"/>
  <c r="BE524" i="1" s="1"/>
  <c r="AP524" i="1"/>
  <c r="M54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1" i="16" s="1"/>
  <c r="N525" i="1" a="1"/>
  <c r="N525" i="1" s="1"/>
  <c r="L521" i="16" s="1"/>
  <c r="R525" i="1"/>
  <c r="S525" i="1" a="1"/>
  <c r="S525" i="1" s="1"/>
  <c r="D521" i="16" s="1"/>
  <c r="T525" i="1" a="1"/>
  <c r="T525" i="1" s="1"/>
  <c r="E521" i="16" s="1"/>
  <c r="AI525" i="1"/>
  <c r="BB525" i="1" s="1"/>
  <c r="AJ525" i="1"/>
  <c r="AK525" i="1"/>
  <c r="K546" i="11" s="1"/>
  <c r="AL525" i="1"/>
  <c r="AO525" i="1"/>
  <c r="BE525" i="1" s="1"/>
  <c r="AP525" i="1"/>
  <c r="M54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2" i="16" s="1"/>
  <c r="N526" i="1" a="1"/>
  <c r="N526" i="1" s="1"/>
  <c r="L522" i="16" s="1"/>
  <c r="R526" i="1"/>
  <c r="S526" i="1" a="1"/>
  <c r="S526" i="1" s="1"/>
  <c r="D522" i="16" s="1"/>
  <c r="T526" i="1" a="1"/>
  <c r="T526" i="1" s="1"/>
  <c r="E522" i="16" s="1"/>
  <c r="AI526" i="1"/>
  <c r="BB526" i="1" s="1"/>
  <c r="AJ526" i="1"/>
  <c r="AK526" i="1"/>
  <c r="K547" i="11" s="1"/>
  <c r="AL526" i="1"/>
  <c r="AO526" i="1"/>
  <c r="BE526" i="1" s="1"/>
  <c r="AP526" i="1"/>
  <c r="M54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3" i="16" s="1"/>
  <c r="N527" i="1" a="1"/>
  <c r="N527" i="1" s="1"/>
  <c r="L523" i="16" s="1"/>
  <c r="R527" i="1"/>
  <c r="S527" i="1" a="1"/>
  <c r="S527" i="1" s="1"/>
  <c r="D523" i="16" s="1"/>
  <c r="T527" i="1" a="1"/>
  <c r="T527" i="1" s="1"/>
  <c r="E523" i="16" s="1"/>
  <c r="AI527" i="1"/>
  <c r="BB527" i="1" s="1"/>
  <c r="AJ527" i="1"/>
  <c r="AK527" i="1"/>
  <c r="K548" i="11" s="1"/>
  <c r="AL527" i="1"/>
  <c r="AO527" i="1"/>
  <c r="BE527" i="1" s="1"/>
  <c r="AP527" i="1"/>
  <c r="M54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4" i="16" s="1"/>
  <c r="N528" i="1" a="1"/>
  <c r="N528" i="1" s="1"/>
  <c r="L524" i="16" s="1"/>
  <c r="R528" i="1"/>
  <c r="S528" i="1" a="1"/>
  <c r="S528" i="1" s="1"/>
  <c r="D524" i="16" s="1"/>
  <c r="T528" i="1" a="1"/>
  <c r="T528" i="1" s="1"/>
  <c r="E524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5" i="16" s="1"/>
  <c r="N529" i="1" a="1"/>
  <c r="N529" i="1" s="1"/>
  <c r="L525" i="16" s="1"/>
  <c r="R529" i="1"/>
  <c r="S529" i="1" a="1"/>
  <c r="S529" i="1" s="1"/>
  <c r="D525" i="16" s="1"/>
  <c r="T529" i="1" a="1"/>
  <c r="T529" i="1" s="1"/>
  <c r="E525" i="16" s="1"/>
  <c r="AI529" i="1"/>
  <c r="BB529" i="1" s="1"/>
  <c r="AJ529" i="1"/>
  <c r="AK529" i="1"/>
  <c r="K550" i="11" s="1"/>
  <c r="AL529" i="1"/>
  <c r="AO529" i="1"/>
  <c r="BE529" i="1" s="1"/>
  <c r="AP529" i="1"/>
  <c r="M55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6" i="16" s="1"/>
  <c r="N530" i="1" a="1"/>
  <c r="N530" i="1" s="1"/>
  <c r="L526" i="16" s="1"/>
  <c r="R530" i="1"/>
  <c r="S530" i="1" a="1"/>
  <c r="S530" i="1" s="1"/>
  <c r="D526" i="16" s="1"/>
  <c r="T530" i="1" a="1"/>
  <c r="T530" i="1" s="1"/>
  <c r="E526" i="16" s="1"/>
  <c r="AI530" i="1"/>
  <c r="BB530" i="1" s="1"/>
  <c r="AJ530" i="1"/>
  <c r="AK530" i="1"/>
  <c r="K551" i="11" s="1"/>
  <c r="AL530" i="1"/>
  <c r="AO530" i="1"/>
  <c r="BE530" i="1" s="1"/>
  <c r="AP530" i="1"/>
  <c r="M55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7" i="16" s="1"/>
  <c r="N531" i="1" a="1"/>
  <c r="N531" i="1" s="1"/>
  <c r="L527" i="16" s="1"/>
  <c r="R531" i="1"/>
  <c r="S531" i="1" a="1"/>
  <c r="S531" i="1" s="1"/>
  <c r="D527" i="16" s="1"/>
  <c r="T531" i="1" a="1"/>
  <c r="T531" i="1" s="1"/>
  <c r="E527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8" i="16" s="1"/>
  <c r="N532" i="1" a="1"/>
  <c r="N532" i="1" s="1"/>
  <c r="L528" i="16" s="1"/>
  <c r="R532" i="1"/>
  <c r="S532" i="1" a="1"/>
  <c r="S532" i="1" s="1"/>
  <c r="D528" i="16" s="1"/>
  <c r="T532" i="1" a="1"/>
  <c r="T532" i="1" s="1"/>
  <c r="E528" i="16" s="1"/>
  <c r="AI532" i="1"/>
  <c r="BB532" i="1" s="1"/>
  <c r="AJ532" i="1"/>
  <c r="AK532" i="1"/>
  <c r="K553" i="11" s="1"/>
  <c r="AL532" i="1"/>
  <c r="AO532" i="1"/>
  <c r="BE532" i="1" s="1"/>
  <c r="AP532" i="1"/>
  <c r="M55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9" i="16" s="1"/>
  <c r="N533" i="1" a="1"/>
  <c r="N533" i="1" s="1"/>
  <c r="L529" i="16" s="1"/>
  <c r="R533" i="1"/>
  <c r="S533" i="1" a="1"/>
  <c r="S533" i="1" s="1"/>
  <c r="D529" i="16" s="1"/>
  <c r="T533" i="1" a="1"/>
  <c r="T533" i="1" s="1"/>
  <c r="E529" i="16" s="1"/>
  <c r="AI533" i="1"/>
  <c r="BB533" i="1" s="1"/>
  <c r="AJ533" i="1"/>
  <c r="AK533" i="1"/>
  <c r="K554" i="11" s="1"/>
  <c r="AL533" i="1"/>
  <c r="AO533" i="1"/>
  <c r="BE533" i="1" s="1"/>
  <c r="AP533" i="1"/>
  <c r="M55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0" i="16" s="1"/>
  <c r="N534" i="1" a="1"/>
  <c r="N534" i="1" s="1"/>
  <c r="L530" i="16" s="1"/>
  <c r="R534" i="1"/>
  <c r="S534" i="1" a="1"/>
  <c r="S534" i="1" s="1"/>
  <c r="D530" i="16" s="1"/>
  <c r="T534" i="1" a="1"/>
  <c r="T534" i="1" s="1"/>
  <c r="E530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1" i="16" s="1"/>
  <c r="N535" i="1" a="1"/>
  <c r="N535" i="1" s="1"/>
  <c r="L531" i="16" s="1"/>
  <c r="R535" i="1"/>
  <c r="S535" i="1" a="1"/>
  <c r="S535" i="1" s="1"/>
  <c r="D531" i="16" s="1"/>
  <c r="T535" i="1" a="1"/>
  <c r="T535" i="1" s="1"/>
  <c r="E531" i="16" s="1"/>
  <c r="AI535" i="1"/>
  <c r="BB535" i="1" s="1"/>
  <c r="AJ535" i="1"/>
  <c r="AK535" i="1"/>
  <c r="K556" i="11" s="1"/>
  <c r="AL535" i="1"/>
  <c r="AO535" i="1"/>
  <c r="BE535" i="1" s="1"/>
  <c r="AP535" i="1"/>
  <c r="M55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2" i="16" s="1"/>
  <c r="N536" i="1" a="1"/>
  <c r="N536" i="1" s="1"/>
  <c r="L532" i="16" s="1"/>
  <c r="R536" i="1"/>
  <c r="S536" i="1" a="1"/>
  <c r="S536" i="1" s="1"/>
  <c r="D532" i="16" s="1"/>
  <c r="T536" i="1" a="1"/>
  <c r="T536" i="1" s="1"/>
  <c r="E532" i="16" s="1"/>
  <c r="AI536" i="1"/>
  <c r="BB536" i="1" s="1"/>
  <c r="AJ536" i="1"/>
  <c r="AK536" i="1"/>
  <c r="K557" i="11" s="1"/>
  <c r="AL536" i="1"/>
  <c r="AO536" i="1"/>
  <c r="BE536" i="1" s="1"/>
  <c r="AP536" i="1"/>
  <c r="M55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3" i="16" s="1"/>
  <c r="N537" i="1" a="1"/>
  <c r="N537" i="1" s="1"/>
  <c r="L533" i="16" s="1"/>
  <c r="R537" i="1"/>
  <c r="S537" i="1" a="1"/>
  <c r="S537" i="1" s="1"/>
  <c r="D533" i="16" s="1"/>
  <c r="T537" i="1" a="1"/>
  <c r="T537" i="1" s="1"/>
  <c r="E533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4" i="16" s="1"/>
  <c r="N538" i="1" a="1"/>
  <c r="N538" i="1" s="1"/>
  <c r="L534" i="16" s="1"/>
  <c r="R538" i="1"/>
  <c r="S538" i="1" a="1"/>
  <c r="S538" i="1" s="1"/>
  <c r="D534" i="16" s="1"/>
  <c r="T538" i="1" a="1"/>
  <c r="T538" i="1" s="1"/>
  <c r="E534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5" i="16" s="1"/>
  <c r="N539" i="1" a="1"/>
  <c r="N539" i="1" s="1"/>
  <c r="L535" i="16" s="1"/>
  <c r="R539" i="1"/>
  <c r="S539" i="1" a="1"/>
  <c r="S539" i="1" s="1"/>
  <c r="D535" i="16" s="1"/>
  <c r="T539" i="1" a="1"/>
  <c r="T539" i="1" s="1"/>
  <c r="E535" i="16" s="1"/>
  <c r="AI539" i="1"/>
  <c r="BB539" i="1" s="1"/>
  <c r="AJ539" i="1"/>
  <c r="AK539" i="1"/>
  <c r="K560" i="11" s="1"/>
  <c r="AL539" i="1"/>
  <c r="AO539" i="1"/>
  <c r="BE539" i="1" s="1"/>
  <c r="AP539" i="1"/>
  <c r="M56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6" i="16" s="1"/>
  <c r="N540" i="1" a="1"/>
  <c r="N540" i="1" s="1"/>
  <c r="L536" i="16" s="1"/>
  <c r="R540" i="1"/>
  <c r="S540" i="1" a="1"/>
  <c r="S540" i="1" s="1"/>
  <c r="D536" i="16" s="1"/>
  <c r="T540" i="1" a="1"/>
  <c r="T540" i="1" s="1"/>
  <c r="E536" i="16" s="1"/>
  <c r="AI540" i="1"/>
  <c r="BB540" i="1" s="1"/>
  <c r="AJ540" i="1"/>
  <c r="AK540" i="1"/>
  <c r="K561" i="11" s="1"/>
  <c r="AL540" i="1"/>
  <c r="AO540" i="1"/>
  <c r="BE540" i="1" s="1"/>
  <c r="AP540" i="1"/>
  <c r="M56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7" i="16" s="1"/>
  <c r="N541" i="1" a="1"/>
  <c r="N541" i="1" s="1"/>
  <c r="L537" i="16" s="1"/>
  <c r="R541" i="1"/>
  <c r="S541" i="1" a="1"/>
  <c r="S541" i="1" s="1"/>
  <c r="D537" i="16" s="1"/>
  <c r="T541" i="1" a="1"/>
  <c r="T541" i="1" s="1"/>
  <c r="E537" i="16" s="1"/>
  <c r="AI541" i="1"/>
  <c r="BB541" i="1" s="1"/>
  <c r="AJ541" i="1"/>
  <c r="AK541" i="1"/>
  <c r="K562" i="11" s="1"/>
  <c r="AL541" i="1"/>
  <c r="AO541" i="1"/>
  <c r="BE541" i="1" s="1"/>
  <c r="AP541" i="1"/>
  <c r="M56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8" i="16" s="1"/>
  <c r="N542" i="1" a="1"/>
  <c r="N542" i="1" s="1"/>
  <c r="L538" i="16" s="1"/>
  <c r="R542" i="1"/>
  <c r="S542" i="1" a="1"/>
  <c r="S542" i="1" s="1"/>
  <c r="D538" i="16" s="1"/>
  <c r="T542" i="1" a="1"/>
  <c r="T542" i="1" s="1"/>
  <c r="E538" i="16" s="1"/>
  <c r="AI542" i="1"/>
  <c r="BB542" i="1" s="1"/>
  <c r="AJ542" i="1"/>
  <c r="AK542" i="1"/>
  <c r="K563" i="11" s="1"/>
  <c r="AL542" i="1"/>
  <c r="AO542" i="1"/>
  <c r="BE542" i="1" s="1"/>
  <c r="AP542" i="1"/>
  <c r="M56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9" i="16" s="1"/>
  <c r="N543" i="1" a="1"/>
  <c r="N543" i="1" s="1"/>
  <c r="L539" i="16" s="1"/>
  <c r="R543" i="1"/>
  <c r="S543" i="1" a="1"/>
  <c r="S543" i="1" s="1"/>
  <c r="D539" i="16" s="1"/>
  <c r="T543" i="1" a="1"/>
  <c r="T543" i="1" s="1"/>
  <c r="E539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0" i="16" s="1"/>
  <c r="N544" i="1" a="1"/>
  <c r="N544" i="1" s="1"/>
  <c r="L540" i="16" s="1"/>
  <c r="R544" i="1"/>
  <c r="S544" i="1" a="1"/>
  <c r="S544" i="1" s="1"/>
  <c r="D540" i="16" s="1"/>
  <c r="T544" i="1" a="1"/>
  <c r="T544" i="1" s="1"/>
  <c r="E540" i="16" s="1"/>
  <c r="AI544" i="1"/>
  <c r="BB544" i="1" s="1"/>
  <c r="AJ544" i="1"/>
  <c r="AK544" i="1"/>
  <c r="K565" i="11" s="1"/>
  <c r="AL544" i="1"/>
  <c r="AO544" i="1"/>
  <c r="BE544" i="1" s="1"/>
  <c r="AP544" i="1"/>
  <c r="M56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1" i="16" s="1"/>
  <c r="N545" i="1" a="1"/>
  <c r="N545" i="1" s="1"/>
  <c r="L541" i="16" s="1"/>
  <c r="R545" i="1"/>
  <c r="S545" i="1" a="1"/>
  <c r="S545" i="1" s="1"/>
  <c r="D541" i="16" s="1"/>
  <c r="T545" i="1" a="1"/>
  <c r="T545" i="1" s="1"/>
  <c r="E541" i="16" s="1"/>
  <c r="AI545" i="1"/>
  <c r="BB545" i="1" s="1"/>
  <c r="AJ545" i="1"/>
  <c r="AK545" i="1"/>
  <c r="K566" i="11" s="1"/>
  <c r="AL545" i="1"/>
  <c r="AO545" i="1"/>
  <c r="BE545" i="1" s="1"/>
  <c r="AP545" i="1"/>
  <c r="M56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2" i="16" s="1"/>
  <c r="N546" i="1" a="1"/>
  <c r="N546" i="1" s="1"/>
  <c r="L542" i="16" s="1"/>
  <c r="R546" i="1"/>
  <c r="S546" i="1" a="1"/>
  <c r="S546" i="1" s="1"/>
  <c r="D542" i="16" s="1"/>
  <c r="T546" i="1" a="1"/>
  <c r="T546" i="1" s="1"/>
  <c r="E542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3" i="16" s="1"/>
  <c r="N547" i="1" a="1"/>
  <c r="N547" i="1" s="1"/>
  <c r="L543" i="16" s="1"/>
  <c r="R547" i="1"/>
  <c r="S547" i="1" a="1"/>
  <c r="S547" i="1" s="1"/>
  <c r="D543" i="16" s="1"/>
  <c r="T547" i="1" a="1"/>
  <c r="T547" i="1" s="1"/>
  <c r="E543" i="16" s="1"/>
  <c r="AI547" i="1"/>
  <c r="BB547" i="1" s="1"/>
  <c r="AJ547" i="1"/>
  <c r="AK547" i="1"/>
  <c r="K568" i="11" s="1"/>
  <c r="AL547" i="1"/>
  <c r="AO547" i="1"/>
  <c r="BE547" i="1" s="1"/>
  <c r="AP547" i="1"/>
  <c r="M56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4" i="16" s="1"/>
  <c r="N548" i="1" a="1"/>
  <c r="N548" i="1" s="1"/>
  <c r="L544" i="16" s="1"/>
  <c r="R548" i="1"/>
  <c r="S548" i="1" a="1"/>
  <c r="S548" i="1" s="1"/>
  <c r="D544" i="16" s="1"/>
  <c r="T548" i="1" a="1"/>
  <c r="T548" i="1" s="1"/>
  <c r="E544" i="16" s="1"/>
  <c r="AI548" i="1"/>
  <c r="BB548" i="1" s="1"/>
  <c r="AJ548" i="1"/>
  <c r="AK548" i="1"/>
  <c r="K569" i="11" s="1"/>
  <c r="AL548" i="1"/>
  <c r="AO548" i="1"/>
  <c r="BE548" i="1" s="1"/>
  <c r="AP548" i="1"/>
  <c r="M56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5" i="16" s="1"/>
  <c r="N549" i="1" a="1"/>
  <c r="N549" i="1" s="1"/>
  <c r="L545" i="16" s="1"/>
  <c r="R549" i="1"/>
  <c r="S549" i="1" a="1"/>
  <c r="S549" i="1" s="1"/>
  <c r="D545" i="16" s="1"/>
  <c r="T549" i="1" a="1"/>
  <c r="T549" i="1" s="1"/>
  <c r="E545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6" i="16" s="1"/>
  <c r="N550" i="1" a="1"/>
  <c r="N550" i="1" s="1"/>
  <c r="L546" i="16" s="1"/>
  <c r="R550" i="1"/>
  <c r="S550" i="1" a="1"/>
  <c r="S550" i="1" s="1"/>
  <c r="D546" i="16" s="1"/>
  <c r="T550" i="1" a="1"/>
  <c r="T550" i="1" s="1"/>
  <c r="E546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7" i="16" s="1"/>
  <c r="N551" i="1" a="1"/>
  <c r="N551" i="1" s="1"/>
  <c r="L547" i="16" s="1"/>
  <c r="R551" i="1"/>
  <c r="S551" i="1" a="1"/>
  <c r="S551" i="1" s="1"/>
  <c r="D547" i="16" s="1"/>
  <c r="T551" i="1" a="1"/>
  <c r="T551" i="1" s="1"/>
  <c r="E547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8" i="16" s="1"/>
  <c r="N552" i="1" a="1"/>
  <c r="N552" i="1" s="1"/>
  <c r="L548" i="16" s="1"/>
  <c r="R552" i="1"/>
  <c r="S552" i="1" a="1"/>
  <c r="S552" i="1" s="1"/>
  <c r="D548" i="16" s="1"/>
  <c r="T552" i="1" a="1"/>
  <c r="T552" i="1" s="1"/>
  <c r="E548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9" i="16" s="1"/>
  <c r="N553" i="1" a="1"/>
  <c r="N553" i="1" s="1"/>
  <c r="L549" i="16" s="1"/>
  <c r="R553" i="1"/>
  <c r="S553" i="1" a="1"/>
  <c r="S553" i="1" s="1"/>
  <c r="D549" i="16" s="1"/>
  <c r="T553" i="1" a="1"/>
  <c r="T553" i="1" s="1"/>
  <c r="E549" i="16" s="1"/>
  <c r="AI553" i="1"/>
  <c r="BB553" i="1" s="1"/>
  <c r="AJ553" i="1"/>
  <c r="AK553" i="1"/>
  <c r="K574" i="11" s="1"/>
  <c r="AL553" i="1"/>
  <c r="AO553" i="1"/>
  <c r="BE553" i="1" s="1"/>
  <c r="AP553" i="1"/>
  <c r="M57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0" i="16" s="1"/>
  <c r="N554" i="1" a="1"/>
  <c r="N554" i="1" s="1"/>
  <c r="L550" i="16" s="1"/>
  <c r="R554" i="1"/>
  <c r="S554" i="1" a="1"/>
  <c r="S554" i="1" s="1"/>
  <c r="D550" i="16" s="1"/>
  <c r="T554" i="1" a="1"/>
  <c r="T554" i="1" s="1"/>
  <c r="E550" i="16" s="1"/>
  <c r="AI554" i="1"/>
  <c r="BB554" i="1" s="1"/>
  <c r="AJ554" i="1"/>
  <c r="AK554" i="1"/>
  <c r="K575" i="11" s="1"/>
  <c r="AL554" i="1"/>
  <c r="AO554" i="1"/>
  <c r="BE554" i="1" s="1"/>
  <c r="AP554" i="1"/>
  <c r="M57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1" i="16" s="1"/>
  <c r="N555" i="1" a="1"/>
  <c r="N555" i="1" s="1"/>
  <c r="L551" i="16" s="1"/>
  <c r="R555" i="1"/>
  <c r="S555" i="1" a="1"/>
  <c r="S555" i="1" s="1"/>
  <c r="D551" i="16" s="1"/>
  <c r="T555" i="1" a="1"/>
  <c r="T555" i="1" s="1"/>
  <c r="E551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2" i="16" s="1"/>
  <c r="N556" i="1" a="1"/>
  <c r="N556" i="1" s="1"/>
  <c r="L552" i="16" s="1"/>
  <c r="R556" i="1"/>
  <c r="S556" i="1" a="1"/>
  <c r="S556" i="1" s="1"/>
  <c r="D552" i="16" s="1"/>
  <c r="T556" i="1" a="1"/>
  <c r="T556" i="1" s="1"/>
  <c r="E552" i="16" s="1"/>
  <c r="AI556" i="1"/>
  <c r="BB556" i="1" s="1"/>
  <c r="AJ556" i="1"/>
  <c r="AK556" i="1"/>
  <c r="K577" i="11" s="1"/>
  <c r="AL556" i="1"/>
  <c r="AO556" i="1"/>
  <c r="BE556" i="1" s="1"/>
  <c r="AP556" i="1"/>
  <c r="M57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3" i="16" s="1"/>
  <c r="N557" i="1" a="1"/>
  <c r="N557" i="1" s="1"/>
  <c r="L553" i="16" s="1"/>
  <c r="R557" i="1"/>
  <c r="S557" i="1" a="1"/>
  <c r="S557" i="1" s="1"/>
  <c r="D553" i="16" s="1"/>
  <c r="T557" i="1" a="1"/>
  <c r="T557" i="1" s="1"/>
  <c r="E553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4" i="16" s="1"/>
  <c r="N558" i="1" a="1"/>
  <c r="N558" i="1" s="1"/>
  <c r="L554" i="16" s="1"/>
  <c r="R558" i="1"/>
  <c r="S558" i="1" a="1"/>
  <c r="S558" i="1" s="1"/>
  <c r="D554" i="16" s="1"/>
  <c r="T558" i="1" a="1"/>
  <c r="T558" i="1" s="1"/>
  <c r="E554" i="16" s="1"/>
  <c r="AI558" i="1"/>
  <c r="BB558" i="1" s="1"/>
  <c r="AJ558" i="1"/>
  <c r="AK558" i="1"/>
  <c r="K579" i="11" s="1"/>
  <c r="AL558" i="1"/>
  <c r="AO558" i="1"/>
  <c r="BE558" i="1" s="1"/>
  <c r="AP558" i="1"/>
  <c r="M57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5" i="16" s="1"/>
  <c r="N559" i="1" a="1"/>
  <c r="N559" i="1" s="1"/>
  <c r="L555" i="16" s="1"/>
  <c r="R559" i="1"/>
  <c r="S559" i="1" a="1"/>
  <c r="S559" i="1" s="1"/>
  <c r="D555" i="16" s="1"/>
  <c r="T559" i="1" a="1"/>
  <c r="T559" i="1" s="1"/>
  <c r="E555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6" i="16" s="1"/>
  <c r="N560" i="1" a="1"/>
  <c r="N560" i="1" s="1"/>
  <c r="L556" i="16" s="1"/>
  <c r="R560" i="1"/>
  <c r="S560" i="1" a="1"/>
  <c r="S560" i="1" s="1"/>
  <c r="D556" i="16" s="1"/>
  <c r="T560" i="1" a="1"/>
  <c r="T560" i="1" s="1"/>
  <c r="E556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7" i="16" s="1"/>
  <c r="N561" i="1" a="1"/>
  <c r="N561" i="1" s="1"/>
  <c r="L557" i="16" s="1"/>
  <c r="R561" i="1"/>
  <c r="S561" i="1" a="1"/>
  <c r="S561" i="1" s="1"/>
  <c r="D557" i="16" s="1"/>
  <c r="T561" i="1" a="1"/>
  <c r="T561" i="1" s="1"/>
  <c r="E557" i="16" s="1"/>
  <c r="AI561" i="1"/>
  <c r="BB561" i="1" s="1"/>
  <c r="AJ561" i="1"/>
  <c r="AK561" i="1"/>
  <c r="K582" i="11" s="1"/>
  <c r="AL561" i="1"/>
  <c r="AO561" i="1"/>
  <c r="BE561" i="1" s="1"/>
  <c r="AP561" i="1"/>
  <c r="M58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8" i="16" s="1"/>
  <c r="N562" i="1" a="1"/>
  <c r="N562" i="1" s="1"/>
  <c r="L558" i="16" s="1"/>
  <c r="R562" i="1"/>
  <c r="S562" i="1" a="1"/>
  <c r="S562" i="1" s="1"/>
  <c r="D558" i="16" s="1"/>
  <c r="T562" i="1" a="1"/>
  <c r="T562" i="1" s="1"/>
  <c r="E558" i="16" s="1"/>
  <c r="AI562" i="1"/>
  <c r="BB562" i="1" s="1"/>
  <c r="AJ562" i="1"/>
  <c r="AK562" i="1"/>
  <c r="K583" i="11" s="1"/>
  <c r="AL562" i="1"/>
  <c r="AO562" i="1"/>
  <c r="BE562" i="1" s="1"/>
  <c r="AP562" i="1"/>
  <c r="M58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9" i="16" s="1"/>
  <c r="N563" i="1" a="1"/>
  <c r="N563" i="1" s="1"/>
  <c r="L559" i="16" s="1"/>
  <c r="R563" i="1"/>
  <c r="S563" i="1" a="1"/>
  <c r="S563" i="1" s="1"/>
  <c r="D559" i="16" s="1"/>
  <c r="T563" i="1" a="1"/>
  <c r="T563" i="1" s="1"/>
  <c r="E559" i="16" s="1"/>
  <c r="AI563" i="1"/>
  <c r="BB563" i="1" s="1"/>
  <c r="AJ563" i="1"/>
  <c r="AK563" i="1"/>
  <c r="K584" i="11" s="1"/>
  <c r="AL563" i="1"/>
  <c r="AO563" i="1"/>
  <c r="BE563" i="1" s="1"/>
  <c r="AP563" i="1"/>
  <c r="M58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0" i="16" s="1"/>
  <c r="N564" i="1" a="1"/>
  <c r="N564" i="1" s="1"/>
  <c r="L560" i="16" s="1"/>
  <c r="R564" i="1"/>
  <c r="S564" i="1" a="1"/>
  <c r="S564" i="1" s="1"/>
  <c r="D560" i="16" s="1"/>
  <c r="T564" i="1" a="1"/>
  <c r="T564" i="1" s="1"/>
  <c r="E560" i="16" s="1"/>
  <c r="AI564" i="1"/>
  <c r="BB564" i="1" s="1"/>
  <c r="AJ564" i="1"/>
  <c r="AK564" i="1"/>
  <c r="K585" i="11" s="1"/>
  <c r="AL564" i="1"/>
  <c r="AO564" i="1"/>
  <c r="BE564" i="1" s="1"/>
  <c r="AP564" i="1"/>
  <c r="M58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1" i="16" s="1"/>
  <c r="N565" i="1" a="1"/>
  <c r="N565" i="1" s="1"/>
  <c r="L561" i="16" s="1"/>
  <c r="R565" i="1"/>
  <c r="S565" i="1" a="1"/>
  <c r="S565" i="1" s="1"/>
  <c r="D561" i="16" s="1"/>
  <c r="T565" i="1" a="1"/>
  <c r="T565" i="1" s="1"/>
  <c r="E561" i="16" s="1"/>
  <c r="AI565" i="1"/>
  <c r="BB565" i="1" s="1"/>
  <c r="AJ565" i="1"/>
  <c r="AK565" i="1"/>
  <c r="K586" i="11" s="1"/>
  <c r="AL565" i="1"/>
  <c r="AO565" i="1"/>
  <c r="BE565" i="1" s="1"/>
  <c r="AP565" i="1"/>
  <c r="M58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2" i="16" s="1"/>
  <c r="N566" i="1" a="1"/>
  <c r="N566" i="1" s="1"/>
  <c r="L562" i="16" s="1"/>
  <c r="R566" i="1"/>
  <c r="S566" i="1" a="1"/>
  <c r="S566" i="1" s="1"/>
  <c r="D562" i="16" s="1"/>
  <c r="T566" i="1" a="1"/>
  <c r="T566" i="1" s="1"/>
  <c r="E562" i="16" s="1"/>
  <c r="AI566" i="1"/>
  <c r="BB566" i="1" s="1"/>
  <c r="AJ566" i="1"/>
  <c r="AK566" i="1"/>
  <c r="K587" i="11" s="1"/>
  <c r="AL566" i="1"/>
  <c r="AO566" i="1"/>
  <c r="BE566" i="1" s="1"/>
  <c r="AP566" i="1"/>
  <c r="M58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3" i="16" s="1"/>
  <c r="N567" i="1" a="1"/>
  <c r="N567" i="1" s="1"/>
  <c r="L563" i="16" s="1"/>
  <c r="R567" i="1"/>
  <c r="S567" i="1" a="1"/>
  <c r="S567" i="1" s="1"/>
  <c r="D563" i="16" s="1"/>
  <c r="T567" i="1" a="1"/>
  <c r="T567" i="1" s="1"/>
  <c r="E563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4" i="16" s="1"/>
  <c r="N568" i="1" a="1"/>
  <c r="N568" i="1" s="1"/>
  <c r="L564" i="16" s="1"/>
  <c r="R568" i="1"/>
  <c r="S568" i="1" a="1"/>
  <c r="S568" i="1" s="1"/>
  <c r="D564" i="16" s="1"/>
  <c r="T568" i="1" a="1"/>
  <c r="T568" i="1" s="1"/>
  <c r="E564" i="16" s="1"/>
  <c r="AI568" i="1"/>
  <c r="BB568" i="1" s="1"/>
  <c r="AJ568" i="1"/>
  <c r="AK568" i="1"/>
  <c r="K589" i="11" s="1"/>
  <c r="AL568" i="1"/>
  <c r="AO568" i="1"/>
  <c r="BE568" i="1" s="1"/>
  <c r="AP568" i="1"/>
  <c r="M58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5" i="16" s="1"/>
  <c r="N569" i="1" a="1"/>
  <c r="N569" i="1" s="1"/>
  <c r="L565" i="16" s="1"/>
  <c r="R569" i="1"/>
  <c r="S569" i="1" a="1"/>
  <c r="S569" i="1" s="1"/>
  <c r="D565" i="16" s="1"/>
  <c r="T569" i="1" a="1"/>
  <c r="T569" i="1" s="1"/>
  <c r="E565" i="16" s="1"/>
  <c r="AI569" i="1"/>
  <c r="BB569" i="1" s="1"/>
  <c r="AJ569" i="1"/>
  <c r="AK569" i="1"/>
  <c r="K590" i="11" s="1"/>
  <c r="AL569" i="1"/>
  <c r="AO569" i="1"/>
  <c r="BE569" i="1" s="1"/>
  <c r="AP569" i="1"/>
  <c r="M59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6" i="16" s="1"/>
  <c r="N570" i="1" a="1"/>
  <c r="N570" i="1" s="1"/>
  <c r="L566" i="16" s="1"/>
  <c r="R570" i="1"/>
  <c r="S570" i="1" a="1"/>
  <c r="S570" i="1" s="1"/>
  <c r="D566" i="16" s="1"/>
  <c r="T570" i="1" a="1"/>
  <c r="T570" i="1" s="1"/>
  <c r="E566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7" i="16" s="1"/>
  <c r="N571" i="1" a="1"/>
  <c r="N571" i="1" s="1"/>
  <c r="L567" i="16" s="1"/>
  <c r="R571" i="1"/>
  <c r="S571" i="1" a="1"/>
  <c r="S571" i="1" s="1"/>
  <c r="D567" i="16" s="1"/>
  <c r="T571" i="1" a="1"/>
  <c r="T571" i="1" s="1"/>
  <c r="E567" i="16" s="1"/>
  <c r="AI571" i="1"/>
  <c r="BB571" i="1" s="1"/>
  <c r="AJ571" i="1"/>
  <c r="AK571" i="1"/>
  <c r="K592" i="11" s="1"/>
  <c r="AL571" i="1"/>
  <c r="AO571" i="1"/>
  <c r="BE571" i="1" s="1"/>
  <c r="AP571" i="1"/>
  <c r="M59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8" i="16" s="1"/>
  <c r="N572" i="1" a="1"/>
  <c r="N572" i="1" s="1"/>
  <c r="L568" i="16" s="1"/>
  <c r="R572" i="1"/>
  <c r="S572" i="1" a="1"/>
  <c r="S572" i="1" s="1"/>
  <c r="D568" i="16" s="1"/>
  <c r="T572" i="1" a="1"/>
  <c r="T572" i="1" s="1"/>
  <c r="E568" i="16" s="1"/>
  <c r="AI572" i="1"/>
  <c r="BB572" i="1" s="1"/>
  <c r="AJ572" i="1"/>
  <c r="AK572" i="1"/>
  <c r="K593" i="11" s="1"/>
  <c r="AL572" i="1"/>
  <c r="AO572" i="1"/>
  <c r="BE572" i="1" s="1"/>
  <c r="AP572" i="1"/>
  <c r="M59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9" i="16" s="1"/>
  <c r="N573" i="1" a="1"/>
  <c r="N573" i="1" s="1"/>
  <c r="L569" i="16" s="1"/>
  <c r="R573" i="1"/>
  <c r="S573" i="1" a="1"/>
  <c r="S573" i="1" s="1"/>
  <c r="D569" i="16" s="1"/>
  <c r="T573" i="1" a="1"/>
  <c r="T573" i="1" s="1"/>
  <c r="E569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0" i="16" s="1"/>
  <c r="N574" i="1" a="1"/>
  <c r="N574" i="1" s="1"/>
  <c r="L570" i="16" s="1"/>
  <c r="R574" i="1"/>
  <c r="S574" i="1" a="1"/>
  <c r="S574" i="1" s="1"/>
  <c r="D570" i="16" s="1"/>
  <c r="T574" i="1" a="1"/>
  <c r="T574" i="1" s="1"/>
  <c r="E570" i="16" s="1"/>
  <c r="AI574" i="1"/>
  <c r="BB574" i="1" s="1"/>
  <c r="AJ574" i="1"/>
  <c r="AK574" i="1"/>
  <c r="K595" i="11" s="1"/>
  <c r="AL574" i="1"/>
  <c r="AO574" i="1"/>
  <c r="BE574" i="1" s="1"/>
  <c r="AP574" i="1"/>
  <c r="M59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1" i="16" s="1"/>
  <c r="N575" i="1" a="1"/>
  <c r="N575" i="1" s="1"/>
  <c r="L571" i="16" s="1"/>
  <c r="R575" i="1"/>
  <c r="S575" i="1" a="1"/>
  <c r="S575" i="1" s="1"/>
  <c r="D571" i="16" s="1"/>
  <c r="T575" i="1" a="1"/>
  <c r="T575" i="1" s="1"/>
  <c r="E571" i="16" s="1"/>
  <c r="AI575" i="1"/>
  <c r="BB575" i="1" s="1"/>
  <c r="AJ575" i="1"/>
  <c r="AK575" i="1"/>
  <c r="K596" i="11" s="1"/>
  <c r="AL575" i="1"/>
  <c r="AO575" i="1"/>
  <c r="BE575" i="1" s="1"/>
  <c r="AP575" i="1"/>
  <c r="M59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2" i="16" s="1"/>
  <c r="N576" i="1" a="1"/>
  <c r="N576" i="1" s="1"/>
  <c r="L572" i="16" s="1"/>
  <c r="R576" i="1"/>
  <c r="S576" i="1" a="1"/>
  <c r="S576" i="1" s="1"/>
  <c r="D572" i="16" s="1"/>
  <c r="T576" i="1" a="1"/>
  <c r="T576" i="1" s="1"/>
  <c r="E572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3" i="16" s="1"/>
  <c r="N577" i="1" a="1"/>
  <c r="N577" i="1" s="1"/>
  <c r="L573" i="16" s="1"/>
  <c r="R577" i="1"/>
  <c r="S577" i="1" a="1"/>
  <c r="S577" i="1" s="1"/>
  <c r="D573" i="16" s="1"/>
  <c r="T577" i="1" a="1"/>
  <c r="T577" i="1" s="1"/>
  <c r="E573" i="16" s="1"/>
  <c r="AI577" i="1"/>
  <c r="BB577" i="1" s="1"/>
  <c r="AJ577" i="1"/>
  <c r="AK577" i="1"/>
  <c r="K598" i="11" s="1"/>
  <c r="AL577" i="1"/>
  <c r="AO577" i="1"/>
  <c r="BE577" i="1" s="1"/>
  <c r="AP577" i="1"/>
  <c r="M59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4" i="16" s="1"/>
  <c r="N578" i="1" a="1"/>
  <c r="N578" i="1" s="1"/>
  <c r="L574" i="16" s="1"/>
  <c r="R578" i="1"/>
  <c r="S578" i="1" a="1"/>
  <c r="S578" i="1" s="1"/>
  <c r="D574" i="16" s="1"/>
  <c r="T578" i="1" a="1"/>
  <c r="T578" i="1" s="1"/>
  <c r="E574" i="16" s="1"/>
  <c r="AI578" i="1"/>
  <c r="BB578" i="1" s="1"/>
  <c r="AJ578" i="1"/>
  <c r="AK578" i="1"/>
  <c r="K599" i="11" s="1"/>
  <c r="AL578" i="1"/>
  <c r="AO578" i="1"/>
  <c r="BE578" i="1" s="1"/>
  <c r="AP578" i="1"/>
  <c r="M59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5" i="16" s="1"/>
  <c r="N579" i="1" a="1"/>
  <c r="N579" i="1" s="1"/>
  <c r="L575" i="16" s="1"/>
  <c r="R579" i="1"/>
  <c r="S579" i="1" a="1"/>
  <c r="S579" i="1" s="1"/>
  <c r="D575" i="16" s="1"/>
  <c r="T579" i="1" a="1"/>
  <c r="T579" i="1" s="1"/>
  <c r="E575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6" i="16" s="1"/>
  <c r="N580" i="1" a="1"/>
  <c r="N580" i="1" s="1"/>
  <c r="L576" i="16" s="1"/>
  <c r="R580" i="1"/>
  <c r="S580" i="1" a="1"/>
  <c r="S580" i="1" s="1"/>
  <c r="D576" i="16" s="1"/>
  <c r="T580" i="1" a="1"/>
  <c r="T580" i="1" s="1"/>
  <c r="E576" i="16" s="1"/>
  <c r="AI580" i="1"/>
  <c r="BB580" i="1" s="1"/>
  <c r="AJ580" i="1"/>
  <c r="AK580" i="1"/>
  <c r="K601" i="11" s="1"/>
  <c r="AL580" i="1"/>
  <c r="AO580" i="1"/>
  <c r="BE580" i="1" s="1"/>
  <c r="AP580" i="1"/>
  <c r="M60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7" i="16" s="1"/>
  <c r="N581" i="1" a="1"/>
  <c r="N581" i="1" s="1"/>
  <c r="L577" i="16" s="1"/>
  <c r="R581" i="1"/>
  <c r="S581" i="1" a="1"/>
  <c r="S581" i="1" s="1"/>
  <c r="D577" i="16" s="1"/>
  <c r="T581" i="1" a="1"/>
  <c r="T581" i="1" s="1"/>
  <c r="E577" i="16" s="1"/>
  <c r="AI581" i="1"/>
  <c r="BB581" i="1" s="1"/>
  <c r="AJ581" i="1"/>
  <c r="AK581" i="1"/>
  <c r="K602" i="11" s="1"/>
  <c r="AL581" i="1"/>
  <c r="AO581" i="1"/>
  <c r="BE581" i="1" s="1"/>
  <c r="AP581" i="1"/>
  <c r="M60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8" i="16" s="1"/>
  <c r="N582" i="1" a="1"/>
  <c r="N582" i="1" s="1"/>
  <c r="L578" i="16" s="1"/>
  <c r="R582" i="1"/>
  <c r="S582" i="1" a="1"/>
  <c r="S582" i="1" s="1"/>
  <c r="D578" i="16" s="1"/>
  <c r="T582" i="1" a="1"/>
  <c r="T582" i="1" s="1"/>
  <c r="E578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9" i="16" s="1"/>
  <c r="N583" i="1" a="1"/>
  <c r="N583" i="1" s="1"/>
  <c r="L579" i="16" s="1"/>
  <c r="R583" i="1"/>
  <c r="S583" i="1" a="1"/>
  <c r="S583" i="1" s="1"/>
  <c r="D579" i="16" s="1"/>
  <c r="T583" i="1" a="1"/>
  <c r="T583" i="1" s="1"/>
  <c r="E579" i="16" s="1"/>
  <c r="AI583" i="1"/>
  <c r="BB583" i="1" s="1"/>
  <c r="AJ583" i="1"/>
  <c r="AK583" i="1"/>
  <c r="K604" i="11" s="1"/>
  <c r="AL583" i="1"/>
  <c r="AO583" i="1"/>
  <c r="BE583" i="1" s="1"/>
  <c r="AP583" i="1"/>
  <c r="M60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0" i="16" s="1"/>
  <c r="N584" i="1" a="1"/>
  <c r="N584" i="1" s="1"/>
  <c r="L580" i="16" s="1"/>
  <c r="R584" i="1"/>
  <c r="S584" i="1" a="1"/>
  <c r="S584" i="1" s="1"/>
  <c r="D580" i="16" s="1"/>
  <c r="T584" i="1" a="1"/>
  <c r="T584" i="1" s="1"/>
  <c r="E580" i="16" s="1"/>
  <c r="AI584" i="1"/>
  <c r="BB584" i="1" s="1"/>
  <c r="AJ584" i="1"/>
  <c r="AK584" i="1"/>
  <c r="K605" i="11" s="1"/>
  <c r="AL584" i="1"/>
  <c r="AO584" i="1"/>
  <c r="BE584" i="1" s="1"/>
  <c r="AP584" i="1"/>
  <c r="M60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1" i="16" s="1"/>
  <c r="N585" i="1" a="1"/>
  <c r="N585" i="1" s="1"/>
  <c r="L581" i="16" s="1"/>
  <c r="R585" i="1"/>
  <c r="S585" i="1" a="1"/>
  <c r="S585" i="1" s="1"/>
  <c r="D581" i="16" s="1"/>
  <c r="T585" i="1" a="1"/>
  <c r="T585" i="1" s="1"/>
  <c r="E581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2" i="16" s="1"/>
  <c r="N586" i="1" a="1"/>
  <c r="N586" i="1" s="1"/>
  <c r="L582" i="16" s="1"/>
  <c r="R586" i="1"/>
  <c r="S586" i="1" a="1"/>
  <c r="S586" i="1" s="1"/>
  <c r="D582" i="16" s="1"/>
  <c r="T586" i="1" a="1"/>
  <c r="T586" i="1" s="1"/>
  <c r="E582" i="16" s="1"/>
  <c r="AI586" i="1"/>
  <c r="BB586" i="1" s="1"/>
  <c r="AJ586" i="1"/>
  <c r="AK586" i="1"/>
  <c r="K607" i="11" s="1"/>
  <c r="AL586" i="1"/>
  <c r="AO586" i="1"/>
  <c r="BE586" i="1" s="1"/>
  <c r="AP586" i="1"/>
  <c r="M60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3" i="16" s="1"/>
  <c r="N587" i="1" a="1"/>
  <c r="N587" i="1" s="1"/>
  <c r="L583" i="16" s="1"/>
  <c r="R587" i="1"/>
  <c r="S587" i="1" a="1"/>
  <c r="S587" i="1" s="1"/>
  <c r="D583" i="16" s="1"/>
  <c r="T587" i="1" a="1"/>
  <c r="T587" i="1" s="1"/>
  <c r="E583" i="16" s="1"/>
  <c r="AI587" i="1"/>
  <c r="BB587" i="1" s="1"/>
  <c r="AJ587" i="1"/>
  <c r="AK587" i="1"/>
  <c r="K608" i="11" s="1"/>
  <c r="AL587" i="1"/>
  <c r="AO587" i="1"/>
  <c r="BE587" i="1" s="1"/>
  <c r="AP587" i="1"/>
  <c r="M60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4" i="16" s="1"/>
  <c r="N588" i="1" a="1"/>
  <c r="N588" i="1" s="1"/>
  <c r="L584" i="16" s="1"/>
  <c r="R588" i="1"/>
  <c r="S588" i="1" a="1"/>
  <c r="S588" i="1" s="1"/>
  <c r="D584" i="16" s="1"/>
  <c r="T588" i="1" a="1"/>
  <c r="T588" i="1" s="1"/>
  <c r="E584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5" i="16" s="1"/>
  <c r="N589" i="1" a="1"/>
  <c r="N589" i="1" s="1"/>
  <c r="L585" i="16" s="1"/>
  <c r="R589" i="1"/>
  <c r="S589" i="1" a="1"/>
  <c r="S589" i="1" s="1"/>
  <c r="D585" i="16" s="1"/>
  <c r="T589" i="1" a="1"/>
  <c r="T589" i="1" s="1"/>
  <c r="E585" i="16" s="1"/>
  <c r="AI589" i="1"/>
  <c r="BB589" i="1" s="1"/>
  <c r="AJ589" i="1"/>
  <c r="AK589" i="1"/>
  <c r="K610" i="11" s="1"/>
  <c r="AL589" i="1"/>
  <c r="AO589" i="1"/>
  <c r="BE589" i="1" s="1"/>
  <c r="AP589" i="1"/>
  <c r="M61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6" i="16" s="1"/>
  <c r="N590" i="1" a="1"/>
  <c r="N590" i="1" s="1"/>
  <c r="L586" i="16" s="1"/>
  <c r="R590" i="1"/>
  <c r="S590" i="1" a="1"/>
  <c r="S590" i="1" s="1"/>
  <c r="D586" i="16" s="1"/>
  <c r="T590" i="1" a="1"/>
  <c r="T590" i="1" s="1"/>
  <c r="E586" i="16" s="1"/>
  <c r="AI590" i="1"/>
  <c r="BB590" i="1" s="1"/>
  <c r="AJ590" i="1"/>
  <c r="AK590" i="1"/>
  <c r="K611" i="11" s="1"/>
  <c r="AL590" i="1"/>
  <c r="AO590" i="1"/>
  <c r="BE590" i="1" s="1"/>
  <c r="AP590" i="1"/>
  <c r="M61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7" i="16" s="1"/>
  <c r="N591" i="1" a="1"/>
  <c r="N591" i="1" s="1"/>
  <c r="L587" i="16" s="1"/>
  <c r="R591" i="1"/>
  <c r="S591" i="1" a="1"/>
  <c r="S591" i="1" s="1"/>
  <c r="D587" i="16" s="1"/>
  <c r="T591" i="1" a="1"/>
  <c r="T591" i="1" s="1"/>
  <c r="E587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8" i="16" s="1"/>
  <c r="N592" i="1" a="1"/>
  <c r="N592" i="1" s="1"/>
  <c r="L588" i="16" s="1"/>
  <c r="R592" i="1"/>
  <c r="S592" i="1" a="1"/>
  <c r="S592" i="1" s="1"/>
  <c r="D588" i="16" s="1"/>
  <c r="T592" i="1" a="1"/>
  <c r="T592" i="1" s="1"/>
  <c r="E588" i="16" s="1"/>
  <c r="AI592" i="1"/>
  <c r="BB592" i="1" s="1"/>
  <c r="AJ592" i="1"/>
  <c r="AK592" i="1"/>
  <c r="K613" i="11" s="1"/>
  <c r="AL592" i="1"/>
  <c r="AO592" i="1"/>
  <c r="BE592" i="1" s="1"/>
  <c r="AP592" i="1"/>
  <c r="M61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9" i="16" s="1"/>
  <c r="N593" i="1" a="1"/>
  <c r="N593" i="1" s="1"/>
  <c r="L589" i="16" s="1"/>
  <c r="R593" i="1"/>
  <c r="S593" i="1" a="1"/>
  <c r="S593" i="1" s="1"/>
  <c r="D589" i="16" s="1"/>
  <c r="T593" i="1" a="1"/>
  <c r="T593" i="1" s="1"/>
  <c r="E589" i="16" s="1"/>
  <c r="AI593" i="1"/>
  <c r="BB593" i="1" s="1"/>
  <c r="AJ593" i="1"/>
  <c r="AK593" i="1"/>
  <c r="K614" i="11" s="1"/>
  <c r="AL593" i="1"/>
  <c r="AO593" i="1"/>
  <c r="BE593" i="1" s="1"/>
  <c r="AP593" i="1"/>
  <c r="M61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0" i="16" s="1"/>
  <c r="N594" i="1" a="1"/>
  <c r="N594" i="1" s="1"/>
  <c r="L590" i="16" s="1"/>
  <c r="R594" i="1"/>
  <c r="S594" i="1" a="1"/>
  <c r="S594" i="1" s="1"/>
  <c r="D590" i="16" s="1"/>
  <c r="T594" i="1" a="1"/>
  <c r="T594" i="1" s="1"/>
  <c r="E590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1" i="16" s="1"/>
  <c r="N595" i="1" a="1"/>
  <c r="N595" i="1" s="1"/>
  <c r="L591" i="16" s="1"/>
  <c r="R595" i="1"/>
  <c r="S595" i="1" a="1"/>
  <c r="S595" i="1" s="1"/>
  <c r="D591" i="16" s="1"/>
  <c r="T595" i="1" a="1"/>
  <c r="T595" i="1" s="1"/>
  <c r="E591" i="16" s="1"/>
  <c r="AI595" i="1"/>
  <c r="BB595" i="1" s="1"/>
  <c r="AJ595" i="1"/>
  <c r="AK595" i="1"/>
  <c r="K616" i="11" s="1"/>
  <c r="AL595" i="1"/>
  <c r="AO595" i="1"/>
  <c r="BE595" i="1" s="1"/>
  <c r="AP595" i="1"/>
  <c r="M61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2" i="16" s="1"/>
  <c r="N596" i="1" a="1"/>
  <c r="N596" i="1" s="1"/>
  <c r="L592" i="16" s="1"/>
  <c r="R596" i="1"/>
  <c r="S596" i="1" a="1"/>
  <c r="S596" i="1" s="1"/>
  <c r="D592" i="16" s="1"/>
  <c r="T596" i="1" a="1"/>
  <c r="T596" i="1" s="1"/>
  <c r="E592" i="16" s="1"/>
  <c r="AI596" i="1"/>
  <c r="BB596" i="1" s="1"/>
  <c r="AJ596" i="1"/>
  <c r="AK596" i="1"/>
  <c r="K617" i="11" s="1"/>
  <c r="AL596" i="1"/>
  <c r="AO596" i="1"/>
  <c r="BE596" i="1" s="1"/>
  <c r="AP596" i="1"/>
  <c r="M61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3" i="16" s="1"/>
  <c r="N597" i="1" a="1"/>
  <c r="N597" i="1" s="1"/>
  <c r="L593" i="16" s="1"/>
  <c r="R597" i="1"/>
  <c r="S597" i="1" a="1"/>
  <c r="S597" i="1" s="1"/>
  <c r="D593" i="16" s="1"/>
  <c r="T597" i="1" a="1"/>
  <c r="T597" i="1" s="1"/>
  <c r="E593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4" i="16" s="1"/>
  <c r="N598" i="1" a="1"/>
  <c r="N598" i="1" s="1"/>
  <c r="L594" i="16" s="1"/>
  <c r="R598" i="1"/>
  <c r="S598" i="1" a="1"/>
  <c r="S598" i="1" s="1"/>
  <c r="D594" i="16" s="1"/>
  <c r="T598" i="1" a="1"/>
  <c r="T598" i="1" s="1"/>
  <c r="E594" i="16" s="1"/>
  <c r="AI598" i="1"/>
  <c r="BB598" i="1" s="1"/>
  <c r="AJ598" i="1"/>
  <c r="AK598" i="1"/>
  <c r="K619" i="11" s="1"/>
  <c r="AL598" i="1"/>
  <c r="AO598" i="1"/>
  <c r="BE598" i="1" s="1"/>
  <c r="AP598" i="1"/>
  <c r="M61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5" i="16" s="1"/>
  <c r="N599" i="1" a="1"/>
  <c r="N599" i="1" s="1"/>
  <c r="L595" i="16" s="1"/>
  <c r="R599" i="1"/>
  <c r="S599" i="1" a="1"/>
  <c r="S599" i="1" s="1"/>
  <c r="D595" i="16" s="1"/>
  <c r="T599" i="1" a="1"/>
  <c r="T599" i="1" s="1"/>
  <c r="E595" i="16" s="1"/>
  <c r="AI599" i="1"/>
  <c r="BB599" i="1" s="1"/>
  <c r="AJ599" i="1"/>
  <c r="AK599" i="1"/>
  <c r="K620" i="11" s="1"/>
  <c r="AL599" i="1"/>
  <c r="AO599" i="1"/>
  <c r="BE599" i="1" s="1"/>
  <c r="AP599" i="1"/>
  <c r="M62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6" i="16" s="1"/>
  <c r="N600" i="1" a="1"/>
  <c r="N600" i="1" s="1"/>
  <c r="L596" i="16" s="1"/>
  <c r="R600" i="1"/>
  <c r="S600" i="1" a="1"/>
  <c r="S600" i="1" s="1"/>
  <c r="D596" i="16" s="1"/>
  <c r="T600" i="1" a="1"/>
  <c r="T600" i="1" s="1"/>
  <c r="E596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7" i="16" s="1"/>
  <c r="N601" i="1" a="1"/>
  <c r="N601" i="1" s="1"/>
  <c r="L597" i="16" s="1"/>
  <c r="R601" i="1"/>
  <c r="S601" i="1" a="1"/>
  <c r="S601" i="1" s="1"/>
  <c r="D597" i="16" s="1"/>
  <c r="T601" i="1" a="1"/>
  <c r="T601" i="1" s="1"/>
  <c r="E597" i="16" s="1"/>
  <c r="AI601" i="1"/>
  <c r="BB601" i="1" s="1"/>
  <c r="AJ601" i="1"/>
  <c r="AK601" i="1"/>
  <c r="K622" i="11" s="1"/>
  <c r="AL601" i="1"/>
  <c r="AO601" i="1"/>
  <c r="BE601" i="1" s="1"/>
  <c r="AP601" i="1"/>
  <c r="M62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8" i="16" s="1"/>
  <c r="N602" i="1" a="1"/>
  <c r="N602" i="1" s="1"/>
  <c r="L598" i="16" s="1"/>
  <c r="R602" i="1"/>
  <c r="S602" i="1" a="1"/>
  <c r="S602" i="1" s="1"/>
  <c r="D598" i="16" s="1"/>
  <c r="T602" i="1" a="1"/>
  <c r="T602" i="1" s="1"/>
  <c r="E598" i="16" s="1"/>
  <c r="AI602" i="1"/>
  <c r="BB602" i="1" s="1"/>
  <c r="AJ602" i="1"/>
  <c r="AK602" i="1"/>
  <c r="K623" i="11" s="1"/>
  <c r="AL602" i="1"/>
  <c r="AO602" i="1"/>
  <c r="BE602" i="1" s="1"/>
  <c r="AP602" i="1"/>
  <c r="M62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9" i="16" s="1"/>
  <c r="N603" i="1" a="1"/>
  <c r="N603" i="1" s="1"/>
  <c r="L599" i="16" s="1"/>
  <c r="R603" i="1"/>
  <c r="S603" i="1" a="1"/>
  <c r="S603" i="1" s="1"/>
  <c r="D599" i="16" s="1"/>
  <c r="T603" i="1" a="1"/>
  <c r="T603" i="1" s="1"/>
  <c r="E599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0" i="16" s="1"/>
  <c r="N604" i="1" a="1"/>
  <c r="N604" i="1" s="1"/>
  <c r="L600" i="16" s="1"/>
  <c r="R604" i="1"/>
  <c r="S604" i="1" a="1"/>
  <c r="S604" i="1" s="1"/>
  <c r="D600" i="16" s="1"/>
  <c r="T604" i="1" a="1"/>
  <c r="T604" i="1" s="1"/>
  <c r="E600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1" i="16" s="1"/>
  <c r="N605" i="1" a="1"/>
  <c r="N605" i="1" s="1"/>
  <c r="L601" i="16" s="1"/>
  <c r="R605" i="1"/>
  <c r="S605" i="1" a="1"/>
  <c r="S605" i="1" s="1"/>
  <c r="D601" i="16" s="1"/>
  <c r="T605" i="1" a="1"/>
  <c r="T605" i="1" s="1"/>
  <c r="E601" i="16" s="1"/>
  <c r="AI605" i="1"/>
  <c r="BB605" i="1" s="1"/>
  <c r="AJ605" i="1"/>
  <c r="AK605" i="1"/>
  <c r="K626" i="11" s="1"/>
  <c r="AL605" i="1"/>
  <c r="AO605" i="1"/>
  <c r="BE605" i="1" s="1"/>
  <c r="AP605" i="1"/>
  <c r="M62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2" i="16" s="1"/>
  <c r="N606" i="1" a="1"/>
  <c r="N606" i="1" s="1"/>
  <c r="L602" i="16" s="1"/>
  <c r="R606" i="1"/>
  <c r="S606" i="1" a="1"/>
  <c r="S606" i="1" s="1"/>
  <c r="D602" i="16" s="1"/>
  <c r="T606" i="1" a="1"/>
  <c r="T606" i="1" s="1"/>
  <c r="E602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3" i="16" s="1"/>
  <c r="N607" i="1" a="1"/>
  <c r="N607" i="1" s="1"/>
  <c r="L603" i="16" s="1"/>
  <c r="R607" i="1"/>
  <c r="S607" i="1" a="1"/>
  <c r="S607" i="1" s="1"/>
  <c r="D603" i="16" s="1"/>
  <c r="T607" i="1" a="1"/>
  <c r="T607" i="1" s="1"/>
  <c r="E603" i="16" s="1"/>
  <c r="AI607" i="1"/>
  <c r="BB607" i="1" s="1"/>
  <c r="AJ607" i="1"/>
  <c r="AK607" i="1"/>
  <c r="K628" i="11" s="1"/>
  <c r="AL607" i="1"/>
  <c r="AO607" i="1"/>
  <c r="BE607" i="1" s="1"/>
  <c r="AP607" i="1"/>
  <c r="M62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4" i="16" s="1"/>
  <c r="N608" i="1" a="1"/>
  <c r="N608" i="1" s="1"/>
  <c r="L604" i="16" s="1"/>
  <c r="R608" i="1"/>
  <c r="S608" i="1" a="1"/>
  <c r="S608" i="1" s="1"/>
  <c r="D604" i="16" s="1"/>
  <c r="T608" i="1" a="1"/>
  <c r="T608" i="1" s="1"/>
  <c r="E604" i="16" s="1"/>
  <c r="AI608" i="1"/>
  <c r="BB608" i="1" s="1"/>
  <c r="AJ608" i="1"/>
  <c r="AK608" i="1"/>
  <c r="K629" i="11" s="1"/>
  <c r="AL608" i="1"/>
  <c r="AO608" i="1"/>
  <c r="BE608" i="1" s="1"/>
  <c r="AP608" i="1"/>
  <c r="M62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5" i="16" s="1"/>
  <c r="N609" i="1" a="1"/>
  <c r="N609" i="1" s="1"/>
  <c r="L605" i="16" s="1"/>
  <c r="R609" i="1"/>
  <c r="S609" i="1" a="1"/>
  <c r="S609" i="1" s="1"/>
  <c r="D605" i="16" s="1"/>
  <c r="T609" i="1" a="1"/>
  <c r="T609" i="1" s="1"/>
  <c r="E605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6" i="16" s="1"/>
  <c r="N610" i="1" a="1"/>
  <c r="N610" i="1" s="1"/>
  <c r="L606" i="16" s="1"/>
  <c r="R610" i="1"/>
  <c r="S610" i="1" a="1"/>
  <c r="S610" i="1" s="1"/>
  <c r="D606" i="16" s="1"/>
  <c r="T610" i="1" a="1"/>
  <c r="T610" i="1" s="1"/>
  <c r="E606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7" i="16" s="1"/>
  <c r="N611" i="1" a="1"/>
  <c r="N611" i="1" s="1"/>
  <c r="L607" i="16" s="1"/>
  <c r="R611" i="1"/>
  <c r="S611" i="1" a="1"/>
  <c r="S611" i="1" s="1"/>
  <c r="D607" i="16" s="1"/>
  <c r="T611" i="1" a="1"/>
  <c r="T611" i="1" s="1"/>
  <c r="E607" i="16" s="1"/>
  <c r="AI611" i="1"/>
  <c r="BB611" i="1" s="1"/>
  <c r="AJ611" i="1"/>
  <c r="AK611" i="1"/>
  <c r="K632" i="11" s="1"/>
  <c r="AL611" i="1"/>
  <c r="AO611" i="1"/>
  <c r="BE611" i="1" s="1"/>
  <c r="AP611" i="1"/>
  <c r="M63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8" i="16" s="1"/>
  <c r="N612" i="1" a="1"/>
  <c r="N612" i="1" s="1"/>
  <c r="L608" i="16" s="1"/>
  <c r="R612" i="1"/>
  <c r="S612" i="1" a="1"/>
  <c r="S612" i="1" s="1"/>
  <c r="D608" i="16" s="1"/>
  <c r="T612" i="1" a="1"/>
  <c r="T612" i="1" s="1"/>
  <c r="E608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9" i="16" s="1"/>
  <c r="N613" i="1" a="1"/>
  <c r="N613" i="1" s="1"/>
  <c r="L609" i="16" s="1"/>
  <c r="R613" i="1"/>
  <c r="S613" i="1" a="1"/>
  <c r="S613" i="1" s="1"/>
  <c r="D609" i="16" s="1"/>
  <c r="T613" i="1" a="1"/>
  <c r="T613" i="1" s="1"/>
  <c r="E609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0" i="16" s="1"/>
  <c r="N614" i="1" a="1"/>
  <c r="N614" i="1" s="1"/>
  <c r="L610" i="16" s="1"/>
  <c r="R614" i="1"/>
  <c r="S614" i="1" a="1"/>
  <c r="S614" i="1" s="1"/>
  <c r="D610" i="16" s="1"/>
  <c r="T614" i="1" a="1"/>
  <c r="T614" i="1" s="1"/>
  <c r="E610" i="16" s="1"/>
  <c r="AI614" i="1"/>
  <c r="BB614" i="1" s="1"/>
  <c r="AJ614" i="1"/>
  <c r="AK614" i="1"/>
  <c r="K635" i="11" s="1"/>
  <c r="AL614" i="1"/>
  <c r="AO614" i="1"/>
  <c r="BE614" i="1" s="1"/>
  <c r="AP614" i="1"/>
  <c r="M63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1" i="16" s="1"/>
  <c r="N615" i="1" a="1"/>
  <c r="N615" i="1" s="1"/>
  <c r="L611" i="16" s="1"/>
  <c r="R615" i="1"/>
  <c r="S615" i="1" a="1"/>
  <c r="S615" i="1" s="1"/>
  <c r="D611" i="16" s="1"/>
  <c r="T615" i="1" a="1"/>
  <c r="T615" i="1" s="1"/>
  <c r="E611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2" i="16" s="1"/>
  <c r="N616" i="1" a="1"/>
  <c r="N616" i="1" s="1"/>
  <c r="L612" i="16" s="1"/>
  <c r="R616" i="1"/>
  <c r="S616" i="1" a="1"/>
  <c r="S616" i="1" s="1"/>
  <c r="D612" i="16" s="1"/>
  <c r="T616" i="1" a="1"/>
  <c r="T616" i="1" s="1"/>
  <c r="E612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3" i="16" s="1"/>
  <c r="N617" i="1" a="1"/>
  <c r="N617" i="1" s="1"/>
  <c r="L613" i="16" s="1"/>
  <c r="R617" i="1"/>
  <c r="S617" i="1" a="1"/>
  <c r="S617" i="1" s="1"/>
  <c r="D613" i="16" s="1"/>
  <c r="T617" i="1" a="1"/>
  <c r="T617" i="1" s="1"/>
  <c r="E613" i="16" s="1"/>
  <c r="AI617" i="1"/>
  <c r="BB617" i="1" s="1"/>
  <c r="AJ617" i="1"/>
  <c r="AK617" i="1"/>
  <c r="K638" i="11" s="1"/>
  <c r="AL617" i="1"/>
  <c r="AO617" i="1"/>
  <c r="BE617" i="1" s="1"/>
  <c r="AP617" i="1"/>
  <c r="M63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4" i="16" s="1"/>
  <c r="N618" i="1" a="1"/>
  <c r="N618" i="1" s="1"/>
  <c r="L614" i="16" s="1"/>
  <c r="R618" i="1"/>
  <c r="S618" i="1" a="1"/>
  <c r="S618" i="1" s="1"/>
  <c r="D614" i="16" s="1"/>
  <c r="T618" i="1" a="1"/>
  <c r="T618" i="1" s="1"/>
  <c r="E614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5" i="16" s="1"/>
  <c r="N619" i="1" a="1"/>
  <c r="N619" i="1" s="1"/>
  <c r="L615" i="16" s="1"/>
  <c r="R619" i="1"/>
  <c r="S619" i="1" a="1"/>
  <c r="S619" i="1" s="1"/>
  <c r="D615" i="16" s="1"/>
  <c r="T619" i="1" a="1"/>
  <c r="T619" i="1" s="1"/>
  <c r="E615" i="16" s="1"/>
  <c r="AI619" i="1"/>
  <c r="BB619" i="1" s="1"/>
  <c r="AJ619" i="1"/>
  <c r="AK619" i="1"/>
  <c r="K640" i="11" s="1"/>
  <c r="AL619" i="1"/>
  <c r="AO619" i="1"/>
  <c r="BE619" i="1" s="1"/>
  <c r="AP619" i="1"/>
  <c r="M64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6" i="16" s="1"/>
  <c r="N620" i="1" a="1"/>
  <c r="N620" i="1" s="1"/>
  <c r="L616" i="16" s="1"/>
  <c r="R620" i="1"/>
  <c r="S620" i="1" a="1"/>
  <c r="S620" i="1" s="1"/>
  <c r="D616" i="16" s="1"/>
  <c r="T620" i="1" a="1"/>
  <c r="T620" i="1" s="1"/>
  <c r="E616" i="16" s="1"/>
  <c r="AI620" i="1"/>
  <c r="BB620" i="1" s="1"/>
  <c r="AJ620" i="1"/>
  <c r="AK620" i="1"/>
  <c r="K641" i="11" s="1"/>
  <c r="AL620" i="1"/>
  <c r="AO620" i="1"/>
  <c r="BE620" i="1" s="1"/>
  <c r="AP620" i="1"/>
  <c r="M64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7" i="16" s="1"/>
  <c r="N621" i="1" a="1"/>
  <c r="N621" i="1" s="1"/>
  <c r="L617" i="16" s="1"/>
  <c r="R621" i="1"/>
  <c r="S621" i="1" a="1"/>
  <c r="S621" i="1" s="1"/>
  <c r="D617" i="16" s="1"/>
  <c r="T621" i="1" a="1"/>
  <c r="T621" i="1" s="1"/>
  <c r="E617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8" i="16" s="1"/>
  <c r="N622" i="1" a="1"/>
  <c r="N622" i="1" s="1"/>
  <c r="L618" i="16" s="1"/>
  <c r="R622" i="1"/>
  <c r="S622" i="1" a="1"/>
  <c r="S622" i="1" s="1"/>
  <c r="D618" i="16" s="1"/>
  <c r="T622" i="1" a="1"/>
  <c r="T622" i="1" s="1"/>
  <c r="E618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9" i="16" s="1"/>
  <c r="N623" i="1" a="1"/>
  <c r="N623" i="1" s="1"/>
  <c r="L619" i="16" s="1"/>
  <c r="R623" i="1"/>
  <c r="S623" i="1" a="1"/>
  <c r="S623" i="1" s="1"/>
  <c r="D619" i="16" s="1"/>
  <c r="T623" i="1" a="1"/>
  <c r="T623" i="1" s="1"/>
  <c r="E619" i="16" s="1"/>
  <c r="AI623" i="1"/>
  <c r="BB623" i="1" s="1"/>
  <c r="AJ623" i="1"/>
  <c r="AK623" i="1"/>
  <c r="K644" i="11" s="1"/>
  <c r="AL623" i="1"/>
  <c r="AO623" i="1"/>
  <c r="BE623" i="1" s="1"/>
  <c r="AP623" i="1"/>
  <c r="M64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0" i="16" s="1"/>
  <c r="N624" i="1" a="1"/>
  <c r="N624" i="1" s="1"/>
  <c r="L620" i="16" s="1"/>
  <c r="R624" i="1"/>
  <c r="S624" i="1" a="1"/>
  <c r="S624" i="1" s="1"/>
  <c r="D620" i="16" s="1"/>
  <c r="T624" i="1" a="1"/>
  <c r="T624" i="1" s="1"/>
  <c r="E620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1" i="16" s="1"/>
  <c r="N625" i="1" a="1"/>
  <c r="N625" i="1" s="1"/>
  <c r="L621" i="16" s="1"/>
  <c r="R625" i="1"/>
  <c r="S625" i="1" a="1"/>
  <c r="S625" i="1" s="1"/>
  <c r="D621" i="16" s="1"/>
  <c r="T625" i="1" a="1"/>
  <c r="T625" i="1" s="1"/>
  <c r="E621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2" i="16" s="1"/>
  <c r="N626" i="1" a="1"/>
  <c r="N626" i="1" s="1"/>
  <c r="L622" i="16" s="1"/>
  <c r="R626" i="1"/>
  <c r="S626" i="1" a="1"/>
  <c r="S626" i="1" s="1"/>
  <c r="D622" i="16" s="1"/>
  <c r="T626" i="1" a="1"/>
  <c r="T626" i="1" s="1"/>
  <c r="E622" i="16" s="1"/>
  <c r="AI626" i="1"/>
  <c r="BB626" i="1" s="1"/>
  <c r="AJ626" i="1"/>
  <c r="AK626" i="1"/>
  <c r="K647" i="11" s="1"/>
  <c r="AL626" i="1"/>
  <c r="AO626" i="1"/>
  <c r="BE626" i="1" s="1"/>
  <c r="AP626" i="1"/>
  <c r="M64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3" i="16" s="1"/>
  <c r="N627" i="1" a="1"/>
  <c r="N627" i="1" s="1"/>
  <c r="L623" i="16" s="1"/>
  <c r="R627" i="1"/>
  <c r="S627" i="1" a="1"/>
  <c r="S627" i="1" s="1"/>
  <c r="D623" i="16" s="1"/>
  <c r="T627" i="1" a="1"/>
  <c r="T627" i="1" s="1"/>
  <c r="E623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4" i="16" s="1"/>
  <c r="N628" i="1" a="1"/>
  <c r="N628" i="1" s="1"/>
  <c r="L624" i="16" s="1"/>
  <c r="R628" i="1"/>
  <c r="S628" i="1" a="1"/>
  <c r="S628" i="1" s="1"/>
  <c r="D624" i="16" s="1"/>
  <c r="T628" i="1" a="1"/>
  <c r="T628" i="1" s="1"/>
  <c r="E624" i="16" s="1"/>
  <c r="AI628" i="1"/>
  <c r="BB628" i="1" s="1"/>
  <c r="AJ628" i="1"/>
  <c r="AK628" i="1"/>
  <c r="K649" i="11" s="1"/>
  <c r="AL628" i="1"/>
  <c r="AO628" i="1"/>
  <c r="BE628" i="1" s="1"/>
  <c r="AP628" i="1"/>
  <c r="M64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5" i="16" s="1"/>
  <c r="N629" i="1" a="1"/>
  <c r="N629" i="1" s="1"/>
  <c r="L625" i="16" s="1"/>
  <c r="R629" i="1"/>
  <c r="S629" i="1" a="1"/>
  <c r="S629" i="1" s="1"/>
  <c r="D625" i="16" s="1"/>
  <c r="T629" i="1" a="1"/>
  <c r="T629" i="1" s="1"/>
  <c r="E625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6" i="16" s="1"/>
  <c r="N630" i="1" a="1"/>
  <c r="N630" i="1" s="1"/>
  <c r="L626" i="16" s="1"/>
  <c r="R630" i="1"/>
  <c r="S630" i="1" a="1"/>
  <c r="S630" i="1" s="1"/>
  <c r="D626" i="16" s="1"/>
  <c r="T630" i="1" a="1"/>
  <c r="T630" i="1" s="1"/>
  <c r="E626" i="16" s="1"/>
  <c r="AI630" i="1"/>
  <c r="BB630" i="1" s="1"/>
  <c r="AJ630" i="1"/>
  <c r="AK630" i="1"/>
  <c r="K651" i="11" s="1"/>
  <c r="AL630" i="1"/>
  <c r="AO630" i="1"/>
  <c r="BE630" i="1" s="1"/>
  <c r="AP630" i="1"/>
  <c r="M65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7" i="16" s="1"/>
  <c r="N631" i="1" a="1"/>
  <c r="N631" i="1" s="1"/>
  <c r="L627" i="16" s="1"/>
  <c r="R631" i="1"/>
  <c r="S631" i="1" a="1"/>
  <c r="S631" i="1" s="1"/>
  <c r="D627" i="16" s="1"/>
  <c r="T631" i="1" a="1"/>
  <c r="T631" i="1" s="1"/>
  <c r="E627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8" i="16" s="1"/>
  <c r="N632" i="1" a="1"/>
  <c r="N632" i="1" s="1"/>
  <c r="L628" i="16" s="1"/>
  <c r="R632" i="1"/>
  <c r="S632" i="1" a="1"/>
  <c r="S632" i="1" s="1"/>
  <c r="D628" i="16" s="1"/>
  <c r="T632" i="1" a="1"/>
  <c r="T632" i="1" s="1"/>
  <c r="E628" i="16" s="1"/>
  <c r="AI632" i="1"/>
  <c r="BB632" i="1" s="1"/>
  <c r="AJ632" i="1"/>
  <c r="AK632" i="1"/>
  <c r="K653" i="11" s="1"/>
  <c r="AL632" i="1"/>
  <c r="AO632" i="1"/>
  <c r="BE632" i="1" s="1"/>
  <c r="AP632" i="1"/>
  <c r="M65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9" i="16" s="1"/>
  <c r="N633" i="1" a="1"/>
  <c r="N633" i="1" s="1"/>
  <c r="L629" i="16" s="1"/>
  <c r="R633" i="1"/>
  <c r="S633" i="1" a="1"/>
  <c r="S633" i="1" s="1"/>
  <c r="D629" i="16" s="1"/>
  <c r="T633" i="1" a="1"/>
  <c r="T633" i="1" s="1"/>
  <c r="E629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0" i="16" s="1"/>
  <c r="N634" i="1" a="1"/>
  <c r="N634" i="1" s="1"/>
  <c r="L630" i="16" s="1"/>
  <c r="R634" i="1"/>
  <c r="S634" i="1" a="1"/>
  <c r="S634" i="1" s="1"/>
  <c r="D630" i="16" s="1"/>
  <c r="T634" i="1" a="1"/>
  <c r="T634" i="1" s="1"/>
  <c r="E630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1" i="16" s="1"/>
  <c r="N635" i="1" a="1"/>
  <c r="N635" i="1" s="1"/>
  <c r="L631" i="16" s="1"/>
  <c r="R635" i="1"/>
  <c r="S635" i="1" a="1"/>
  <c r="S635" i="1" s="1"/>
  <c r="D631" i="16" s="1"/>
  <c r="T635" i="1" a="1"/>
  <c r="T635" i="1" s="1"/>
  <c r="E631" i="16" s="1"/>
  <c r="AI635" i="1"/>
  <c r="BB635" i="1" s="1"/>
  <c r="AJ635" i="1"/>
  <c r="AK635" i="1"/>
  <c r="K656" i="11" s="1"/>
  <c r="AL635" i="1"/>
  <c r="AO635" i="1"/>
  <c r="BE635" i="1" s="1"/>
  <c r="AP635" i="1"/>
  <c r="M65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2" i="16" s="1"/>
  <c r="N636" i="1" a="1"/>
  <c r="N636" i="1" s="1"/>
  <c r="L632" i="16" s="1"/>
  <c r="R636" i="1"/>
  <c r="S636" i="1" a="1"/>
  <c r="S636" i="1" s="1"/>
  <c r="D632" i="16" s="1"/>
  <c r="T636" i="1" a="1"/>
  <c r="T636" i="1" s="1"/>
  <c r="E632" i="16" s="1"/>
  <c r="AI636" i="1"/>
  <c r="BB636" i="1" s="1"/>
  <c r="AJ636" i="1"/>
  <c r="AK636" i="1"/>
  <c r="K657" i="11" s="1"/>
  <c r="AL636" i="1"/>
  <c r="AO636" i="1"/>
  <c r="BE636" i="1" s="1"/>
  <c r="AP636" i="1"/>
  <c r="M65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3" i="16" s="1"/>
  <c r="N637" i="1" a="1"/>
  <c r="N637" i="1" s="1"/>
  <c r="L633" i="16" s="1"/>
  <c r="R637" i="1"/>
  <c r="S637" i="1" a="1"/>
  <c r="S637" i="1" s="1"/>
  <c r="D633" i="16" s="1"/>
  <c r="T637" i="1" a="1"/>
  <c r="T637" i="1" s="1"/>
  <c r="E633" i="16" s="1"/>
  <c r="AI637" i="1"/>
  <c r="BB637" i="1" s="1"/>
  <c r="AJ637" i="1"/>
  <c r="AK637" i="1"/>
  <c r="K658" i="11" s="1"/>
  <c r="AL637" i="1"/>
  <c r="AO637" i="1"/>
  <c r="BE637" i="1" s="1"/>
  <c r="AP637" i="1"/>
  <c r="M65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4" i="16" s="1"/>
  <c r="N638" i="1" a="1"/>
  <c r="N638" i="1" s="1"/>
  <c r="L634" i="16" s="1"/>
  <c r="R638" i="1"/>
  <c r="S638" i="1" a="1"/>
  <c r="S638" i="1" s="1"/>
  <c r="D634" i="16" s="1"/>
  <c r="T638" i="1" a="1"/>
  <c r="T638" i="1" s="1"/>
  <c r="E634" i="16" s="1"/>
  <c r="AI638" i="1"/>
  <c r="BB638" i="1" s="1"/>
  <c r="AJ638" i="1"/>
  <c r="AK638" i="1"/>
  <c r="K659" i="11" s="1"/>
  <c r="AL638" i="1"/>
  <c r="AO638" i="1"/>
  <c r="BE638" i="1" s="1"/>
  <c r="AP638" i="1"/>
  <c r="M65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5" i="16" s="1"/>
  <c r="N639" i="1" a="1"/>
  <c r="N639" i="1" s="1"/>
  <c r="L635" i="16" s="1"/>
  <c r="R639" i="1"/>
  <c r="S639" i="1" a="1"/>
  <c r="S639" i="1" s="1"/>
  <c r="D635" i="16" s="1"/>
  <c r="T639" i="1" a="1"/>
  <c r="T639" i="1" s="1"/>
  <c r="E635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6" i="16" s="1"/>
  <c r="N640" i="1" a="1"/>
  <c r="N640" i="1" s="1"/>
  <c r="L636" i="16" s="1"/>
  <c r="R640" i="1"/>
  <c r="S640" i="1" a="1"/>
  <c r="S640" i="1" s="1"/>
  <c r="D636" i="16" s="1"/>
  <c r="T640" i="1" a="1"/>
  <c r="T640" i="1" s="1"/>
  <c r="E636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7" i="16" s="1"/>
  <c r="N641" i="1" a="1"/>
  <c r="N641" i="1" s="1"/>
  <c r="L637" i="16" s="1"/>
  <c r="R641" i="1"/>
  <c r="S641" i="1" a="1"/>
  <c r="S641" i="1" s="1"/>
  <c r="D637" i="16" s="1"/>
  <c r="T641" i="1" a="1"/>
  <c r="T641" i="1" s="1"/>
  <c r="E637" i="16" s="1"/>
  <c r="AI641" i="1"/>
  <c r="BB641" i="1" s="1"/>
  <c r="AJ641" i="1"/>
  <c r="AK641" i="1"/>
  <c r="K662" i="11" s="1"/>
  <c r="AL641" i="1"/>
  <c r="AO641" i="1"/>
  <c r="BE641" i="1" s="1"/>
  <c r="AP641" i="1"/>
  <c r="M66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8" i="16" s="1"/>
  <c r="N642" i="1" a="1"/>
  <c r="N642" i="1" s="1"/>
  <c r="L638" i="16" s="1"/>
  <c r="R642" i="1"/>
  <c r="S642" i="1" a="1"/>
  <c r="S642" i="1" s="1"/>
  <c r="D638" i="16" s="1"/>
  <c r="T642" i="1" a="1"/>
  <c r="T642" i="1" s="1"/>
  <c r="E638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9" i="16" s="1"/>
  <c r="N643" i="1" a="1"/>
  <c r="N643" i="1" s="1"/>
  <c r="L639" i="16" s="1"/>
  <c r="R643" i="1"/>
  <c r="S643" i="1" a="1"/>
  <c r="S643" i="1" s="1"/>
  <c r="D639" i="16" s="1"/>
  <c r="T643" i="1" a="1"/>
  <c r="T643" i="1" s="1"/>
  <c r="E639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0" i="16" s="1"/>
  <c r="N644" i="1" a="1"/>
  <c r="N644" i="1" s="1"/>
  <c r="L640" i="16" s="1"/>
  <c r="R644" i="1"/>
  <c r="S644" i="1" a="1"/>
  <c r="S644" i="1" s="1"/>
  <c r="D640" i="16" s="1"/>
  <c r="T644" i="1" a="1"/>
  <c r="T644" i="1" s="1"/>
  <c r="E640" i="16" s="1"/>
  <c r="AI644" i="1"/>
  <c r="BB644" i="1" s="1"/>
  <c r="AJ644" i="1"/>
  <c r="AK644" i="1"/>
  <c r="K665" i="11" s="1"/>
  <c r="AL644" i="1"/>
  <c r="AO644" i="1"/>
  <c r="BE644" i="1" s="1"/>
  <c r="AP644" i="1"/>
  <c r="M66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1" i="16" s="1"/>
  <c r="N645" i="1" a="1"/>
  <c r="N645" i="1" s="1"/>
  <c r="L641" i="16" s="1"/>
  <c r="R645" i="1"/>
  <c r="S645" i="1" a="1"/>
  <c r="S645" i="1" s="1"/>
  <c r="D641" i="16" s="1"/>
  <c r="T645" i="1" a="1"/>
  <c r="T645" i="1" s="1"/>
  <c r="E641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2" i="16" s="1"/>
  <c r="N646" i="1" a="1"/>
  <c r="N646" i="1" s="1"/>
  <c r="L642" i="16" s="1"/>
  <c r="R646" i="1"/>
  <c r="S646" i="1" a="1"/>
  <c r="S646" i="1" s="1"/>
  <c r="D642" i="16" s="1"/>
  <c r="T646" i="1" a="1"/>
  <c r="T646" i="1" s="1"/>
  <c r="E642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3" i="16" s="1"/>
  <c r="N647" i="1" a="1"/>
  <c r="N647" i="1" s="1"/>
  <c r="L643" i="16" s="1"/>
  <c r="R647" i="1"/>
  <c r="S647" i="1" a="1"/>
  <c r="S647" i="1" s="1"/>
  <c r="D643" i="16" s="1"/>
  <c r="T647" i="1" a="1"/>
  <c r="T647" i="1" s="1"/>
  <c r="E643" i="16" s="1"/>
  <c r="AI647" i="1"/>
  <c r="BB647" i="1" s="1"/>
  <c r="AJ647" i="1"/>
  <c r="AK647" i="1"/>
  <c r="K668" i="11" s="1"/>
  <c r="AL647" i="1"/>
  <c r="AO647" i="1"/>
  <c r="BE647" i="1" s="1"/>
  <c r="AP647" i="1"/>
  <c r="M66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4" i="16" s="1"/>
  <c r="N648" i="1" a="1"/>
  <c r="N648" i="1" s="1"/>
  <c r="L644" i="16" s="1"/>
  <c r="R648" i="1"/>
  <c r="S648" i="1" a="1"/>
  <c r="S648" i="1" s="1"/>
  <c r="D644" i="16" s="1"/>
  <c r="T648" i="1" a="1"/>
  <c r="T648" i="1" s="1"/>
  <c r="E644" i="16" s="1"/>
  <c r="AI648" i="1"/>
  <c r="BB648" i="1" s="1"/>
  <c r="AJ648" i="1"/>
  <c r="AK648" i="1"/>
  <c r="K669" i="11" s="1"/>
  <c r="AL648" i="1"/>
  <c r="AO648" i="1"/>
  <c r="BE648" i="1" s="1"/>
  <c r="AP648" i="1"/>
  <c r="M66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5" i="16" s="1"/>
  <c r="N649" i="1" a="1"/>
  <c r="N649" i="1" s="1"/>
  <c r="L645" i="16" s="1"/>
  <c r="R649" i="1"/>
  <c r="S649" i="1" a="1"/>
  <c r="S649" i="1" s="1"/>
  <c r="D645" i="16" s="1"/>
  <c r="T649" i="1" a="1"/>
  <c r="T649" i="1" s="1"/>
  <c r="E645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6" i="16" s="1"/>
  <c r="N650" i="1" a="1"/>
  <c r="N650" i="1" s="1"/>
  <c r="L646" i="16" s="1"/>
  <c r="R650" i="1"/>
  <c r="S650" i="1" a="1"/>
  <c r="S650" i="1" s="1"/>
  <c r="D646" i="16" s="1"/>
  <c r="T650" i="1" a="1"/>
  <c r="T650" i="1" s="1"/>
  <c r="E646" i="16" s="1"/>
  <c r="AI650" i="1"/>
  <c r="BB650" i="1" s="1"/>
  <c r="AJ650" i="1"/>
  <c r="AK650" i="1"/>
  <c r="K671" i="11" s="1"/>
  <c r="AL650" i="1"/>
  <c r="AO650" i="1"/>
  <c r="BE650" i="1" s="1"/>
  <c r="AP650" i="1"/>
  <c r="M67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7" i="16" s="1"/>
  <c r="N651" i="1" a="1"/>
  <c r="N651" i="1" s="1"/>
  <c r="L647" i="16" s="1"/>
  <c r="R651" i="1"/>
  <c r="S651" i="1" a="1"/>
  <c r="S651" i="1" s="1"/>
  <c r="D647" i="16" s="1"/>
  <c r="T651" i="1" a="1"/>
  <c r="T651" i="1" s="1"/>
  <c r="E647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8" i="16" s="1"/>
  <c r="N652" i="1" a="1"/>
  <c r="N652" i="1" s="1"/>
  <c r="L648" i="16" s="1"/>
  <c r="R652" i="1"/>
  <c r="S652" i="1" a="1"/>
  <c r="S652" i="1" s="1"/>
  <c r="D648" i="16" s="1"/>
  <c r="T652" i="1" a="1"/>
  <c r="T652" i="1" s="1"/>
  <c r="E648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9" i="16" s="1"/>
  <c r="N653" i="1" a="1"/>
  <c r="N653" i="1" s="1"/>
  <c r="L649" i="16" s="1"/>
  <c r="R653" i="1"/>
  <c r="S653" i="1" a="1"/>
  <c r="S653" i="1" s="1"/>
  <c r="D649" i="16" s="1"/>
  <c r="T653" i="1" a="1"/>
  <c r="T653" i="1" s="1"/>
  <c r="E649" i="16" s="1"/>
  <c r="AI653" i="1"/>
  <c r="BB653" i="1" s="1"/>
  <c r="AJ653" i="1"/>
  <c r="AK653" i="1"/>
  <c r="K674" i="11" s="1"/>
  <c r="AL653" i="1"/>
  <c r="AO653" i="1"/>
  <c r="BE653" i="1" s="1"/>
  <c r="AP653" i="1"/>
  <c r="M67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0" i="16" s="1"/>
  <c r="N654" i="1" a="1"/>
  <c r="N654" i="1" s="1"/>
  <c r="L650" i="16" s="1"/>
  <c r="R654" i="1"/>
  <c r="S654" i="1" a="1"/>
  <c r="S654" i="1" s="1"/>
  <c r="D650" i="16" s="1"/>
  <c r="T654" i="1" a="1"/>
  <c r="T654" i="1" s="1"/>
  <c r="E650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1" i="16" s="1"/>
  <c r="N655" i="1" a="1"/>
  <c r="N655" i="1" s="1"/>
  <c r="L651" i="16" s="1"/>
  <c r="R655" i="1"/>
  <c r="S655" i="1" a="1"/>
  <c r="S655" i="1" s="1"/>
  <c r="D651" i="16" s="1"/>
  <c r="T655" i="1" a="1"/>
  <c r="T655" i="1" s="1"/>
  <c r="E651" i="16" s="1"/>
  <c r="AI655" i="1"/>
  <c r="BB655" i="1" s="1"/>
  <c r="AJ655" i="1"/>
  <c r="AK655" i="1"/>
  <c r="K676" i="11" s="1"/>
  <c r="AL655" i="1"/>
  <c r="AO655" i="1"/>
  <c r="BE655" i="1" s="1"/>
  <c r="AP655" i="1"/>
  <c r="M67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2" i="16" s="1"/>
  <c r="N656" i="1" a="1"/>
  <c r="N656" i="1" s="1"/>
  <c r="L652" i="16" s="1"/>
  <c r="R656" i="1"/>
  <c r="S656" i="1" a="1"/>
  <c r="S656" i="1" s="1"/>
  <c r="D652" i="16" s="1"/>
  <c r="T656" i="1" a="1"/>
  <c r="T656" i="1" s="1"/>
  <c r="E652" i="16" s="1"/>
  <c r="AI656" i="1"/>
  <c r="BB656" i="1" s="1"/>
  <c r="AJ656" i="1"/>
  <c r="AK656" i="1"/>
  <c r="K677" i="11" s="1"/>
  <c r="AL656" i="1"/>
  <c r="AO656" i="1"/>
  <c r="BE656" i="1" s="1"/>
  <c r="AP656" i="1"/>
  <c r="M67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3" i="16" s="1"/>
  <c r="N657" i="1" a="1"/>
  <c r="N657" i="1" s="1"/>
  <c r="L653" i="16" s="1"/>
  <c r="R657" i="1"/>
  <c r="S657" i="1" a="1"/>
  <c r="S657" i="1" s="1"/>
  <c r="D653" i="16" s="1"/>
  <c r="T657" i="1" a="1"/>
  <c r="T657" i="1" s="1"/>
  <c r="E653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4" i="16" s="1"/>
  <c r="N658" i="1" a="1"/>
  <c r="N658" i="1" s="1"/>
  <c r="L654" i="16" s="1"/>
  <c r="R658" i="1"/>
  <c r="S658" i="1" a="1"/>
  <c r="S658" i="1" s="1"/>
  <c r="D654" i="16" s="1"/>
  <c r="T658" i="1" a="1"/>
  <c r="T658" i="1" s="1"/>
  <c r="E654" i="16" s="1"/>
  <c r="AI658" i="1"/>
  <c r="BB658" i="1" s="1"/>
  <c r="AJ658" i="1"/>
  <c r="AK658" i="1"/>
  <c r="K679" i="11" s="1"/>
  <c r="AL658" i="1"/>
  <c r="AO658" i="1"/>
  <c r="BE658" i="1" s="1"/>
  <c r="AP658" i="1"/>
  <c r="M67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5" i="16" s="1"/>
  <c r="N659" i="1" a="1"/>
  <c r="N659" i="1" s="1"/>
  <c r="L655" i="16" s="1"/>
  <c r="R659" i="1"/>
  <c r="S659" i="1" a="1"/>
  <c r="S659" i="1" s="1"/>
  <c r="D655" i="16" s="1"/>
  <c r="T659" i="1" a="1"/>
  <c r="T659" i="1" s="1"/>
  <c r="E655" i="16" s="1"/>
  <c r="AI659" i="1"/>
  <c r="BB659" i="1" s="1"/>
  <c r="AJ659" i="1"/>
  <c r="AK659" i="1"/>
  <c r="K680" i="11" s="1"/>
  <c r="AL659" i="1"/>
  <c r="AO659" i="1"/>
  <c r="BE659" i="1" s="1"/>
  <c r="AP659" i="1"/>
  <c r="M68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6" i="16" s="1"/>
  <c r="N660" i="1" a="1"/>
  <c r="N660" i="1" s="1"/>
  <c r="L656" i="16" s="1"/>
  <c r="R660" i="1"/>
  <c r="S660" i="1" a="1"/>
  <c r="S660" i="1" s="1"/>
  <c r="D656" i="16" s="1"/>
  <c r="T660" i="1" a="1"/>
  <c r="T660" i="1" s="1"/>
  <c r="E656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7" i="16" s="1"/>
  <c r="N661" i="1" a="1"/>
  <c r="N661" i="1" s="1"/>
  <c r="L657" i="16" s="1"/>
  <c r="R661" i="1"/>
  <c r="S661" i="1" a="1"/>
  <c r="S661" i="1" s="1"/>
  <c r="D657" i="16" s="1"/>
  <c r="T661" i="1" a="1"/>
  <c r="T661" i="1" s="1"/>
  <c r="E657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8" i="16" s="1"/>
  <c r="N662" i="1" a="1"/>
  <c r="N662" i="1" s="1"/>
  <c r="L658" i="16" s="1"/>
  <c r="R662" i="1"/>
  <c r="S662" i="1" a="1"/>
  <c r="S662" i="1" s="1"/>
  <c r="D658" i="16" s="1"/>
  <c r="T662" i="1" a="1"/>
  <c r="T662" i="1" s="1"/>
  <c r="E658" i="16" s="1"/>
  <c r="AI662" i="1"/>
  <c r="BB662" i="1" s="1"/>
  <c r="AJ662" i="1"/>
  <c r="AK662" i="1"/>
  <c r="K683" i="11" s="1"/>
  <c r="AL662" i="1"/>
  <c r="AO662" i="1"/>
  <c r="BE662" i="1" s="1"/>
  <c r="AP662" i="1"/>
  <c r="M68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9" i="16" s="1"/>
  <c r="N663" i="1" a="1"/>
  <c r="N663" i="1" s="1"/>
  <c r="L659" i="16" s="1"/>
  <c r="R663" i="1"/>
  <c r="S663" i="1" a="1"/>
  <c r="S663" i="1" s="1"/>
  <c r="D659" i="16" s="1"/>
  <c r="T663" i="1" a="1"/>
  <c r="T663" i="1" s="1"/>
  <c r="E659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0" i="16" s="1"/>
  <c r="N664" i="1" a="1"/>
  <c r="N664" i="1" s="1"/>
  <c r="L660" i="16" s="1"/>
  <c r="R664" i="1"/>
  <c r="S664" i="1" a="1"/>
  <c r="S664" i="1" s="1"/>
  <c r="D660" i="16" s="1"/>
  <c r="T664" i="1" a="1"/>
  <c r="T664" i="1" s="1"/>
  <c r="E660" i="16" s="1"/>
  <c r="AI664" i="1"/>
  <c r="BB664" i="1" s="1"/>
  <c r="AJ664" i="1"/>
  <c r="AK664" i="1"/>
  <c r="K685" i="11" s="1"/>
  <c r="AL664" i="1"/>
  <c r="AO664" i="1"/>
  <c r="BE664" i="1" s="1"/>
  <c r="AP664" i="1"/>
  <c r="M68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1" i="16" s="1"/>
  <c r="N665" i="1" a="1"/>
  <c r="N665" i="1" s="1"/>
  <c r="L661" i="16" s="1"/>
  <c r="R665" i="1"/>
  <c r="S665" i="1" a="1"/>
  <c r="S665" i="1" s="1"/>
  <c r="D661" i="16" s="1"/>
  <c r="T665" i="1" a="1"/>
  <c r="T665" i="1" s="1"/>
  <c r="E661" i="16" s="1"/>
  <c r="AI665" i="1"/>
  <c r="BB665" i="1" s="1"/>
  <c r="AJ665" i="1"/>
  <c r="AK665" i="1"/>
  <c r="K686" i="11" s="1"/>
  <c r="AL665" i="1"/>
  <c r="AO665" i="1"/>
  <c r="BE665" i="1" s="1"/>
  <c r="AP665" i="1"/>
  <c r="M68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2" i="16" s="1"/>
  <c r="N666" i="1" a="1"/>
  <c r="N666" i="1" s="1"/>
  <c r="L662" i="16" s="1"/>
  <c r="R666" i="1"/>
  <c r="S666" i="1" a="1"/>
  <c r="S666" i="1" s="1"/>
  <c r="D662" i="16" s="1"/>
  <c r="T666" i="1" a="1"/>
  <c r="T666" i="1" s="1"/>
  <c r="E662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3" i="16" s="1"/>
  <c r="N667" i="1" a="1"/>
  <c r="N667" i="1" s="1"/>
  <c r="L663" i="16" s="1"/>
  <c r="R667" i="1"/>
  <c r="S667" i="1" a="1"/>
  <c r="S667" i="1" s="1"/>
  <c r="D663" i="16" s="1"/>
  <c r="T667" i="1" a="1"/>
  <c r="T667" i="1" s="1"/>
  <c r="E663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4" i="16" s="1"/>
  <c r="N668" i="1" a="1"/>
  <c r="N668" i="1" s="1"/>
  <c r="L664" i="16" s="1"/>
  <c r="R668" i="1"/>
  <c r="S668" i="1" a="1"/>
  <c r="S668" i="1" s="1"/>
  <c r="D664" i="16" s="1"/>
  <c r="T668" i="1" a="1"/>
  <c r="T668" i="1" s="1"/>
  <c r="E664" i="16" s="1"/>
  <c r="AI668" i="1"/>
  <c r="BB668" i="1" s="1"/>
  <c r="AJ668" i="1"/>
  <c r="AK668" i="1"/>
  <c r="K689" i="11" s="1"/>
  <c r="AL668" i="1"/>
  <c r="AO668" i="1"/>
  <c r="BE668" i="1" s="1"/>
  <c r="AP668" i="1"/>
  <c r="M68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5" i="16" s="1"/>
  <c r="N669" i="1" a="1"/>
  <c r="N669" i="1" s="1"/>
  <c r="L665" i="16" s="1"/>
  <c r="R669" i="1"/>
  <c r="S669" i="1" a="1"/>
  <c r="S669" i="1" s="1"/>
  <c r="D665" i="16" s="1"/>
  <c r="T669" i="1" a="1"/>
  <c r="T669" i="1" s="1"/>
  <c r="E665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6" i="16" s="1"/>
  <c r="N670" i="1" a="1"/>
  <c r="N670" i="1" s="1"/>
  <c r="L666" i="16" s="1"/>
  <c r="R670" i="1"/>
  <c r="S670" i="1" a="1"/>
  <c r="S670" i="1" s="1"/>
  <c r="D666" i="16" s="1"/>
  <c r="T670" i="1" a="1"/>
  <c r="T670" i="1" s="1"/>
  <c r="E666" i="16" s="1"/>
  <c r="AI670" i="1"/>
  <c r="BB670" i="1" s="1"/>
  <c r="AJ670" i="1"/>
  <c r="AK670" i="1"/>
  <c r="K691" i="11" s="1"/>
  <c r="AL670" i="1"/>
  <c r="AO670" i="1"/>
  <c r="BE670" i="1" s="1"/>
  <c r="AP670" i="1"/>
  <c r="M69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7" i="16" s="1"/>
  <c r="N671" i="1" a="1"/>
  <c r="N671" i="1" s="1"/>
  <c r="L667" i="16" s="1"/>
  <c r="R671" i="1"/>
  <c r="S671" i="1" a="1"/>
  <c r="S671" i="1" s="1"/>
  <c r="D667" i="16" s="1"/>
  <c r="T671" i="1" a="1"/>
  <c r="T671" i="1" s="1"/>
  <c r="E667" i="16" s="1"/>
  <c r="AI671" i="1"/>
  <c r="BB671" i="1" s="1"/>
  <c r="AJ671" i="1"/>
  <c r="AK671" i="1"/>
  <c r="K692" i="11" s="1"/>
  <c r="AL671" i="1"/>
  <c r="AO671" i="1"/>
  <c r="BE671" i="1" s="1"/>
  <c r="AP671" i="1"/>
  <c r="M69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8" i="16" s="1"/>
  <c r="N672" i="1" a="1"/>
  <c r="N672" i="1" s="1"/>
  <c r="L668" i="16" s="1"/>
  <c r="R672" i="1"/>
  <c r="S672" i="1" a="1"/>
  <c r="S672" i="1" s="1"/>
  <c r="D668" i="16" s="1"/>
  <c r="T672" i="1" a="1"/>
  <c r="T672" i="1" s="1"/>
  <c r="E668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9" i="16" s="1"/>
  <c r="N673" i="1" a="1"/>
  <c r="N673" i="1" s="1"/>
  <c r="L669" i="16" s="1"/>
  <c r="R673" i="1"/>
  <c r="S673" i="1" a="1"/>
  <c r="S673" i="1" s="1"/>
  <c r="D669" i="16" s="1"/>
  <c r="T673" i="1" a="1"/>
  <c r="T673" i="1" s="1"/>
  <c r="E669" i="16" s="1"/>
  <c r="AI673" i="1"/>
  <c r="BB673" i="1" s="1"/>
  <c r="AJ673" i="1"/>
  <c r="AK673" i="1"/>
  <c r="K694" i="11" s="1"/>
  <c r="AL673" i="1"/>
  <c r="AO673" i="1"/>
  <c r="BE673" i="1" s="1"/>
  <c r="AP673" i="1"/>
  <c r="M69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0" i="16" s="1"/>
  <c r="N674" i="1" a="1"/>
  <c r="N674" i="1" s="1"/>
  <c r="L670" i="16" s="1"/>
  <c r="R674" i="1"/>
  <c r="S674" i="1" a="1"/>
  <c r="S674" i="1" s="1"/>
  <c r="D670" i="16" s="1"/>
  <c r="T674" i="1" a="1"/>
  <c r="T674" i="1" s="1"/>
  <c r="E670" i="16" s="1"/>
  <c r="AI674" i="1"/>
  <c r="BB674" i="1" s="1"/>
  <c r="AJ674" i="1"/>
  <c r="AK674" i="1"/>
  <c r="K695" i="11" s="1"/>
  <c r="AL674" i="1"/>
  <c r="AO674" i="1"/>
  <c r="BE674" i="1" s="1"/>
  <c r="AP674" i="1"/>
  <c r="M69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1" i="16" s="1"/>
  <c r="N675" i="1" a="1"/>
  <c r="N675" i="1" s="1"/>
  <c r="L671" i="16" s="1"/>
  <c r="R675" i="1"/>
  <c r="S675" i="1" a="1"/>
  <c r="S675" i="1" s="1"/>
  <c r="D671" i="16" s="1"/>
  <c r="T675" i="1" a="1"/>
  <c r="T675" i="1" s="1"/>
  <c r="E671" i="16" s="1"/>
  <c r="AI675" i="1"/>
  <c r="BB675" i="1" s="1"/>
  <c r="AJ675" i="1"/>
  <c r="AK675" i="1"/>
  <c r="K696" i="11" s="1"/>
  <c r="AL675" i="1"/>
  <c r="AO675" i="1"/>
  <c r="BE675" i="1" s="1"/>
  <c r="AP675" i="1"/>
  <c r="M69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2" i="16" s="1"/>
  <c r="N676" i="1" a="1"/>
  <c r="N676" i="1" s="1"/>
  <c r="L672" i="16" s="1"/>
  <c r="R676" i="1"/>
  <c r="S676" i="1" a="1"/>
  <c r="S676" i="1" s="1"/>
  <c r="D672" i="16" s="1"/>
  <c r="T676" i="1" a="1"/>
  <c r="T676" i="1" s="1"/>
  <c r="E672" i="16" s="1"/>
  <c r="AI676" i="1"/>
  <c r="BB676" i="1" s="1"/>
  <c r="AJ676" i="1"/>
  <c r="AK676" i="1"/>
  <c r="K697" i="11" s="1"/>
  <c r="AL676" i="1"/>
  <c r="AO676" i="1"/>
  <c r="BE676" i="1" s="1"/>
  <c r="AP676" i="1"/>
  <c r="M69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3" i="16" s="1"/>
  <c r="N677" i="1" a="1"/>
  <c r="N677" i="1" s="1"/>
  <c r="L673" i="16" s="1"/>
  <c r="R677" i="1"/>
  <c r="S677" i="1" a="1"/>
  <c r="S677" i="1" s="1"/>
  <c r="D673" i="16" s="1"/>
  <c r="T677" i="1" a="1"/>
  <c r="T677" i="1" s="1"/>
  <c r="E673" i="16" s="1"/>
  <c r="AI677" i="1"/>
  <c r="BB677" i="1" s="1"/>
  <c r="AJ677" i="1"/>
  <c r="AK677" i="1"/>
  <c r="K698" i="11" s="1"/>
  <c r="AL677" i="1"/>
  <c r="AO677" i="1"/>
  <c r="BE677" i="1" s="1"/>
  <c r="AP677" i="1"/>
  <c r="M69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4" i="16" s="1"/>
  <c r="N678" i="1" a="1"/>
  <c r="N678" i="1" s="1"/>
  <c r="L674" i="16" s="1"/>
  <c r="R678" i="1"/>
  <c r="S678" i="1" a="1"/>
  <c r="S678" i="1" s="1"/>
  <c r="D674" i="16" s="1"/>
  <c r="T678" i="1" a="1"/>
  <c r="T678" i="1" s="1"/>
  <c r="E674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5" i="16" s="1"/>
  <c r="N679" i="1" a="1"/>
  <c r="N679" i="1" s="1"/>
  <c r="L675" i="16" s="1"/>
  <c r="R679" i="1"/>
  <c r="S679" i="1" a="1"/>
  <c r="S679" i="1" s="1"/>
  <c r="D675" i="16" s="1"/>
  <c r="T679" i="1" a="1"/>
  <c r="T679" i="1" s="1"/>
  <c r="E675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6" i="16" s="1"/>
  <c r="N680" i="1" a="1"/>
  <c r="N680" i="1" s="1"/>
  <c r="L676" i="16" s="1"/>
  <c r="R680" i="1"/>
  <c r="S680" i="1" a="1"/>
  <c r="S680" i="1" s="1"/>
  <c r="D676" i="16" s="1"/>
  <c r="T680" i="1" a="1"/>
  <c r="T680" i="1" s="1"/>
  <c r="E676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7" i="16" s="1"/>
  <c r="N681" i="1" a="1"/>
  <c r="N681" i="1" s="1"/>
  <c r="L677" i="16" s="1"/>
  <c r="R681" i="1"/>
  <c r="S681" i="1" a="1"/>
  <c r="S681" i="1" s="1"/>
  <c r="D677" i="16" s="1"/>
  <c r="T681" i="1" a="1"/>
  <c r="T681" i="1" s="1"/>
  <c r="E677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8" i="16" s="1"/>
  <c r="N682" i="1" a="1"/>
  <c r="N682" i="1" s="1"/>
  <c r="L678" i="16" s="1"/>
  <c r="R682" i="1"/>
  <c r="S682" i="1" a="1"/>
  <c r="S682" i="1" s="1"/>
  <c r="D678" i="16" s="1"/>
  <c r="T682" i="1" a="1"/>
  <c r="T682" i="1" s="1"/>
  <c r="E678" i="16" s="1"/>
  <c r="AI682" i="1"/>
  <c r="BB682" i="1" s="1"/>
  <c r="AJ682" i="1"/>
  <c r="AK682" i="1"/>
  <c r="K703" i="11" s="1"/>
  <c r="AL682" i="1"/>
  <c r="AO682" i="1"/>
  <c r="BE682" i="1" s="1"/>
  <c r="AP682" i="1"/>
  <c r="M70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9" i="16" s="1"/>
  <c r="N683" i="1" a="1"/>
  <c r="N683" i="1" s="1"/>
  <c r="L679" i="16" s="1"/>
  <c r="R683" i="1"/>
  <c r="S683" i="1" a="1"/>
  <c r="S683" i="1" s="1"/>
  <c r="D679" i="16" s="1"/>
  <c r="T683" i="1" a="1"/>
  <c r="T683" i="1" s="1"/>
  <c r="E679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0" i="16" s="1"/>
  <c r="N684" i="1" a="1"/>
  <c r="N684" i="1" s="1"/>
  <c r="L680" i="16" s="1"/>
  <c r="R684" i="1"/>
  <c r="S684" i="1" a="1"/>
  <c r="S684" i="1" s="1"/>
  <c r="D680" i="16" s="1"/>
  <c r="T684" i="1" a="1"/>
  <c r="T684" i="1" s="1"/>
  <c r="E680" i="16" s="1"/>
  <c r="AI684" i="1"/>
  <c r="BB684" i="1" s="1"/>
  <c r="AJ684" i="1"/>
  <c r="AK684" i="1"/>
  <c r="K705" i="11" s="1"/>
  <c r="AL684" i="1"/>
  <c r="AO684" i="1"/>
  <c r="BE684" i="1" s="1"/>
  <c r="AP684" i="1"/>
  <c r="M70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1" i="16" s="1"/>
  <c r="N685" i="1" a="1"/>
  <c r="N685" i="1" s="1"/>
  <c r="L681" i="16" s="1"/>
  <c r="R685" i="1"/>
  <c r="S685" i="1" a="1"/>
  <c r="S685" i="1" s="1"/>
  <c r="D681" i="16" s="1"/>
  <c r="T685" i="1" a="1"/>
  <c r="T685" i="1" s="1"/>
  <c r="E681" i="16" s="1"/>
  <c r="AI685" i="1"/>
  <c r="BB685" i="1" s="1"/>
  <c r="AJ685" i="1"/>
  <c r="AK685" i="1"/>
  <c r="K706" i="11" s="1"/>
  <c r="AL685" i="1"/>
  <c r="AO685" i="1"/>
  <c r="BE685" i="1" s="1"/>
  <c r="AP685" i="1"/>
  <c r="M70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2" i="16" s="1"/>
  <c r="N686" i="1" a="1"/>
  <c r="N686" i="1" s="1"/>
  <c r="L682" i="16" s="1"/>
  <c r="R686" i="1"/>
  <c r="S686" i="1" a="1"/>
  <c r="S686" i="1" s="1"/>
  <c r="D682" i="16" s="1"/>
  <c r="T686" i="1" a="1"/>
  <c r="T686" i="1" s="1"/>
  <c r="E682" i="16" s="1"/>
  <c r="AI686" i="1"/>
  <c r="BB686" i="1" s="1"/>
  <c r="AJ686" i="1"/>
  <c r="AK686" i="1"/>
  <c r="K707" i="11" s="1"/>
  <c r="AL686" i="1"/>
  <c r="AO686" i="1"/>
  <c r="BE686" i="1" s="1"/>
  <c r="AP686" i="1"/>
  <c r="M70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3" i="16" s="1"/>
  <c r="N687" i="1" a="1"/>
  <c r="N687" i="1" s="1"/>
  <c r="L683" i="16" s="1"/>
  <c r="R687" i="1"/>
  <c r="S687" i="1" a="1"/>
  <c r="S687" i="1" s="1"/>
  <c r="D683" i="16" s="1"/>
  <c r="T687" i="1" a="1"/>
  <c r="T687" i="1" s="1"/>
  <c r="E683" i="16" s="1"/>
  <c r="AI687" i="1"/>
  <c r="BB687" i="1" s="1"/>
  <c r="AJ687" i="1"/>
  <c r="AK687" i="1"/>
  <c r="K708" i="11" s="1"/>
  <c r="AL687" i="1"/>
  <c r="AO687" i="1"/>
  <c r="BE687" i="1" s="1"/>
  <c r="AP687" i="1"/>
  <c r="M70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4" i="16" s="1"/>
  <c r="N688" i="1" a="1"/>
  <c r="N688" i="1" s="1"/>
  <c r="L684" i="16" s="1"/>
  <c r="R688" i="1"/>
  <c r="S688" i="1" a="1"/>
  <c r="S688" i="1" s="1"/>
  <c r="D684" i="16" s="1"/>
  <c r="T688" i="1" a="1"/>
  <c r="T688" i="1" s="1"/>
  <c r="E684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5" i="16" s="1"/>
  <c r="N689" i="1" a="1"/>
  <c r="N689" i="1" s="1"/>
  <c r="L685" i="16" s="1"/>
  <c r="R689" i="1"/>
  <c r="S689" i="1" a="1"/>
  <c r="S689" i="1" s="1"/>
  <c r="D685" i="16" s="1"/>
  <c r="T689" i="1" a="1"/>
  <c r="T689" i="1" s="1"/>
  <c r="E685" i="16" s="1"/>
  <c r="AI689" i="1"/>
  <c r="BB689" i="1" s="1"/>
  <c r="AJ689" i="1"/>
  <c r="AK689" i="1"/>
  <c r="K710" i="11" s="1"/>
  <c r="AL689" i="1"/>
  <c r="AO689" i="1"/>
  <c r="BE689" i="1" s="1"/>
  <c r="AP689" i="1"/>
  <c r="M71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6" i="16" s="1"/>
  <c r="N690" i="1" a="1"/>
  <c r="N690" i="1" s="1"/>
  <c r="L686" i="16" s="1"/>
  <c r="R690" i="1"/>
  <c r="S690" i="1" a="1"/>
  <c r="S690" i="1" s="1"/>
  <c r="D686" i="16" s="1"/>
  <c r="T690" i="1" a="1"/>
  <c r="T690" i="1" s="1"/>
  <c r="E686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7" i="16" s="1"/>
  <c r="N691" i="1" a="1"/>
  <c r="N691" i="1" s="1"/>
  <c r="L687" i="16" s="1"/>
  <c r="R691" i="1"/>
  <c r="S691" i="1" a="1"/>
  <c r="S691" i="1" s="1"/>
  <c r="D687" i="16" s="1"/>
  <c r="T691" i="1" a="1"/>
  <c r="T691" i="1" s="1"/>
  <c r="E687" i="16" s="1"/>
  <c r="AI691" i="1"/>
  <c r="BB691" i="1" s="1"/>
  <c r="AJ691" i="1"/>
  <c r="AK691" i="1"/>
  <c r="K712" i="11" s="1"/>
  <c r="AL691" i="1"/>
  <c r="AO691" i="1"/>
  <c r="BE691" i="1" s="1"/>
  <c r="AP691" i="1"/>
  <c r="M71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8" i="16" s="1"/>
  <c r="N692" i="1" a="1"/>
  <c r="N692" i="1" s="1"/>
  <c r="L688" i="16" s="1"/>
  <c r="R692" i="1"/>
  <c r="S692" i="1" a="1"/>
  <c r="S692" i="1" s="1"/>
  <c r="D688" i="16" s="1"/>
  <c r="T692" i="1" a="1"/>
  <c r="T692" i="1" s="1"/>
  <c r="E688" i="16" s="1"/>
  <c r="AI692" i="1"/>
  <c r="BB692" i="1" s="1"/>
  <c r="AJ692" i="1"/>
  <c r="AK692" i="1"/>
  <c r="K713" i="11" s="1"/>
  <c r="AL692" i="1"/>
  <c r="AO692" i="1"/>
  <c r="BE692" i="1" s="1"/>
  <c r="AP692" i="1"/>
  <c r="M71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9" i="16" s="1"/>
  <c r="N693" i="1" a="1"/>
  <c r="N693" i="1" s="1"/>
  <c r="L689" i="16" s="1"/>
  <c r="R693" i="1"/>
  <c r="S693" i="1" a="1"/>
  <c r="S693" i="1" s="1"/>
  <c r="D689" i="16" s="1"/>
  <c r="T693" i="1" a="1"/>
  <c r="T693" i="1" s="1"/>
  <c r="E689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0" i="16" s="1"/>
  <c r="N694" i="1" a="1"/>
  <c r="N694" i="1" s="1"/>
  <c r="L690" i="16" s="1"/>
  <c r="R694" i="1"/>
  <c r="S694" i="1" a="1"/>
  <c r="S694" i="1" s="1"/>
  <c r="D690" i="16" s="1"/>
  <c r="T694" i="1" a="1"/>
  <c r="T694" i="1" s="1"/>
  <c r="E690" i="16" s="1"/>
  <c r="AI694" i="1"/>
  <c r="BB694" i="1" s="1"/>
  <c r="AJ694" i="1"/>
  <c r="AK694" i="1"/>
  <c r="K715" i="11" s="1"/>
  <c r="AL694" i="1"/>
  <c r="AO694" i="1"/>
  <c r="BE694" i="1" s="1"/>
  <c r="AP694" i="1"/>
  <c r="M71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1" i="16" s="1"/>
  <c r="N695" i="1" a="1"/>
  <c r="N695" i="1" s="1"/>
  <c r="L691" i="16" s="1"/>
  <c r="R695" i="1"/>
  <c r="S695" i="1" a="1"/>
  <c r="S695" i="1" s="1"/>
  <c r="D691" i="16" s="1"/>
  <c r="T695" i="1" a="1"/>
  <c r="T695" i="1" s="1"/>
  <c r="E691" i="16" s="1"/>
  <c r="AI695" i="1"/>
  <c r="BB695" i="1" s="1"/>
  <c r="AJ695" i="1"/>
  <c r="AK695" i="1"/>
  <c r="K716" i="11" s="1"/>
  <c r="AL695" i="1"/>
  <c r="AO695" i="1"/>
  <c r="BE695" i="1" s="1"/>
  <c r="AP695" i="1"/>
  <c r="M71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2" i="16" s="1"/>
  <c r="N696" i="1" a="1"/>
  <c r="N696" i="1" s="1"/>
  <c r="L692" i="16" s="1"/>
  <c r="R696" i="1"/>
  <c r="S696" i="1" a="1"/>
  <c r="S696" i="1" s="1"/>
  <c r="D692" i="16" s="1"/>
  <c r="T696" i="1" a="1"/>
  <c r="T696" i="1" s="1"/>
  <c r="E692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3" i="16" s="1"/>
  <c r="N697" i="1" a="1"/>
  <c r="N697" i="1" s="1"/>
  <c r="L693" i="16" s="1"/>
  <c r="R697" i="1"/>
  <c r="S697" i="1" a="1"/>
  <c r="S697" i="1" s="1"/>
  <c r="D693" i="16" s="1"/>
  <c r="T697" i="1" a="1"/>
  <c r="T697" i="1" s="1"/>
  <c r="E693" i="16" s="1"/>
  <c r="AI697" i="1"/>
  <c r="BB697" i="1" s="1"/>
  <c r="AJ697" i="1"/>
  <c r="AK697" i="1"/>
  <c r="K718" i="11" s="1"/>
  <c r="AL697" i="1"/>
  <c r="AO697" i="1"/>
  <c r="BE697" i="1" s="1"/>
  <c r="AP697" i="1"/>
  <c r="M71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4" i="16" s="1"/>
  <c r="N698" i="1" a="1"/>
  <c r="N698" i="1" s="1"/>
  <c r="L694" i="16" s="1"/>
  <c r="R698" i="1"/>
  <c r="S698" i="1" a="1"/>
  <c r="S698" i="1" s="1"/>
  <c r="D694" i="16" s="1"/>
  <c r="T698" i="1" a="1"/>
  <c r="T698" i="1" s="1"/>
  <c r="E694" i="16" s="1"/>
  <c r="AI698" i="1"/>
  <c r="BB698" i="1" s="1"/>
  <c r="AJ698" i="1"/>
  <c r="AK698" i="1"/>
  <c r="K719" i="11" s="1"/>
  <c r="AL698" i="1"/>
  <c r="AO698" i="1"/>
  <c r="BE698" i="1" s="1"/>
  <c r="AP698" i="1"/>
  <c r="M71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5" i="16" s="1"/>
  <c r="N699" i="1" a="1"/>
  <c r="N699" i="1" s="1"/>
  <c r="L695" i="16" s="1"/>
  <c r="R699" i="1"/>
  <c r="S699" i="1" a="1"/>
  <c r="S699" i="1" s="1"/>
  <c r="D695" i="16" s="1"/>
  <c r="T699" i="1" a="1"/>
  <c r="T699" i="1" s="1"/>
  <c r="E695" i="16" s="1"/>
  <c r="AI699" i="1"/>
  <c r="BB699" i="1" s="1"/>
  <c r="AJ699" i="1"/>
  <c r="AK699" i="1"/>
  <c r="K720" i="11" s="1"/>
  <c r="AL699" i="1"/>
  <c r="AO699" i="1"/>
  <c r="BE699" i="1" s="1"/>
  <c r="AP699" i="1"/>
  <c r="M72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6" i="16" s="1"/>
  <c r="N700" i="1" a="1"/>
  <c r="N700" i="1" s="1"/>
  <c r="L696" i="16" s="1"/>
  <c r="R700" i="1"/>
  <c r="S700" i="1" a="1"/>
  <c r="S700" i="1" s="1"/>
  <c r="D696" i="16" s="1"/>
  <c r="T700" i="1" a="1"/>
  <c r="T700" i="1" s="1"/>
  <c r="E696" i="16" s="1"/>
  <c r="AI700" i="1"/>
  <c r="BB700" i="1" s="1"/>
  <c r="AJ700" i="1"/>
  <c r="AK700" i="1"/>
  <c r="K721" i="11" s="1"/>
  <c r="AL700" i="1"/>
  <c r="AO700" i="1"/>
  <c r="BE700" i="1" s="1"/>
  <c r="AP700" i="1"/>
  <c r="M72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7" i="16" s="1"/>
  <c r="N701" i="1" a="1"/>
  <c r="N701" i="1" s="1"/>
  <c r="L697" i="16" s="1"/>
  <c r="R701" i="1"/>
  <c r="S701" i="1" a="1"/>
  <c r="S701" i="1" s="1"/>
  <c r="D697" i="16" s="1"/>
  <c r="T701" i="1" a="1"/>
  <c r="T701" i="1" s="1"/>
  <c r="E697" i="16" s="1"/>
  <c r="AI701" i="1"/>
  <c r="BB701" i="1" s="1"/>
  <c r="AJ701" i="1"/>
  <c r="AK701" i="1"/>
  <c r="K722" i="11" s="1"/>
  <c r="AL701" i="1"/>
  <c r="AO701" i="1"/>
  <c r="BE701" i="1" s="1"/>
  <c r="AP701" i="1"/>
  <c r="M72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8" i="16" s="1"/>
  <c r="N702" i="1" a="1"/>
  <c r="N702" i="1" s="1"/>
  <c r="L698" i="16" s="1"/>
  <c r="R702" i="1"/>
  <c r="S702" i="1" a="1"/>
  <c r="S702" i="1" s="1"/>
  <c r="D698" i="16" s="1"/>
  <c r="T702" i="1" a="1"/>
  <c r="T702" i="1" s="1"/>
  <c r="E698" i="16" s="1"/>
  <c r="AI702" i="1"/>
  <c r="BB702" i="1" s="1"/>
  <c r="AJ702" i="1"/>
  <c r="AK702" i="1"/>
  <c r="K723" i="11" s="1"/>
  <c r="AL702" i="1"/>
  <c r="AO702" i="1"/>
  <c r="BE702" i="1" s="1"/>
  <c r="AP702" i="1"/>
  <c r="M72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9" i="16" s="1"/>
  <c r="N703" i="1" a="1"/>
  <c r="N703" i="1" s="1"/>
  <c r="L699" i="16" s="1"/>
  <c r="R703" i="1"/>
  <c r="S703" i="1" a="1"/>
  <c r="S703" i="1" s="1"/>
  <c r="D699" i="16" s="1"/>
  <c r="T703" i="1" a="1"/>
  <c r="T703" i="1" s="1"/>
  <c r="E699" i="16" s="1"/>
  <c r="AI703" i="1"/>
  <c r="BB703" i="1" s="1"/>
  <c r="AJ703" i="1"/>
  <c r="AK703" i="1"/>
  <c r="K724" i="11" s="1"/>
  <c r="AL703" i="1"/>
  <c r="AO703" i="1"/>
  <c r="BE703" i="1" s="1"/>
  <c r="AP703" i="1"/>
  <c r="M72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0" i="16" s="1"/>
  <c r="N704" i="1" a="1"/>
  <c r="N704" i="1" s="1"/>
  <c r="L700" i="16" s="1"/>
  <c r="R704" i="1"/>
  <c r="S704" i="1" a="1"/>
  <c r="S704" i="1" s="1"/>
  <c r="D700" i="16" s="1"/>
  <c r="T704" i="1" a="1"/>
  <c r="T704" i="1" s="1"/>
  <c r="E700" i="16" s="1"/>
  <c r="AI704" i="1"/>
  <c r="BB704" i="1" s="1"/>
  <c r="AJ704" i="1"/>
  <c r="AK704" i="1"/>
  <c r="K725" i="11" s="1"/>
  <c r="AL704" i="1"/>
  <c r="AO704" i="1"/>
  <c r="BE704" i="1" s="1"/>
  <c r="AP704" i="1"/>
  <c r="M72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1" i="16" s="1"/>
  <c r="N705" i="1" a="1"/>
  <c r="N705" i="1" s="1"/>
  <c r="L701" i="16" s="1"/>
  <c r="R705" i="1"/>
  <c r="S705" i="1" a="1"/>
  <c r="S705" i="1" s="1"/>
  <c r="D701" i="16" s="1"/>
  <c r="T705" i="1" a="1"/>
  <c r="T705" i="1" s="1"/>
  <c r="E701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2" i="16" s="1"/>
  <c r="N706" i="1" a="1"/>
  <c r="N706" i="1" s="1"/>
  <c r="L702" i="16" s="1"/>
  <c r="R706" i="1"/>
  <c r="S706" i="1" a="1"/>
  <c r="S706" i="1" s="1"/>
  <c r="D702" i="16" s="1"/>
  <c r="T706" i="1" a="1"/>
  <c r="T706" i="1" s="1"/>
  <c r="E702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3" i="16" s="1"/>
  <c r="N707" i="1" a="1"/>
  <c r="N707" i="1" s="1"/>
  <c r="L703" i="16" s="1"/>
  <c r="R707" i="1"/>
  <c r="S707" i="1" a="1"/>
  <c r="S707" i="1" s="1"/>
  <c r="D703" i="16" s="1"/>
  <c r="T707" i="1" a="1"/>
  <c r="T707" i="1" s="1"/>
  <c r="E703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4" i="16" s="1"/>
  <c r="N708" i="1" a="1"/>
  <c r="N708" i="1" s="1"/>
  <c r="L704" i="16" s="1"/>
  <c r="R708" i="1"/>
  <c r="S708" i="1" a="1"/>
  <c r="S708" i="1" s="1"/>
  <c r="D704" i="16" s="1"/>
  <c r="T708" i="1" a="1"/>
  <c r="T708" i="1" s="1"/>
  <c r="E704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5" i="16" s="1"/>
  <c r="N709" i="1" a="1"/>
  <c r="N709" i="1" s="1"/>
  <c r="L705" i="16" s="1"/>
  <c r="R709" i="1"/>
  <c r="S709" i="1" a="1"/>
  <c r="S709" i="1" s="1"/>
  <c r="D705" i="16" s="1"/>
  <c r="T709" i="1" a="1"/>
  <c r="T709" i="1" s="1"/>
  <c r="E705" i="16" s="1"/>
  <c r="AI709" i="1"/>
  <c r="BB709" i="1" s="1"/>
  <c r="AJ709" i="1"/>
  <c r="AK709" i="1"/>
  <c r="K730" i="11" s="1"/>
  <c r="AL709" i="1"/>
  <c r="AO709" i="1"/>
  <c r="BE709" i="1" s="1"/>
  <c r="AP709" i="1"/>
  <c r="M73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6" i="16" s="1"/>
  <c r="N710" i="1" a="1"/>
  <c r="N710" i="1" s="1"/>
  <c r="L706" i="16" s="1"/>
  <c r="R710" i="1"/>
  <c r="S710" i="1" a="1"/>
  <c r="S710" i="1" s="1"/>
  <c r="D706" i="16" s="1"/>
  <c r="T710" i="1" a="1"/>
  <c r="T710" i="1" s="1"/>
  <c r="E706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7" i="16" s="1"/>
  <c r="N711" i="1" a="1"/>
  <c r="N711" i="1" s="1"/>
  <c r="L707" i="16" s="1"/>
  <c r="R711" i="1"/>
  <c r="S711" i="1" a="1"/>
  <c r="S711" i="1" s="1"/>
  <c r="D707" i="16" s="1"/>
  <c r="T711" i="1" a="1"/>
  <c r="T711" i="1" s="1"/>
  <c r="E707" i="16" s="1"/>
  <c r="AI711" i="1"/>
  <c r="BB711" i="1" s="1"/>
  <c r="AJ711" i="1"/>
  <c r="AK711" i="1"/>
  <c r="K732" i="11" s="1"/>
  <c r="AL711" i="1"/>
  <c r="AO711" i="1"/>
  <c r="BE711" i="1" s="1"/>
  <c r="AP711" i="1"/>
  <c r="M73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8" i="16" s="1"/>
  <c r="N712" i="1" a="1"/>
  <c r="N712" i="1" s="1"/>
  <c r="L708" i="16" s="1"/>
  <c r="R712" i="1"/>
  <c r="S712" i="1" a="1"/>
  <c r="S712" i="1" s="1"/>
  <c r="D708" i="16" s="1"/>
  <c r="T712" i="1" a="1"/>
  <c r="T712" i="1" s="1"/>
  <c r="E708" i="16" s="1"/>
  <c r="AI712" i="1"/>
  <c r="BB712" i="1" s="1"/>
  <c r="AJ712" i="1"/>
  <c r="AK712" i="1"/>
  <c r="K733" i="11" s="1"/>
  <c r="AL712" i="1"/>
  <c r="AO712" i="1"/>
  <c r="BE712" i="1" s="1"/>
  <c r="AP712" i="1"/>
  <c r="M73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9" i="16" s="1"/>
  <c r="N713" i="1" a="1"/>
  <c r="N713" i="1" s="1"/>
  <c r="L709" i="16" s="1"/>
  <c r="R713" i="1"/>
  <c r="S713" i="1" a="1"/>
  <c r="S713" i="1" s="1"/>
  <c r="D709" i="16" s="1"/>
  <c r="T713" i="1" a="1"/>
  <c r="T713" i="1" s="1"/>
  <c r="E709" i="16" s="1"/>
  <c r="AI713" i="1"/>
  <c r="BB713" i="1" s="1"/>
  <c r="AJ713" i="1"/>
  <c r="AK713" i="1"/>
  <c r="K734" i="11" s="1"/>
  <c r="AL713" i="1"/>
  <c r="AO713" i="1"/>
  <c r="BE713" i="1" s="1"/>
  <c r="AP713" i="1"/>
  <c r="M73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0" i="16" s="1"/>
  <c r="N714" i="1" a="1"/>
  <c r="N714" i="1" s="1"/>
  <c r="L710" i="16" s="1"/>
  <c r="R714" i="1"/>
  <c r="S714" i="1" a="1"/>
  <c r="S714" i="1" s="1"/>
  <c r="D710" i="16" s="1"/>
  <c r="T714" i="1" a="1"/>
  <c r="T714" i="1" s="1"/>
  <c r="E710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1" i="16" s="1"/>
  <c r="N715" i="1" a="1"/>
  <c r="N715" i="1" s="1"/>
  <c r="L711" i="16" s="1"/>
  <c r="R715" i="1"/>
  <c r="S715" i="1" a="1"/>
  <c r="S715" i="1" s="1"/>
  <c r="D711" i="16" s="1"/>
  <c r="T715" i="1" a="1"/>
  <c r="T715" i="1" s="1"/>
  <c r="E711" i="16" s="1"/>
  <c r="AI715" i="1"/>
  <c r="BB715" i="1" s="1"/>
  <c r="AJ715" i="1"/>
  <c r="AK715" i="1"/>
  <c r="K736" i="11" s="1"/>
  <c r="AL715" i="1"/>
  <c r="AO715" i="1"/>
  <c r="BE715" i="1" s="1"/>
  <c r="AP715" i="1"/>
  <c r="M73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2" i="16" s="1"/>
  <c r="N716" i="1" a="1"/>
  <c r="N716" i="1" s="1"/>
  <c r="L712" i="16" s="1"/>
  <c r="R716" i="1"/>
  <c r="S716" i="1" a="1"/>
  <c r="S716" i="1" s="1"/>
  <c r="D712" i="16" s="1"/>
  <c r="T716" i="1" a="1"/>
  <c r="T716" i="1" s="1"/>
  <c r="E712" i="16" s="1"/>
  <c r="AI716" i="1"/>
  <c r="BB716" i="1" s="1"/>
  <c r="AJ716" i="1"/>
  <c r="AK716" i="1"/>
  <c r="K737" i="11" s="1"/>
  <c r="AL716" i="1"/>
  <c r="AO716" i="1"/>
  <c r="BE716" i="1" s="1"/>
  <c r="AP716" i="1"/>
  <c r="M73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3" i="16" s="1"/>
  <c r="N717" i="1" a="1"/>
  <c r="N717" i="1" s="1"/>
  <c r="L713" i="16" s="1"/>
  <c r="R717" i="1"/>
  <c r="S717" i="1" a="1"/>
  <c r="S717" i="1" s="1"/>
  <c r="D713" i="16" s="1"/>
  <c r="T717" i="1" a="1"/>
  <c r="T717" i="1" s="1"/>
  <c r="E713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4" i="16" s="1"/>
  <c r="N718" i="1" a="1"/>
  <c r="N718" i="1" s="1"/>
  <c r="L714" i="16" s="1"/>
  <c r="R718" i="1"/>
  <c r="S718" i="1" a="1"/>
  <c r="S718" i="1" s="1"/>
  <c r="D714" i="16" s="1"/>
  <c r="T718" i="1" a="1"/>
  <c r="T718" i="1" s="1"/>
  <c r="E714" i="16" s="1"/>
  <c r="AI718" i="1"/>
  <c r="BB718" i="1" s="1"/>
  <c r="AJ718" i="1"/>
  <c r="AK718" i="1"/>
  <c r="K739" i="11" s="1"/>
  <c r="AL718" i="1"/>
  <c r="AO718" i="1"/>
  <c r="BE718" i="1" s="1"/>
  <c r="AP718" i="1"/>
  <c r="M73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5" i="16" s="1"/>
  <c r="N719" i="1" a="1"/>
  <c r="N719" i="1" s="1"/>
  <c r="L715" i="16" s="1"/>
  <c r="R719" i="1"/>
  <c r="S719" i="1" a="1"/>
  <c r="S719" i="1" s="1"/>
  <c r="D715" i="16" s="1"/>
  <c r="T719" i="1" a="1"/>
  <c r="T719" i="1" s="1"/>
  <c r="E715" i="16" s="1"/>
  <c r="AI719" i="1"/>
  <c r="BB719" i="1" s="1"/>
  <c r="AJ719" i="1"/>
  <c r="AK719" i="1"/>
  <c r="K740" i="11" s="1"/>
  <c r="AL719" i="1"/>
  <c r="AO719" i="1"/>
  <c r="BE719" i="1" s="1"/>
  <c r="AP719" i="1"/>
  <c r="M74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6" i="16" s="1"/>
  <c r="N720" i="1" a="1"/>
  <c r="N720" i="1" s="1"/>
  <c r="L716" i="16" s="1"/>
  <c r="R720" i="1"/>
  <c r="S720" i="1" a="1"/>
  <c r="S720" i="1" s="1"/>
  <c r="D716" i="16" s="1"/>
  <c r="T720" i="1" a="1"/>
  <c r="T720" i="1" s="1"/>
  <c r="E716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7" i="16" s="1"/>
  <c r="N721" i="1" a="1"/>
  <c r="N721" i="1" s="1"/>
  <c r="L717" i="16" s="1"/>
  <c r="R721" i="1"/>
  <c r="S721" i="1" a="1"/>
  <c r="S721" i="1" s="1"/>
  <c r="D717" i="16" s="1"/>
  <c r="T721" i="1" a="1"/>
  <c r="T721" i="1" s="1"/>
  <c r="E717" i="16" s="1"/>
  <c r="AI721" i="1"/>
  <c r="BB721" i="1" s="1"/>
  <c r="AJ721" i="1"/>
  <c r="AK721" i="1"/>
  <c r="K742" i="11" s="1"/>
  <c r="AL721" i="1"/>
  <c r="AO721" i="1"/>
  <c r="BE721" i="1" s="1"/>
  <c r="AP721" i="1"/>
  <c r="M74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8" i="16" s="1"/>
  <c r="N722" i="1" a="1"/>
  <c r="N722" i="1" s="1"/>
  <c r="L718" i="16" s="1"/>
  <c r="R722" i="1"/>
  <c r="S722" i="1" a="1"/>
  <c r="S722" i="1" s="1"/>
  <c r="D718" i="16" s="1"/>
  <c r="T722" i="1" a="1"/>
  <c r="T722" i="1" s="1"/>
  <c r="E718" i="16" s="1"/>
  <c r="AI722" i="1"/>
  <c r="BB722" i="1" s="1"/>
  <c r="AJ722" i="1"/>
  <c r="AK722" i="1"/>
  <c r="K743" i="11" s="1"/>
  <c r="AL722" i="1"/>
  <c r="AO722" i="1"/>
  <c r="BE722" i="1" s="1"/>
  <c r="AP722" i="1"/>
  <c r="M74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9" i="16" s="1"/>
  <c r="N723" i="1" a="1"/>
  <c r="N723" i="1" s="1"/>
  <c r="L719" i="16" s="1"/>
  <c r="R723" i="1"/>
  <c r="S723" i="1" a="1"/>
  <c r="S723" i="1" s="1"/>
  <c r="D719" i="16" s="1"/>
  <c r="T723" i="1" a="1"/>
  <c r="T723" i="1" s="1"/>
  <c r="E719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0" i="16" s="1"/>
  <c r="N724" i="1" a="1"/>
  <c r="N724" i="1" s="1"/>
  <c r="L720" i="16" s="1"/>
  <c r="R724" i="1"/>
  <c r="S724" i="1" a="1"/>
  <c r="S724" i="1" s="1"/>
  <c r="D720" i="16" s="1"/>
  <c r="T724" i="1" a="1"/>
  <c r="T724" i="1" s="1"/>
  <c r="E720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1" i="16" s="1"/>
  <c r="N725" i="1" a="1"/>
  <c r="N725" i="1" s="1"/>
  <c r="L721" i="16" s="1"/>
  <c r="R725" i="1"/>
  <c r="S725" i="1" a="1"/>
  <c r="S725" i="1" s="1"/>
  <c r="D721" i="16" s="1"/>
  <c r="T725" i="1" a="1"/>
  <c r="T725" i="1" s="1"/>
  <c r="E721" i="16" s="1"/>
  <c r="AI725" i="1"/>
  <c r="BB725" i="1" s="1"/>
  <c r="AJ725" i="1"/>
  <c r="AK725" i="1"/>
  <c r="K746" i="11" s="1"/>
  <c r="AL725" i="1"/>
  <c r="AO725" i="1"/>
  <c r="BE725" i="1" s="1"/>
  <c r="AP725" i="1"/>
  <c r="M74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2" i="16" s="1"/>
  <c r="N726" i="1" a="1"/>
  <c r="N726" i="1" s="1"/>
  <c r="L722" i="16" s="1"/>
  <c r="R726" i="1"/>
  <c r="S726" i="1" a="1"/>
  <c r="S726" i="1" s="1"/>
  <c r="D722" i="16" s="1"/>
  <c r="T726" i="1" a="1"/>
  <c r="T726" i="1" s="1"/>
  <c r="E722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3" i="16" s="1"/>
  <c r="N727" i="1" a="1"/>
  <c r="N727" i="1" s="1"/>
  <c r="L723" i="16" s="1"/>
  <c r="R727" i="1"/>
  <c r="S727" i="1" a="1"/>
  <c r="S727" i="1" s="1"/>
  <c r="D723" i="16" s="1"/>
  <c r="T727" i="1" a="1"/>
  <c r="T727" i="1" s="1"/>
  <c r="E723" i="16" s="1"/>
  <c r="AI727" i="1"/>
  <c r="BB727" i="1" s="1"/>
  <c r="AJ727" i="1"/>
  <c r="AK727" i="1"/>
  <c r="K748" i="11" s="1"/>
  <c r="AL727" i="1"/>
  <c r="AO727" i="1"/>
  <c r="BE727" i="1" s="1"/>
  <c r="AP727" i="1"/>
  <c r="M74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4" i="16" s="1"/>
  <c r="N728" i="1" a="1"/>
  <c r="N728" i="1" s="1"/>
  <c r="L724" i="16" s="1"/>
  <c r="R728" i="1"/>
  <c r="S728" i="1" a="1"/>
  <c r="S728" i="1" s="1"/>
  <c r="D724" i="16" s="1"/>
  <c r="T728" i="1" a="1"/>
  <c r="T728" i="1" s="1"/>
  <c r="E724" i="16" s="1"/>
  <c r="AI728" i="1"/>
  <c r="BB728" i="1" s="1"/>
  <c r="AJ728" i="1"/>
  <c r="AK728" i="1"/>
  <c r="K749" i="11" s="1"/>
  <c r="AL728" i="1"/>
  <c r="AO728" i="1"/>
  <c r="BE728" i="1" s="1"/>
  <c r="AP728" i="1"/>
  <c r="M74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5" i="16" s="1"/>
  <c r="N729" i="1" a="1"/>
  <c r="N729" i="1" s="1"/>
  <c r="L725" i="16" s="1"/>
  <c r="R729" i="1"/>
  <c r="S729" i="1" a="1"/>
  <c r="S729" i="1" s="1"/>
  <c r="D725" i="16" s="1"/>
  <c r="T729" i="1" a="1"/>
  <c r="T729" i="1" s="1"/>
  <c r="E725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6" i="16" s="1"/>
  <c r="N730" i="1" a="1"/>
  <c r="N730" i="1" s="1"/>
  <c r="L726" i="16" s="1"/>
  <c r="R730" i="1"/>
  <c r="S730" i="1" a="1"/>
  <c r="S730" i="1" s="1"/>
  <c r="D726" i="16" s="1"/>
  <c r="T730" i="1" a="1"/>
  <c r="T730" i="1" s="1"/>
  <c r="E726" i="16" s="1"/>
  <c r="AI730" i="1"/>
  <c r="BB730" i="1" s="1"/>
  <c r="AJ730" i="1"/>
  <c r="AK730" i="1"/>
  <c r="K751" i="11" s="1"/>
  <c r="AL730" i="1"/>
  <c r="AO730" i="1"/>
  <c r="BE730" i="1" s="1"/>
  <c r="AP730" i="1"/>
  <c r="M75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7" i="16" s="1"/>
  <c r="N731" i="1" a="1"/>
  <c r="N731" i="1" s="1"/>
  <c r="L727" i="16" s="1"/>
  <c r="R731" i="1"/>
  <c r="S731" i="1" a="1"/>
  <c r="S731" i="1" s="1"/>
  <c r="D727" i="16" s="1"/>
  <c r="T731" i="1" a="1"/>
  <c r="T731" i="1" s="1"/>
  <c r="E727" i="16" s="1"/>
  <c r="AI731" i="1"/>
  <c r="BB731" i="1" s="1"/>
  <c r="AJ731" i="1"/>
  <c r="AK731" i="1"/>
  <c r="K752" i="11" s="1"/>
  <c r="AL731" i="1"/>
  <c r="AO731" i="1"/>
  <c r="BE731" i="1" s="1"/>
  <c r="AP731" i="1"/>
  <c r="M75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8" i="16" s="1"/>
  <c r="N732" i="1" a="1"/>
  <c r="N732" i="1" s="1"/>
  <c r="L728" i="16" s="1"/>
  <c r="R732" i="1"/>
  <c r="S732" i="1" a="1"/>
  <c r="S732" i="1" s="1"/>
  <c r="D728" i="16" s="1"/>
  <c r="T732" i="1" a="1"/>
  <c r="T732" i="1" s="1"/>
  <c r="E728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9" i="16" s="1"/>
  <c r="N733" i="1" a="1"/>
  <c r="N733" i="1" s="1"/>
  <c r="L729" i="16" s="1"/>
  <c r="R733" i="1"/>
  <c r="S733" i="1" a="1"/>
  <c r="S733" i="1" s="1"/>
  <c r="D729" i="16" s="1"/>
  <c r="T733" i="1" a="1"/>
  <c r="T733" i="1" s="1"/>
  <c r="E729" i="16" s="1"/>
  <c r="AI733" i="1"/>
  <c r="BB733" i="1" s="1"/>
  <c r="AJ733" i="1"/>
  <c r="AK733" i="1"/>
  <c r="K754" i="11" s="1"/>
  <c r="AL733" i="1"/>
  <c r="AO733" i="1"/>
  <c r="BE733" i="1" s="1"/>
  <c r="AP733" i="1"/>
  <c r="M75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0" i="16" s="1"/>
  <c r="N734" i="1" a="1"/>
  <c r="N734" i="1" s="1"/>
  <c r="L730" i="16" s="1"/>
  <c r="R734" i="1"/>
  <c r="S734" i="1" a="1"/>
  <c r="S734" i="1" s="1"/>
  <c r="D730" i="16" s="1"/>
  <c r="T734" i="1" a="1"/>
  <c r="T734" i="1" s="1"/>
  <c r="E730" i="16" s="1"/>
  <c r="AI734" i="1"/>
  <c r="BB734" i="1" s="1"/>
  <c r="AJ734" i="1"/>
  <c r="AK734" i="1"/>
  <c r="K755" i="11" s="1"/>
  <c r="AL734" i="1"/>
  <c r="AO734" i="1"/>
  <c r="BE734" i="1" s="1"/>
  <c r="AP734" i="1"/>
  <c r="M75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1" i="16" s="1"/>
  <c r="N735" i="1" a="1"/>
  <c r="N735" i="1" s="1"/>
  <c r="L731" i="16" s="1"/>
  <c r="R735" i="1"/>
  <c r="S735" i="1" a="1"/>
  <c r="S735" i="1" s="1"/>
  <c r="D731" i="16" s="1"/>
  <c r="T735" i="1" a="1"/>
  <c r="T735" i="1" s="1"/>
  <c r="E731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2" i="16" s="1"/>
  <c r="N736" i="1" a="1"/>
  <c r="N736" i="1" s="1"/>
  <c r="L732" i="16" s="1"/>
  <c r="R736" i="1"/>
  <c r="S736" i="1" a="1"/>
  <c r="S736" i="1" s="1"/>
  <c r="D732" i="16" s="1"/>
  <c r="T736" i="1" a="1"/>
  <c r="T736" i="1" s="1"/>
  <c r="E732" i="16" s="1"/>
  <c r="AI736" i="1"/>
  <c r="BB736" i="1" s="1"/>
  <c r="AJ736" i="1"/>
  <c r="AK736" i="1"/>
  <c r="K757" i="11" s="1"/>
  <c r="AL736" i="1"/>
  <c r="AO736" i="1"/>
  <c r="BE736" i="1" s="1"/>
  <c r="AP736" i="1"/>
  <c r="M75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3" i="16" s="1"/>
  <c r="N737" i="1" a="1"/>
  <c r="N737" i="1" s="1"/>
  <c r="L733" i="16" s="1"/>
  <c r="R737" i="1"/>
  <c r="S737" i="1" a="1"/>
  <c r="S737" i="1" s="1"/>
  <c r="D733" i="16" s="1"/>
  <c r="T737" i="1" a="1"/>
  <c r="T737" i="1" s="1"/>
  <c r="E733" i="16" s="1"/>
  <c r="AI737" i="1"/>
  <c r="BB737" i="1" s="1"/>
  <c r="AJ737" i="1"/>
  <c r="AK737" i="1"/>
  <c r="K758" i="11" s="1"/>
  <c r="AL737" i="1"/>
  <c r="AO737" i="1"/>
  <c r="BE737" i="1" s="1"/>
  <c r="AP737" i="1"/>
  <c r="M75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4" i="16" s="1"/>
  <c r="N738" i="1" a="1"/>
  <c r="N738" i="1" s="1"/>
  <c r="L734" i="16" s="1"/>
  <c r="R738" i="1"/>
  <c r="S738" i="1" a="1"/>
  <c r="S738" i="1" s="1"/>
  <c r="D734" i="16" s="1"/>
  <c r="T738" i="1" a="1"/>
  <c r="T738" i="1" s="1"/>
  <c r="E734" i="16" s="1"/>
  <c r="AI738" i="1"/>
  <c r="BB738" i="1" s="1"/>
  <c r="AJ738" i="1"/>
  <c r="AK738" i="1"/>
  <c r="K759" i="11" s="1"/>
  <c r="AL738" i="1"/>
  <c r="AO738" i="1"/>
  <c r="BE738" i="1" s="1"/>
  <c r="AP738" i="1"/>
  <c r="M75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5" i="16" s="1"/>
  <c r="N739" i="1" a="1"/>
  <c r="N739" i="1" s="1"/>
  <c r="L735" i="16" s="1"/>
  <c r="R739" i="1"/>
  <c r="S739" i="1" a="1"/>
  <c r="S739" i="1" s="1"/>
  <c r="D735" i="16" s="1"/>
  <c r="T739" i="1" a="1"/>
  <c r="T739" i="1" s="1"/>
  <c r="E735" i="16" s="1"/>
  <c r="AI739" i="1"/>
  <c r="BB739" i="1" s="1"/>
  <c r="AJ739" i="1"/>
  <c r="AK739" i="1"/>
  <c r="K760" i="11" s="1"/>
  <c r="AL739" i="1"/>
  <c r="AO739" i="1"/>
  <c r="BE739" i="1" s="1"/>
  <c r="AP739" i="1"/>
  <c r="M76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6" i="16" s="1"/>
  <c r="N740" i="1" a="1"/>
  <c r="N740" i="1" s="1"/>
  <c r="L736" i="16" s="1"/>
  <c r="R740" i="1"/>
  <c r="S740" i="1" a="1"/>
  <c r="S740" i="1" s="1"/>
  <c r="D736" i="16" s="1"/>
  <c r="T740" i="1" a="1"/>
  <c r="T740" i="1" s="1"/>
  <c r="E736" i="16" s="1"/>
  <c r="AI740" i="1"/>
  <c r="BB740" i="1" s="1"/>
  <c r="AJ740" i="1"/>
  <c r="AK740" i="1"/>
  <c r="K761" i="11" s="1"/>
  <c r="AL740" i="1"/>
  <c r="AO740" i="1"/>
  <c r="BE740" i="1" s="1"/>
  <c r="AP740" i="1"/>
  <c r="M76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7" i="16" s="1"/>
  <c r="N741" i="1" a="1"/>
  <c r="N741" i="1" s="1"/>
  <c r="L737" i="16" s="1"/>
  <c r="R741" i="1"/>
  <c r="S741" i="1" a="1"/>
  <c r="S741" i="1" s="1"/>
  <c r="D737" i="16" s="1"/>
  <c r="T741" i="1" a="1"/>
  <c r="T741" i="1" s="1"/>
  <c r="E737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8" i="16" s="1"/>
  <c r="N742" i="1" a="1"/>
  <c r="N742" i="1" s="1"/>
  <c r="L738" i="16" s="1"/>
  <c r="R742" i="1"/>
  <c r="S742" i="1" a="1"/>
  <c r="S742" i="1" s="1"/>
  <c r="D738" i="16" s="1"/>
  <c r="T742" i="1" a="1"/>
  <c r="T742" i="1" s="1"/>
  <c r="E738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9" i="16" s="1"/>
  <c r="N743" i="1" a="1"/>
  <c r="N743" i="1" s="1"/>
  <c r="L739" i="16" s="1"/>
  <c r="R743" i="1"/>
  <c r="S743" i="1" a="1"/>
  <c r="S743" i="1" s="1"/>
  <c r="D739" i="16" s="1"/>
  <c r="T743" i="1" a="1"/>
  <c r="T743" i="1" s="1"/>
  <c r="E739" i="16" s="1"/>
  <c r="AI743" i="1"/>
  <c r="BB743" i="1" s="1"/>
  <c r="AJ743" i="1"/>
  <c r="AK743" i="1"/>
  <c r="K764" i="11" s="1"/>
  <c r="AL743" i="1"/>
  <c r="AO743" i="1"/>
  <c r="BE743" i="1" s="1"/>
  <c r="AP743" i="1"/>
  <c r="M76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0" i="16" s="1"/>
  <c r="N744" i="1" a="1"/>
  <c r="N744" i="1" s="1"/>
  <c r="L740" i="16" s="1"/>
  <c r="R744" i="1"/>
  <c r="S744" i="1" a="1"/>
  <c r="S744" i="1" s="1"/>
  <c r="D740" i="16" s="1"/>
  <c r="T744" i="1" a="1"/>
  <c r="T744" i="1" s="1"/>
  <c r="E740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1" i="16" s="1"/>
  <c r="N745" i="1" a="1"/>
  <c r="N745" i="1" s="1"/>
  <c r="L741" i="16" s="1"/>
  <c r="R745" i="1"/>
  <c r="S745" i="1" a="1"/>
  <c r="S745" i="1" s="1"/>
  <c r="D741" i="16" s="1"/>
  <c r="T745" i="1" a="1"/>
  <c r="T745" i="1" s="1"/>
  <c r="E741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2" i="16" s="1"/>
  <c r="N746" i="1" a="1"/>
  <c r="N746" i="1" s="1"/>
  <c r="L742" i="16" s="1"/>
  <c r="R746" i="1"/>
  <c r="S746" i="1" a="1"/>
  <c r="S746" i="1" s="1"/>
  <c r="D742" i="16" s="1"/>
  <c r="T746" i="1" a="1"/>
  <c r="T746" i="1" s="1"/>
  <c r="E742" i="16" s="1"/>
  <c r="AI746" i="1"/>
  <c r="BB746" i="1" s="1"/>
  <c r="AJ746" i="1"/>
  <c r="AK746" i="1"/>
  <c r="K767" i="11" s="1"/>
  <c r="AL746" i="1"/>
  <c r="AO746" i="1"/>
  <c r="BE746" i="1" s="1"/>
  <c r="AP746" i="1"/>
  <c r="M76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3" i="16" s="1"/>
  <c r="N747" i="1" a="1"/>
  <c r="N747" i="1" s="1"/>
  <c r="L743" i="16" s="1"/>
  <c r="R747" i="1"/>
  <c r="S747" i="1" a="1"/>
  <c r="S747" i="1" s="1"/>
  <c r="D743" i="16" s="1"/>
  <c r="T747" i="1" a="1"/>
  <c r="T747" i="1" s="1"/>
  <c r="E743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4" i="16" s="1"/>
  <c r="N748" i="1" a="1"/>
  <c r="N748" i="1" s="1"/>
  <c r="L744" i="16" s="1"/>
  <c r="R748" i="1"/>
  <c r="S748" i="1" a="1"/>
  <c r="S748" i="1" s="1"/>
  <c r="D744" i="16" s="1"/>
  <c r="T748" i="1" a="1"/>
  <c r="T748" i="1" s="1"/>
  <c r="E744" i="16" s="1"/>
  <c r="AI748" i="1"/>
  <c r="BB748" i="1" s="1"/>
  <c r="AJ748" i="1"/>
  <c r="AK748" i="1"/>
  <c r="K769" i="11" s="1"/>
  <c r="AL748" i="1"/>
  <c r="AO748" i="1"/>
  <c r="BE748" i="1" s="1"/>
  <c r="AP748" i="1"/>
  <c r="M76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5" i="16" s="1"/>
  <c r="N749" i="1" a="1"/>
  <c r="N749" i="1" s="1"/>
  <c r="L745" i="16" s="1"/>
  <c r="R749" i="1"/>
  <c r="S749" i="1" a="1"/>
  <c r="S749" i="1" s="1"/>
  <c r="D745" i="16" s="1"/>
  <c r="T749" i="1" a="1"/>
  <c r="T749" i="1" s="1"/>
  <c r="E745" i="16" s="1"/>
  <c r="AI749" i="1"/>
  <c r="BB749" i="1" s="1"/>
  <c r="AJ749" i="1"/>
  <c r="AK749" i="1"/>
  <c r="K770" i="11" s="1"/>
  <c r="AL749" i="1"/>
  <c r="AO749" i="1"/>
  <c r="BE749" i="1" s="1"/>
  <c r="AP749" i="1"/>
  <c r="M77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6" i="16" s="1"/>
  <c r="N750" i="1" a="1"/>
  <c r="N750" i="1" s="1"/>
  <c r="L746" i="16" s="1"/>
  <c r="R750" i="1"/>
  <c r="S750" i="1" a="1"/>
  <c r="S750" i="1" s="1"/>
  <c r="D746" i="16" s="1"/>
  <c r="T750" i="1" a="1"/>
  <c r="T750" i="1" s="1"/>
  <c r="E746" i="16" s="1"/>
  <c r="AI750" i="1"/>
  <c r="BB750" i="1" s="1"/>
  <c r="AJ750" i="1"/>
  <c r="AK750" i="1"/>
  <c r="K771" i="11" s="1"/>
  <c r="AL750" i="1"/>
  <c r="AO750" i="1"/>
  <c r="BE750" i="1" s="1"/>
  <c r="AP750" i="1"/>
  <c r="M77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7" i="16" s="1"/>
  <c r="N751" i="1" a="1"/>
  <c r="N751" i="1" s="1"/>
  <c r="L747" i="16" s="1"/>
  <c r="R751" i="1"/>
  <c r="S751" i="1" a="1"/>
  <c r="S751" i="1" s="1"/>
  <c r="D747" i="16" s="1"/>
  <c r="T751" i="1" a="1"/>
  <c r="T751" i="1" s="1"/>
  <c r="E747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8" i="16" s="1"/>
  <c r="N752" i="1" a="1"/>
  <c r="N752" i="1" s="1"/>
  <c r="L748" i="16" s="1"/>
  <c r="R752" i="1"/>
  <c r="S752" i="1" a="1"/>
  <c r="S752" i="1" s="1"/>
  <c r="D748" i="16" s="1"/>
  <c r="T752" i="1" a="1"/>
  <c r="T752" i="1" s="1"/>
  <c r="E748" i="16" s="1"/>
  <c r="AI752" i="1"/>
  <c r="BB752" i="1" s="1"/>
  <c r="AJ752" i="1"/>
  <c r="AK752" i="1"/>
  <c r="K773" i="11" s="1"/>
  <c r="AL752" i="1"/>
  <c r="AO752" i="1"/>
  <c r="BE752" i="1" s="1"/>
  <c r="AP752" i="1"/>
  <c r="M77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9" i="16" s="1"/>
  <c r="N753" i="1" a="1"/>
  <c r="N753" i="1" s="1"/>
  <c r="L749" i="16" s="1"/>
  <c r="R753" i="1"/>
  <c r="S753" i="1" a="1"/>
  <c r="S753" i="1" s="1"/>
  <c r="D749" i="16" s="1"/>
  <c r="T753" i="1" a="1"/>
  <c r="T753" i="1" s="1"/>
  <c r="E749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0" i="16" s="1"/>
  <c r="N754" i="1" a="1"/>
  <c r="N754" i="1" s="1"/>
  <c r="L750" i="16" s="1"/>
  <c r="R754" i="1"/>
  <c r="S754" i="1" a="1"/>
  <c r="S754" i="1" s="1"/>
  <c r="D750" i="16" s="1"/>
  <c r="T754" i="1" a="1"/>
  <c r="T754" i="1" s="1"/>
  <c r="E750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1" i="16" s="1"/>
  <c r="N755" i="1" a="1"/>
  <c r="N755" i="1" s="1"/>
  <c r="L751" i="16" s="1"/>
  <c r="R755" i="1"/>
  <c r="S755" i="1" a="1"/>
  <c r="S755" i="1" s="1"/>
  <c r="D751" i="16" s="1"/>
  <c r="T755" i="1" a="1"/>
  <c r="T755" i="1" s="1"/>
  <c r="E751" i="16" s="1"/>
  <c r="AI755" i="1"/>
  <c r="BB755" i="1" s="1"/>
  <c r="AJ755" i="1"/>
  <c r="AK755" i="1"/>
  <c r="K776" i="11" s="1"/>
  <c r="AL755" i="1"/>
  <c r="AO755" i="1"/>
  <c r="BE755" i="1" s="1"/>
  <c r="AP755" i="1"/>
  <c r="M77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2" i="16" s="1"/>
  <c r="N756" i="1" a="1"/>
  <c r="N756" i="1" s="1"/>
  <c r="L752" i="16" s="1"/>
  <c r="R756" i="1"/>
  <c r="S756" i="1" a="1"/>
  <c r="S756" i="1" s="1"/>
  <c r="D752" i="16" s="1"/>
  <c r="T756" i="1" a="1"/>
  <c r="T756" i="1" s="1"/>
  <c r="E752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3" i="16" s="1"/>
  <c r="N757" i="1" a="1"/>
  <c r="N757" i="1" s="1"/>
  <c r="L753" i="16" s="1"/>
  <c r="R757" i="1"/>
  <c r="S757" i="1" a="1"/>
  <c r="S757" i="1" s="1"/>
  <c r="D753" i="16" s="1"/>
  <c r="T757" i="1" a="1"/>
  <c r="T757" i="1" s="1"/>
  <c r="E753" i="16" s="1"/>
  <c r="AI757" i="1"/>
  <c r="BB757" i="1" s="1"/>
  <c r="AJ757" i="1"/>
  <c r="AK757" i="1"/>
  <c r="K778" i="11" s="1"/>
  <c r="AL757" i="1"/>
  <c r="AO757" i="1"/>
  <c r="BE757" i="1" s="1"/>
  <c r="AP757" i="1"/>
  <c r="M77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4" i="16" s="1"/>
  <c r="N758" i="1" a="1"/>
  <c r="N758" i="1" s="1"/>
  <c r="L754" i="16" s="1"/>
  <c r="R758" i="1"/>
  <c r="S758" i="1" a="1"/>
  <c r="S758" i="1" s="1"/>
  <c r="D754" i="16" s="1"/>
  <c r="T758" i="1" a="1"/>
  <c r="T758" i="1" s="1"/>
  <c r="E754" i="16" s="1"/>
  <c r="AI758" i="1"/>
  <c r="BB758" i="1" s="1"/>
  <c r="AJ758" i="1"/>
  <c r="AK758" i="1"/>
  <c r="K779" i="11" s="1"/>
  <c r="AL758" i="1"/>
  <c r="AO758" i="1"/>
  <c r="BE758" i="1" s="1"/>
  <c r="AP758" i="1"/>
  <c r="M77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5" i="16" s="1"/>
  <c r="N759" i="1" a="1"/>
  <c r="N759" i="1" s="1"/>
  <c r="L755" i="16" s="1"/>
  <c r="R759" i="1"/>
  <c r="S759" i="1" a="1"/>
  <c r="S759" i="1" s="1"/>
  <c r="D755" i="16" s="1"/>
  <c r="T759" i="1" a="1"/>
  <c r="T759" i="1" s="1"/>
  <c r="E755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6" i="16" s="1"/>
  <c r="N760" i="1" a="1"/>
  <c r="N760" i="1" s="1"/>
  <c r="L756" i="16" s="1"/>
  <c r="R760" i="1"/>
  <c r="S760" i="1" a="1"/>
  <c r="S760" i="1" s="1"/>
  <c r="D756" i="16" s="1"/>
  <c r="T760" i="1" a="1"/>
  <c r="T760" i="1" s="1"/>
  <c r="E756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7" i="16" s="1"/>
  <c r="N761" i="1" a="1"/>
  <c r="N761" i="1" s="1"/>
  <c r="L757" i="16" s="1"/>
  <c r="R761" i="1"/>
  <c r="S761" i="1" a="1"/>
  <c r="S761" i="1" s="1"/>
  <c r="D757" i="16" s="1"/>
  <c r="T761" i="1" a="1"/>
  <c r="T761" i="1" s="1"/>
  <c r="E757" i="16" s="1"/>
  <c r="AI761" i="1"/>
  <c r="BB761" i="1" s="1"/>
  <c r="AJ761" i="1"/>
  <c r="AK761" i="1"/>
  <c r="K782" i="11" s="1"/>
  <c r="AL761" i="1"/>
  <c r="AO761" i="1"/>
  <c r="BE761" i="1" s="1"/>
  <c r="AP761" i="1"/>
  <c r="M78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8" i="16" s="1"/>
  <c r="N762" i="1" a="1"/>
  <c r="N762" i="1" s="1"/>
  <c r="L758" i="16" s="1"/>
  <c r="R762" i="1"/>
  <c r="S762" i="1" a="1"/>
  <c r="S762" i="1" s="1"/>
  <c r="D758" i="16" s="1"/>
  <c r="T762" i="1" a="1"/>
  <c r="T762" i="1" s="1"/>
  <c r="E758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9" i="16" s="1"/>
  <c r="N763" i="1" a="1"/>
  <c r="N763" i="1" s="1"/>
  <c r="L759" i="16" s="1"/>
  <c r="R763" i="1"/>
  <c r="S763" i="1" a="1"/>
  <c r="S763" i="1" s="1"/>
  <c r="D759" i="16" s="1"/>
  <c r="T763" i="1" a="1"/>
  <c r="T763" i="1" s="1"/>
  <c r="E759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0" i="16" s="1"/>
  <c r="N764" i="1" a="1"/>
  <c r="N764" i="1" s="1"/>
  <c r="L760" i="16" s="1"/>
  <c r="R764" i="1"/>
  <c r="S764" i="1" a="1"/>
  <c r="S764" i="1" s="1"/>
  <c r="D760" i="16" s="1"/>
  <c r="T764" i="1" a="1"/>
  <c r="T764" i="1" s="1"/>
  <c r="E760" i="16" s="1"/>
  <c r="AI764" i="1"/>
  <c r="BB764" i="1" s="1"/>
  <c r="AJ764" i="1"/>
  <c r="AK764" i="1"/>
  <c r="K785" i="11" s="1"/>
  <c r="AL764" i="1"/>
  <c r="AO764" i="1"/>
  <c r="BE764" i="1" s="1"/>
  <c r="AP764" i="1"/>
  <c r="M78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1" i="16" s="1"/>
  <c r="N765" i="1" a="1"/>
  <c r="N765" i="1" s="1"/>
  <c r="L761" i="16" s="1"/>
  <c r="R765" i="1"/>
  <c r="S765" i="1" a="1"/>
  <c r="S765" i="1" s="1"/>
  <c r="D761" i="16" s="1"/>
  <c r="T765" i="1" a="1"/>
  <c r="T765" i="1" s="1"/>
  <c r="E761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2" i="16" s="1"/>
  <c r="N766" i="1" a="1"/>
  <c r="N766" i="1" s="1"/>
  <c r="L762" i="16" s="1"/>
  <c r="R766" i="1"/>
  <c r="S766" i="1" a="1"/>
  <c r="S766" i="1" s="1"/>
  <c r="D762" i="16" s="1"/>
  <c r="T766" i="1" a="1"/>
  <c r="T766" i="1" s="1"/>
  <c r="E762" i="16" s="1"/>
  <c r="AI766" i="1"/>
  <c r="BB766" i="1" s="1"/>
  <c r="AJ766" i="1"/>
  <c r="AK766" i="1"/>
  <c r="K787" i="11" s="1"/>
  <c r="AL766" i="1"/>
  <c r="AO766" i="1"/>
  <c r="BE766" i="1" s="1"/>
  <c r="AP766" i="1"/>
  <c r="M78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3" i="16" s="1"/>
  <c r="N767" i="1" a="1"/>
  <c r="N767" i="1" s="1"/>
  <c r="L763" i="16" s="1"/>
  <c r="R767" i="1"/>
  <c r="S767" i="1" a="1"/>
  <c r="S767" i="1" s="1"/>
  <c r="D763" i="16" s="1"/>
  <c r="T767" i="1" a="1"/>
  <c r="T767" i="1" s="1"/>
  <c r="E763" i="16" s="1"/>
  <c r="AI767" i="1"/>
  <c r="BB767" i="1" s="1"/>
  <c r="AJ767" i="1"/>
  <c r="AK767" i="1"/>
  <c r="K788" i="11" s="1"/>
  <c r="AL767" i="1"/>
  <c r="AO767" i="1"/>
  <c r="BE767" i="1" s="1"/>
  <c r="AP767" i="1"/>
  <c r="M78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4" i="16" s="1"/>
  <c r="N768" i="1" a="1"/>
  <c r="N768" i="1" s="1"/>
  <c r="L764" i="16" s="1"/>
  <c r="R768" i="1"/>
  <c r="S768" i="1" a="1"/>
  <c r="S768" i="1" s="1"/>
  <c r="D764" i="16" s="1"/>
  <c r="T768" i="1" a="1"/>
  <c r="T768" i="1" s="1"/>
  <c r="E764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5" i="16" s="1"/>
  <c r="N769" i="1" a="1"/>
  <c r="N769" i="1" s="1"/>
  <c r="L765" i="16" s="1"/>
  <c r="R769" i="1"/>
  <c r="S769" i="1" a="1"/>
  <c r="S769" i="1" s="1"/>
  <c r="D765" i="16" s="1"/>
  <c r="T769" i="1" a="1"/>
  <c r="T769" i="1" s="1"/>
  <c r="E765" i="16" s="1"/>
  <c r="AI769" i="1"/>
  <c r="BB769" i="1" s="1"/>
  <c r="AJ769" i="1"/>
  <c r="AK769" i="1"/>
  <c r="K790" i="11" s="1"/>
  <c r="AL769" i="1"/>
  <c r="AO769" i="1"/>
  <c r="BE769" i="1" s="1"/>
  <c r="AP769" i="1"/>
  <c r="M79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6" i="16" s="1"/>
  <c r="N770" i="1" a="1"/>
  <c r="N770" i="1" s="1"/>
  <c r="L766" i="16" s="1"/>
  <c r="R770" i="1"/>
  <c r="S770" i="1" a="1"/>
  <c r="S770" i="1" s="1"/>
  <c r="D766" i="16" s="1"/>
  <c r="T770" i="1" a="1"/>
  <c r="T770" i="1" s="1"/>
  <c r="E766" i="16" s="1"/>
  <c r="AI770" i="1"/>
  <c r="BB770" i="1" s="1"/>
  <c r="AJ770" i="1"/>
  <c r="AK770" i="1"/>
  <c r="K791" i="11" s="1"/>
  <c r="AL770" i="1"/>
  <c r="AO770" i="1"/>
  <c r="BE770" i="1" s="1"/>
  <c r="AP770" i="1"/>
  <c r="M791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7" i="16" s="1"/>
  <c r="N771" i="1" a="1"/>
  <c r="N771" i="1" s="1"/>
  <c r="L767" i="16" s="1"/>
  <c r="R771" i="1"/>
  <c r="S771" i="1" a="1"/>
  <c r="S771" i="1" s="1"/>
  <c r="D767" i="16" s="1"/>
  <c r="T771" i="1" a="1"/>
  <c r="T771" i="1" s="1"/>
  <c r="E767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8" i="16" s="1"/>
  <c r="N772" i="1" a="1"/>
  <c r="N772" i="1" s="1"/>
  <c r="L768" i="16" s="1"/>
  <c r="R772" i="1"/>
  <c r="S772" i="1" a="1"/>
  <c r="S772" i="1" s="1"/>
  <c r="D768" i="16" s="1"/>
  <c r="T772" i="1" a="1"/>
  <c r="T772" i="1" s="1"/>
  <c r="E768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9" i="16" s="1"/>
  <c r="N773" i="1" a="1"/>
  <c r="N773" i="1" s="1"/>
  <c r="L769" i="16" s="1"/>
  <c r="R773" i="1"/>
  <c r="S773" i="1" a="1"/>
  <c r="S773" i="1" s="1"/>
  <c r="D769" i="16" s="1"/>
  <c r="T773" i="1" a="1"/>
  <c r="T773" i="1" s="1"/>
  <c r="E769" i="16" s="1"/>
  <c r="AI773" i="1"/>
  <c r="BB773" i="1" s="1"/>
  <c r="AJ773" i="1"/>
  <c r="AK773" i="1"/>
  <c r="K794" i="11" s="1"/>
  <c r="AL773" i="1"/>
  <c r="AO773" i="1"/>
  <c r="BE773" i="1" s="1"/>
  <c r="AP773" i="1"/>
  <c r="M794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0" i="16" s="1"/>
  <c r="N774" i="1" a="1"/>
  <c r="N774" i="1" s="1"/>
  <c r="L770" i="16" s="1"/>
  <c r="R774" i="1"/>
  <c r="S774" i="1" a="1"/>
  <c r="S774" i="1" s="1"/>
  <c r="D770" i="16" s="1"/>
  <c r="T774" i="1" a="1"/>
  <c r="T774" i="1" s="1"/>
  <c r="E770" i="16" s="1"/>
  <c r="AI774" i="1"/>
  <c r="BB774" i="1" s="1"/>
  <c r="AJ774" i="1"/>
  <c r="AK774" i="1"/>
  <c r="K795" i="11" s="1"/>
  <c r="AL774" i="1"/>
  <c r="AO774" i="1"/>
  <c r="BE774" i="1" s="1"/>
  <c r="AP774" i="1"/>
  <c r="M795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1" i="16" s="1"/>
  <c r="N775" i="1" a="1"/>
  <c r="N775" i="1" s="1"/>
  <c r="L771" i="16" s="1"/>
  <c r="R775" i="1"/>
  <c r="S775" i="1" a="1"/>
  <c r="S775" i="1" s="1"/>
  <c r="D771" i="16" s="1"/>
  <c r="T775" i="1" a="1"/>
  <c r="T775" i="1" s="1"/>
  <c r="E771" i="16" s="1"/>
  <c r="AI775" i="1"/>
  <c r="BB775" i="1" s="1"/>
  <c r="AJ775" i="1"/>
  <c r="AK775" i="1"/>
  <c r="K796" i="11" s="1"/>
  <c r="AL775" i="1"/>
  <c r="AO775" i="1"/>
  <c r="BE775" i="1" s="1"/>
  <c r="AP775" i="1"/>
  <c r="M796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2" i="16" s="1"/>
  <c r="N776" i="1" a="1"/>
  <c r="N776" i="1" s="1"/>
  <c r="L772" i="16" s="1"/>
  <c r="R776" i="1"/>
  <c r="S776" i="1" a="1"/>
  <c r="S776" i="1" s="1"/>
  <c r="D772" i="16" s="1"/>
  <c r="T776" i="1" a="1"/>
  <c r="T776" i="1" s="1"/>
  <c r="E772" i="16" s="1"/>
  <c r="AI776" i="1"/>
  <c r="BB776" i="1" s="1"/>
  <c r="AJ776" i="1"/>
  <c r="AK776" i="1"/>
  <c r="K797" i="11" s="1"/>
  <c r="AL776" i="1"/>
  <c r="AO776" i="1"/>
  <c r="BE776" i="1" s="1"/>
  <c r="AP776" i="1"/>
  <c r="M797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3" i="16" s="1"/>
  <c r="N777" i="1" a="1"/>
  <c r="N777" i="1" s="1"/>
  <c r="L773" i="16" s="1"/>
  <c r="R777" i="1"/>
  <c r="S777" i="1" a="1"/>
  <c r="S777" i="1" s="1"/>
  <c r="D773" i="16" s="1"/>
  <c r="T777" i="1" a="1"/>
  <c r="T777" i="1" s="1"/>
  <c r="E773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4" i="16" s="1"/>
  <c r="N778" i="1" a="1"/>
  <c r="N778" i="1" s="1"/>
  <c r="L774" i="16" s="1"/>
  <c r="R778" i="1"/>
  <c r="S778" i="1" a="1"/>
  <c r="S778" i="1" s="1"/>
  <c r="D774" i="16" s="1"/>
  <c r="T778" i="1" a="1"/>
  <c r="T778" i="1" s="1"/>
  <c r="E774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5" i="16" s="1"/>
  <c r="N779" i="1" a="1"/>
  <c r="N779" i="1" s="1"/>
  <c r="L775" i="16" s="1"/>
  <c r="R779" i="1"/>
  <c r="S779" i="1" a="1"/>
  <c r="S779" i="1" s="1"/>
  <c r="D775" i="16" s="1"/>
  <c r="T779" i="1" a="1"/>
  <c r="T779" i="1" s="1"/>
  <c r="E775" i="16" s="1"/>
  <c r="AI779" i="1"/>
  <c r="BB779" i="1" s="1"/>
  <c r="AJ779" i="1"/>
  <c r="AK779" i="1"/>
  <c r="K800" i="11" s="1"/>
  <c r="AL779" i="1"/>
  <c r="AO779" i="1"/>
  <c r="BE779" i="1" s="1"/>
  <c r="AP779" i="1"/>
  <c r="M800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6" i="16" s="1"/>
  <c r="N780" i="1" a="1"/>
  <c r="N780" i="1" s="1"/>
  <c r="L776" i="16" s="1"/>
  <c r="R780" i="1"/>
  <c r="S780" i="1" a="1"/>
  <c r="S780" i="1" s="1"/>
  <c r="D776" i="16" s="1"/>
  <c r="T780" i="1" a="1"/>
  <c r="T780" i="1" s="1"/>
  <c r="E776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68" i="1" l="1"/>
  <c r="AJ165" i="1"/>
  <c r="AJ159" i="1"/>
  <c r="AJ163" i="1"/>
  <c r="AJ161" i="1"/>
  <c r="AJ71" i="1"/>
  <c r="AJ156" i="1"/>
  <c r="BQ149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0" i="1"/>
  <c r="AJ145" i="1"/>
  <c r="AJ83" i="1"/>
  <c r="AJ154" i="1"/>
  <c r="AJ151" i="1"/>
  <c r="AJ148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2" i="1"/>
  <c r="BQ199" i="1"/>
  <c r="BQ196" i="1"/>
  <c r="BQ193" i="1"/>
  <c r="BQ190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6" i="1"/>
  <c r="BD91" i="1" a="1"/>
  <c r="BD91" i="1" s="1"/>
  <c r="BQ394" i="1"/>
  <c r="BQ485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627" i="1"/>
  <c r="BQ483" i="1"/>
  <c r="BQ477" i="1"/>
  <c r="BQ465" i="1"/>
  <c r="BQ459" i="1"/>
  <c r="BQ432" i="1"/>
  <c r="BQ241" i="1"/>
  <c r="BQ238" i="1"/>
  <c r="BQ232" i="1"/>
  <c r="BQ229" i="1"/>
  <c r="BQ226" i="1"/>
  <c r="BQ223" i="1"/>
  <c r="BQ220" i="1"/>
  <c r="BQ217" i="1"/>
  <c r="BQ214" i="1"/>
  <c r="BQ211" i="1"/>
  <c r="BQ208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8" i="1" a="1"/>
  <c r="BD168" i="1" s="1"/>
  <c r="BD181" i="1" a="1"/>
  <c r="BD181" i="1" s="1"/>
  <c r="BD139" i="1" a="1"/>
  <c r="BD139" i="1" s="1"/>
  <c r="BD116" i="1" a="1"/>
  <c r="BD116" i="1" s="1"/>
  <c r="BQ756" i="1"/>
  <c r="BQ747" i="1"/>
  <c r="BQ729" i="1"/>
  <c r="BQ720" i="1"/>
  <c r="BQ666" i="1"/>
  <c r="BQ66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7" i="1"/>
  <c r="BQ393" i="1"/>
  <c r="BQ391" i="1"/>
  <c r="BQ387" i="1"/>
  <c r="BQ385" i="1"/>
  <c r="BQ378" i="1"/>
  <c r="BQ377" i="1"/>
  <c r="BQ371" i="1"/>
  <c r="BQ349" i="1"/>
  <c r="BQ323" i="1"/>
  <c r="BQ626" i="1"/>
  <c r="BQ625" i="1"/>
  <c r="BQ624" i="1"/>
  <c r="BQ621" i="1"/>
  <c r="BQ620" i="1"/>
  <c r="BQ619" i="1"/>
  <c r="BQ618" i="1"/>
  <c r="BQ596" i="1"/>
  <c r="BQ569" i="1"/>
  <c r="BQ513" i="1"/>
  <c r="BQ398" i="1"/>
  <c r="BQ397" i="1"/>
  <c r="U902" i="16"/>
  <c r="U42" i="16"/>
  <c r="U39" i="16"/>
  <c r="BQ780" i="1"/>
  <c r="BQ771" i="1"/>
  <c r="BQ568" i="1"/>
  <c r="BQ566" i="1"/>
  <c r="BQ563" i="1"/>
  <c r="BQ560" i="1"/>
  <c r="BQ551" i="1"/>
  <c r="BQ542" i="1"/>
  <c r="BQ519" i="1"/>
  <c r="BQ458" i="1"/>
  <c r="BQ456" i="1"/>
  <c r="BQ450" i="1"/>
  <c r="BQ438" i="1"/>
  <c r="BQ322" i="1"/>
  <c r="BQ319" i="1"/>
  <c r="BQ316" i="1"/>
  <c r="BQ307" i="1"/>
  <c r="BQ298" i="1"/>
  <c r="BQ744" i="1"/>
  <c r="BQ716" i="1"/>
  <c r="BQ715" i="1"/>
  <c r="BQ714" i="1"/>
  <c r="BQ710" i="1"/>
  <c r="BQ709" i="1"/>
  <c r="BQ708" i="1"/>
  <c r="BQ706" i="1"/>
  <c r="BQ705" i="1"/>
  <c r="BQ701" i="1"/>
  <c r="BQ700" i="1"/>
  <c r="BQ699" i="1"/>
  <c r="BQ689" i="1"/>
  <c r="BQ688" i="1"/>
  <c r="BQ687" i="1"/>
  <c r="BQ683" i="1"/>
  <c r="BQ682" i="1"/>
  <c r="BQ681" i="1"/>
  <c r="BQ654" i="1"/>
  <c r="BQ582" i="1"/>
  <c r="BQ573" i="1"/>
  <c r="BQ570" i="1"/>
  <c r="BQ512" i="1"/>
  <c r="BQ510" i="1"/>
  <c r="BQ504" i="1"/>
  <c r="BQ492" i="1"/>
  <c r="BQ430" i="1"/>
  <c r="BQ421" i="1"/>
  <c r="BQ412" i="1"/>
  <c r="BQ362" i="1"/>
  <c r="BQ361" i="1"/>
  <c r="BQ353" i="1"/>
  <c r="BQ352" i="1"/>
  <c r="BQ335" i="1"/>
  <c r="BQ334" i="1"/>
  <c r="BQ326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5" i="1"/>
  <c r="L606" i="11" s="1"/>
  <c r="BQ770" i="1"/>
  <c r="BQ769" i="1"/>
  <c r="BQ768" i="1"/>
  <c r="BQ764" i="1"/>
  <c r="BQ762" i="1"/>
  <c r="BQ753" i="1"/>
  <c r="BQ680" i="1"/>
  <c r="BQ679" i="1"/>
  <c r="BQ678" i="1"/>
  <c r="BQ674" i="1"/>
  <c r="BQ673" i="1"/>
  <c r="BQ672" i="1"/>
  <c r="BQ662" i="1"/>
  <c r="BQ661" i="1"/>
  <c r="BQ660" i="1"/>
  <c r="BQ657" i="1"/>
  <c r="BQ656" i="1"/>
  <c r="BQ595" i="1"/>
  <c r="BQ593" i="1"/>
  <c r="BQ590" i="1"/>
  <c r="BQ587" i="1"/>
  <c r="BQ541" i="1"/>
  <c r="BQ539" i="1"/>
  <c r="BQ538" i="1"/>
  <c r="BQ536" i="1"/>
  <c r="BQ532" i="1"/>
  <c r="BQ530" i="1"/>
  <c r="BQ527" i="1"/>
  <c r="BQ522" i="1"/>
  <c r="BQ503" i="1"/>
  <c r="BQ501" i="1"/>
  <c r="BQ500" i="1"/>
  <c r="BQ498" i="1"/>
  <c r="BQ495" i="1"/>
  <c r="BQ476" i="1"/>
  <c r="BQ474" i="1"/>
  <c r="BQ471" i="1"/>
  <c r="BQ468" i="1"/>
  <c r="BQ449" i="1"/>
  <c r="BQ447" i="1"/>
  <c r="BQ444" i="1"/>
  <c r="BQ441" i="1"/>
  <c r="BQ420" i="1"/>
  <c r="BQ418" i="1"/>
  <c r="BQ414" i="1"/>
  <c r="BQ370" i="1"/>
  <c r="BQ369" i="1"/>
  <c r="BQ367" i="1"/>
  <c r="BQ360" i="1"/>
  <c r="BQ358" i="1"/>
  <c r="BQ297" i="1"/>
  <c r="BQ295" i="1"/>
  <c r="BQ290" i="1"/>
  <c r="BQ288" i="1"/>
  <c r="BQ763" i="1"/>
  <c r="BQ774" i="1"/>
  <c r="BQ743" i="1"/>
  <c r="BQ742" i="1"/>
  <c r="BQ741" i="1"/>
  <c r="BQ737" i="1"/>
  <c r="BQ736" i="1"/>
  <c r="BQ735" i="1"/>
  <c r="BQ726" i="1"/>
  <c r="BQ693" i="1"/>
  <c r="BQ690" i="1"/>
  <c r="BQ653" i="1"/>
  <c r="BQ652" i="1"/>
  <c r="BQ651" i="1"/>
  <c r="BQ648" i="1"/>
  <c r="BQ647" i="1"/>
  <c r="BQ646" i="1"/>
  <c r="BQ645" i="1"/>
  <c r="BQ600" i="1"/>
  <c r="BQ597" i="1"/>
  <c r="BQ578" i="1"/>
  <c r="BQ555" i="1"/>
  <c r="BQ552" i="1"/>
  <c r="BQ546" i="1"/>
  <c r="BQ543" i="1"/>
  <c r="BQ518" i="1"/>
  <c r="BQ517" i="1"/>
  <c r="BQ516" i="1"/>
  <c r="BQ505" i="1"/>
  <c r="BQ491" i="1"/>
  <c r="BQ489" i="1"/>
  <c r="BQ478" i="1"/>
  <c r="BQ464" i="1"/>
  <c r="BQ462" i="1"/>
  <c r="BQ451" i="1"/>
  <c r="BQ437" i="1"/>
  <c r="BQ435" i="1"/>
  <c r="BQ424" i="1"/>
  <c r="BQ411" i="1"/>
  <c r="BQ409" i="1"/>
  <c r="BQ405" i="1"/>
  <c r="BQ403" i="1"/>
  <c r="BQ380" i="1"/>
  <c r="BQ348" i="1"/>
  <c r="BQ346" i="1"/>
  <c r="BQ342" i="1"/>
  <c r="BQ340" i="1"/>
  <c r="BQ331" i="1"/>
  <c r="BQ311" i="1"/>
  <c r="BQ308" i="1"/>
  <c r="BQ302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5" i="1" a="1"/>
  <c r="BD58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1" i="1"/>
  <c r="BQ755" i="1"/>
  <c r="BQ734" i="1"/>
  <c r="BQ728" i="1"/>
  <c r="BQ707" i="1"/>
  <c r="BQ617" i="1"/>
  <c r="BQ616" i="1"/>
  <c r="BQ615" i="1"/>
  <c r="BQ612" i="1"/>
  <c r="BQ611" i="1"/>
  <c r="BQ610" i="1"/>
  <c r="BQ609" i="1"/>
  <c r="BQ760" i="1"/>
  <c r="BQ759" i="1"/>
  <c r="BQ754" i="1"/>
  <c r="BQ733" i="1"/>
  <c r="BQ732" i="1"/>
  <c r="BQ727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44" i="1"/>
  <c r="BQ643" i="1"/>
  <c r="BQ642" i="1"/>
  <c r="BQ639" i="1"/>
  <c r="BQ638" i="1"/>
  <c r="BQ637" i="1"/>
  <c r="BQ636" i="1"/>
  <c r="BQ702" i="1"/>
  <c r="BQ675" i="1"/>
  <c r="BQ586" i="1"/>
  <c r="BQ584" i="1"/>
  <c r="BQ581" i="1"/>
  <c r="BQ559" i="1"/>
  <c r="BQ557" i="1"/>
  <c r="BQ554" i="1"/>
  <c r="BQ529" i="1"/>
  <c r="BQ473" i="1"/>
  <c r="BQ446" i="1"/>
  <c r="BQ384" i="1"/>
  <c r="BQ382" i="1"/>
  <c r="BQ366" i="1"/>
  <c r="BQ365" i="1"/>
  <c r="BQ364" i="1"/>
  <c r="BQ339" i="1"/>
  <c r="BQ337" i="1"/>
  <c r="BQ333" i="1"/>
  <c r="BQ315" i="1"/>
  <c r="BQ313" i="1"/>
  <c r="BQ310" i="1"/>
  <c r="BQ299" i="1"/>
  <c r="BQ287" i="1"/>
  <c r="BQ655" i="1"/>
  <c r="BQ635" i="1"/>
  <c r="BQ634" i="1"/>
  <c r="BQ633" i="1"/>
  <c r="BQ630" i="1"/>
  <c r="BQ629" i="1"/>
  <c r="BQ628" i="1"/>
  <c r="BQ608" i="1"/>
  <c r="BQ607" i="1"/>
  <c r="BQ605" i="1"/>
  <c r="BQ604" i="1"/>
  <c r="BQ602" i="1"/>
  <c r="BQ599" i="1"/>
  <c r="BQ591" i="1"/>
  <c r="BQ588" i="1"/>
  <c r="BQ577" i="1"/>
  <c r="BQ575" i="1"/>
  <c r="BQ572" i="1"/>
  <c r="BQ564" i="1"/>
  <c r="BQ561" i="1"/>
  <c r="BQ550" i="1"/>
  <c r="BQ548" i="1"/>
  <c r="BQ545" i="1"/>
  <c r="BQ534" i="1"/>
  <c r="BQ533" i="1"/>
  <c r="BQ521" i="1"/>
  <c r="BQ520" i="1"/>
  <c r="BQ514" i="1"/>
  <c r="BQ509" i="1"/>
  <c r="BQ507" i="1"/>
  <c r="BQ494" i="1"/>
  <c r="BQ487" i="1"/>
  <c r="BQ482" i="1"/>
  <c r="BQ480" i="1"/>
  <c r="BQ467" i="1"/>
  <c r="BQ460" i="1"/>
  <c r="BQ455" i="1"/>
  <c r="BQ453" i="1"/>
  <c r="BQ440" i="1"/>
  <c r="BQ433" i="1"/>
  <c r="BQ429" i="1"/>
  <c r="BQ427" i="1"/>
  <c r="BQ426" i="1"/>
  <c r="BQ425" i="1"/>
  <c r="BQ423" i="1"/>
  <c r="BQ416" i="1"/>
  <c r="BQ415" i="1"/>
  <c r="BQ402" i="1"/>
  <c r="BQ400" i="1"/>
  <c r="BQ396" i="1"/>
  <c r="BQ389" i="1"/>
  <c r="BQ388" i="1"/>
  <c r="BQ376" i="1"/>
  <c r="BQ375" i="1"/>
  <c r="BQ374" i="1"/>
  <c r="BQ357" i="1"/>
  <c r="BQ355" i="1"/>
  <c r="BQ351" i="1"/>
  <c r="BQ344" i="1"/>
  <c r="BQ343" i="1"/>
  <c r="BQ330" i="1"/>
  <c r="BQ328" i="1"/>
  <c r="BQ320" i="1"/>
  <c r="BQ317" i="1"/>
  <c r="BQ306" i="1"/>
  <c r="BQ304" i="1"/>
  <c r="BQ301" i="1"/>
  <c r="BQ293" i="1"/>
  <c r="BQ579" i="1"/>
  <c r="BQ525" i="1"/>
  <c r="BQ496" i="1"/>
  <c r="BQ469" i="1"/>
  <c r="BQ442" i="1"/>
  <c r="BQ407" i="1"/>
  <c r="BQ406" i="1"/>
  <c r="BQ379" i="1"/>
  <c r="BQ7" i="1"/>
  <c r="AJ6" i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2" i="1"/>
  <c r="BQ583" i="1"/>
  <c r="BQ574" i="1"/>
  <c r="BQ565" i="1"/>
  <c r="BQ556" i="1"/>
  <c r="BQ547" i="1"/>
  <c r="BQ606" i="1"/>
  <c r="BQ603" i="1"/>
  <c r="BQ598" i="1"/>
  <c r="BQ594" i="1"/>
  <c r="BQ589" i="1"/>
  <c r="BQ585" i="1"/>
  <c r="BQ580" i="1"/>
  <c r="BQ576" i="1"/>
  <c r="BQ571" i="1"/>
  <c r="BQ567" i="1"/>
  <c r="BQ562" i="1"/>
  <c r="BQ558" i="1"/>
  <c r="BQ553" i="1"/>
  <c r="BQ549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19" i="1"/>
  <c r="BQ410" i="1"/>
  <c r="BQ401" i="1"/>
  <c r="BQ392" i="1"/>
  <c r="BQ383" i="1"/>
  <c r="BQ356" i="1"/>
  <c r="BQ347" i="1"/>
  <c r="BQ338" i="1"/>
  <c r="BQ329" i="1"/>
  <c r="BQ312" i="1"/>
  <c r="BQ303" i="1"/>
  <c r="BQ294" i="1"/>
  <c r="BQ292" i="1"/>
  <c r="BQ291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6" i="1"/>
  <c r="BQ381" i="1"/>
  <c r="BQ373" i="1"/>
  <c r="BQ372" i="1"/>
  <c r="BQ363" i="1"/>
  <c r="BQ359" i="1"/>
  <c r="BQ354" i="1"/>
  <c r="BQ350" i="1"/>
  <c r="BQ345" i="1"/>
  <c r="BQ341" i="1"/>
  <c r="BQ336" i="1"/>
  <c r="BQ332" i="1"/>
  <c r="BQ327" i="1"/>
  <c r="BQ325" i="1"/>
  <c r="BQ324" i="1"/>
  <c r="BQ318" i="1"/>
  <c r="BQ314" i="1"/>
  <c r="BQ309" i="1"/>
  <c r="BQ305" i="1"/>
  <c r="BQ300" i="1"/>
  <c r="BQ296" i="1"/>
  <c r="BQ289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7" i="1" a="1"/>
  <c r="BD167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8" i="1" a="1"/>
  <c r="BD158" i="1" s="1"/>
  <c r="BD146" i="1" a="1"/>
  <c r="BD146" i="1" s="1"/>
  <c r="BD143" i="1" a="1"/>
  <c r="BD143" i="1" s="1"/>
  <c r="BD140" i="1" a="1"/>
  <c r="BD140" i="1" s="1"/>
  <c r="BD161" i="1" a="1"/>
  <c r="BD161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2" i="1" a="1"/>
  <c r="BD162" i="1" s="1"/>
  <c r="BD159" i="1" a="1"/>
  <c r="BD159" i="1" s="1"/>
  <c r="BD157" i="1" a="1"/>
  <c r="BD157" i="1" s="1"/>
  <c r="AN135" i="1"/>
  <c r="AN132" i="1"/>
  <c r="BD164" i="1" a="1"/>
  <c r="BD164" i="1" s="1"/>
  <c r="BD155" i="1" a="1"/>
  <c r="BD155" i="1" s="1"/>
  <c r="BD160" i="1" a="1"/>
  <c r="BD160" i="1" s="1"/>
  <c r="BD152" i="1" a="1"/>
  <c r="BD152" i="1" s="1"/>
  <c r="BD166" i="1" a="1"/>
  <c r="BD166" i="1" s="1"/>
  <c r="BD171" i="1" a="1"/>
  <c r="BD171" i="1" s="1"/>
  <c r="BD165" i="1" a="1"/>
  <c r="BD165" i="1" s="1"/>
  <c r="BD163" i="1" a="1"/>
  <c r="BD163" i="1" s="1"/>
  <c r="BD156" i="1" a="1"/>
  <c r="BD156" i="1" s="1"/>
  <c r="BD154" i="1" a="1"/>
  <c r="BD154" i="1" s="1"/>
  <c r="BD151" i="1" a="1"/>
  <c r="BD151" i="1" s="1"/>
  <c r="BD153" i="1" a="1"/>
  <c r="BD153" i="1" s="1"/>
  <c r="BD150" i="1" a="1"/>
  <c r="BD150" i="1" s="1"/>
  <c r="BD205" i="1" a="1"/>
  <c r="BD205" i="1" s="1"/>
  <c r="BD190" i="1" a="1"/>
  <c r="BD190" i="1" s="1"/>
  <c r="BD170" i="1" a="1"/>
  <c r="BD17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N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L202" i="11"/>
  <c r="N202" i="11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AN165" i="1"/>
  <c r="AM165" i="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AN161" i="1"/>
  <c r="AM161" i="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7" i="1"/>
  <c r="AM157" i="1"/>
  <c r="G178" i="11"/>
  <c r="F174" i="13"/>
  <c r="D177" i="11"/>
  <c r="C177" i="11"/>
  <c r="AN156" i="1"/>
  <c r="AM156" i="1"/>
  <c r="G177" i="11"/>
  <c r="F173" i="13"/>
  <c r="D176" i="11"/>
  <c r="C176" i="11"/>
  <c r="AN155" i="1"/>
  <c r="AM155" i="1"/>
  <c r="G176" i="11"/>
  <c r="F172" i="13"/>
  <c r="D175" i="11"/>
  <c r="C175" i="11"/>
  <c r="AN154" i="1"/>
  <c r="AM154" i="1"/>
  <c r="G175" i="11"/>
  <c r="F171" i="13"/>
  <c r="D174" i="11"/>
  <c r="C174" i="11"/>
  <c r="AN153" i="1"/>
  <c r="AM153" i="1"/>
  <c r="G174" i="11"/>
  <c r="F170" i="13"/>
  <c r="D173" i="11"/>
  <c r="C173" i="11"/>
  <c r="AN152" i="1"/>
  <c r="AM152" i="1"/>
  <c r="G173" i="11"/>
  <c r="F169" i="13"/>
  <c r="D172" i="11"/>
  <c r="C172" i="11"/>
  <c r="AN151" i="1"/>
  <c r="AM151" i="1"/>
  <c r="G172" i="11"/>
  <c r="F168" i="13"/>
  <c r="D171" i="11"/>
  <c r="C171" i="11"/>
  <c r="AN150" i="1"/>
  <c r="AM150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D776" i="1" a="1"/>
  <c r="BD776" i="1" s="1"/>
  <c r="BD775" i="1" a="1"/>
  <c r="BD775" i="1" s="1"/>
  <c r="BD774" i="1" a="1"/>
  <c r="BD774" i="1" s="1"/>
  <c r="BD773" i="1" a="1"/>
  <c r="BD773" i="1" s="1"/>
  <c r="BD770" i="1" a="1"/>
  <c r="BD770" i="1" s="1"/>
  <c r="BD769" i="1" a="1"/>
  <c r="BD769" i="1" s="1"/>
  <c r="BD767" i="1" a="1"/>
  <c r="BD767" i="1" s="1"/>
  <c r="BD766" i="1" a="1"/>
  <c r="BD766" i="1" s="1"/>
  <c r="BD764" i="1" a="1"/>
  <c r="BD764" i="1" s="1"/>
  <c r="BD761" i="1" a="1"/>
  <c r="BD761" i="1" s="1"/>
  <c r="BD758" i="1" a="1"/>
  <c r="BD758" i="1" s="1"/>
  <c r="BD757" i="1" a="1"/>
  <c r="BD757" i="1" s="1"/>
  <c r="BD755" i="1" a="1"/>
  <c r="BD755" i="1" s="1"/>
  <c r="BD752" i="1" a="1"/>
  <c r="BD752" i="1" s="1"/>
  <c r="BD750" i="1" a="1"/>
  <c r="BD750" i="1" s="1"/>
  <c r="BD749" i="1" a="1"/>
  <c r="BD749" i="1" s="1"/>
  <c r="BD748" i="1" a="1"/>
  <c r="BD748" i="1" s="1"/>
  <c r="BD746" i="1" a="1"/>
  <c r="BD746" i="1" s="1"/>
  <c r="BD743" i="1" a="1"/>
  <c r="BD743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3" i="1" a="1"/>
  <c r="BD713" i="1" s="1"/>
  <c r="BD712" i="1" a="1"/>
  <c r="BD712" i="1" s="1"/>
  <c r="BD711" i="1" a="1"/>
  <c r="BD711" i="1" s="1"/>
  <c r="BD709" i="1" a="1"/>
  <c r="BD709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5" i="1" a="1"/>
  <c r="BD655" i="1" s="1"/>
  <c r="BD653" i="1" a="1"/>
  <c r="BD653" i="1" s="1"/>
  <c r="BD650" i="1" a="1"/>
  <c r="BD650" i="1" s="1"/>
  <c r="BD648" i="1" a="1"/>
  <c r="BD648" i="1" s="1"/>
  <c r="BD647" i="1" a="1"/>
  <c r="BD647" i="1" s="1"/>
  <c r="BD644" i="1" a="1"/>
  <c r="BD644" i="1" s="1"/>
  <c r="BD641" i="1" a="1"/>
  <c r="BD641" i="1" s="1"/>
  <c r="BD638" i="1" a="1"/>
  <c r="BD638" i="1" s="1"/>
  <c r="BD637" i="1" a="1"/>
  <c r="BD637" i="1" s="1"/>
  <c r="BD636" i="1" a="1"/>
  <c r="BD636" i="1" s="1"/>
  <c r="BD635" i="1" a="1"/>
  <c r="BD635" i="1" s="1"/>
  <c r="BD632" i="1" a="1"/>
  <c r="BD632" i="1" s="1"/>
  <c r="BD630" i="1" a="1"/>
  <c r="BD630" i="1" s="1"/>
  <c r="BD628" i="1" a="1"/>
  <c r="BD628" i="1" s="1"/>
  <c r="BD626" i="1" a="1"/>
  <c r="BD626" i="1" s="1"/>
  <c r="BD623" i="1" a="1"/>
  <c r="BD623" i="1" s="1"/>
  <c r="BD620" i="1" a="1"/>
  <c r="BD620" i="1" s="1"/>
  <c r="BD619" i="1" a="1"/>
  <c r="BD619" i="1" s="1"/>
  <c r="BD617" i="1" a="1"/>
  <c r="BD617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6" i="1" a="1"/>
  <c r="BD556" i="1" s="1"/>
  <c r="BD554" i="1" a="1"/>
  <c r="BD554" i="1" s="1"/>
  <c r="BD553" i="1" a="1"/>
  <c r="BD553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5" i="1" a="1"/>
  <c r="BD525" i="1" s="1"/>
  <c r="BD524" i="1" a="1"/>
  <c r="BD524" i="1" s="1"/>
  <c r="BD521" i="1" a="1"/>
  <c r="BD521" i="1" s="1"/>
  <c r="BD518" i="1" a="1"/>
  <c r="BD518" i="1" s="1"/>
  <c r="BD515" i="1" a="1"/>
  <c r="BD515" i="1" s="1"/>
  <c r="BD514" i="1" a="1"/>
  <c r="BD514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7" i="1" a="1"/>
  <c r="BD487" i="1" s="1"/>
  <c r="BD486" i="1" a="1"/>
  <c r="BD486" i="1" s="1"/>
  <c r="BD485" i="1" a="1"/>
  <c r="BD485" i="1" s="1"/>
  <c r="BD483" i="1" a="1"/>
  <c r="BD483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7" i="1" a="1"/>
  <c r="BD447" i="1" s="1"/>
  <c r="BD446" i="1" a="1"/>
  <c r="BD446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7" i="1" a="1"/>
  <c r="BD427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6" i="1" a="1"/>
  <c r="BD376" i="1" s="1"/>
  <c r="BD373" i="1" a="1"/>
  <c r="BD373" i="1" s="1"/>
  <c r="BD372" i="1" a="1"/>
  <c r="BD372" i="1" s="1"/>
  <c r="BD371" i="1" a="1"/>
  <c r="BD371" i="1" s="1"/>
  <c r="BD366" i="1" a="1"/>
  <c r="BD366" i="1" s="1"/>
  <c r="BD364" i="1" a="1"/>
  <c r="BD364" i="1" s="1"/>
  <c r="BD363" i="1" a="1"/>
  <c r="BD363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5" i="1" a="1"/>
  <c r="BD325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2" i="1" a="1"/>
  <c r="BD292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8" i="1" a="1"/>
  <c r="BD248" i="1" s="1"/>
  <c r="BD247" i="1" a="1"/>
  <c r="BD247" i="1" s="1"/>
  <c r="BD246" i="1" a="1"/>
  <c r="BD246" i="1" s="1"/>
  <c r="BD243" i="1" a="1"/>
  <c r="BD243" i="1" s="1"/>
  <c r="BD241" i="1" a="1"/>
  <c r="BD241" i="1" s="1"/>
  <c r="BD240" i="1" a="1"/>
  <c r="BD240" i="1" s="1"/>
  <c r="BD239" i="1" a="1"/>
  <c r="BD239" i="1" s="1"/>
  <c r="BD237" i="1" a="1"/>
  <c r="BD237" i="1" s="1"/>
  <c r="BD234" i="1" a="1"/>
  <c r="BD234" i="1" s="1"/>
  <c r="BD233" i="1" a="1"/>
  <c r="BD233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8" i="1" a="1"/>
  <c r="BD188" i="1" s="1"/>
  <c r="BD138" i="1" a="1"/>
  <c r="BD138" i="1" s="1"/>
  <c r="BD137" i="1" a="1"/>
  <c r="BD137" i="1" s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<sst xmlns="http://schemas.openxmlformats.org/spreadsheetml/2006/main" count="5894" uniqueCount="1610">
  <si>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</si>
  <si>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</si>
  <si>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</si>
  <si>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</si>
  <si>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</si>
  <si>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</si>
  <si>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</si>
  <si>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</si>
  <si>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</si>
  <si>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</si>
  <si>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</si>
  <si>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</si>
  <si>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</si>
  <si>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</si>
  <si>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</si>
  <si>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</si>
  <si>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</si>
  <si>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</si>
  <si>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</si>
  <si>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</si>
  <si>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</si>
  <si>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</si>
  <si>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</si>
  <si>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</si>
  <si>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</si>
  <si>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</si>
  <si>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</si>
  <si>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</si>
  <si>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</si>
  <si>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</si>
  <si>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</si>
  <si>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</si>
  <si>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</si>
  <si>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</si>
  <si>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</si>
  <si>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</si>
  <si>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</si>
  <si>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</si>
  <si>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</si>
  <si>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</si>
  <si>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</si>
  <si>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</si>
  <si>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</si>
  <si>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</si>
  <si>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</si>
  <si>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</si>
  <si>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</si>
  <si>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</si>
  <si>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</si>
  <si>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</si>
  <si>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</si>
  <si>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</si>
  <si>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</si>
  <si>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</si>
  <si>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</si>
  <si>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</si>
  <si>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</si>
  <si>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</si>
  <si>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</si>
  <si>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</si>
  <si>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</si>
  <si>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</si>
  <si>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</si>
  <si>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</si>
  <si>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</si>
  <si>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</si>
  <si>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</si>
  <si>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</si>
  <si>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</si>
  <si>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</si>
  <si>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</si>
  <si>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</si>
  <si>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</si>
  <si>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</si>
  <si>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</si>
  <si>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</si>
  <si>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</si>
  <si>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</si>
  <si>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</si>
  <si>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</si>
  <si>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</si>
  <si>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</si>
  <si>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</si>
  <si>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</si>
  <si>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</si>
  <si>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</si>
  <si>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</si>
  <si>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</si>
  <si>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</si>
  <si>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</si>
  <si>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</si>
  <si>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</si>
  <si>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</si>
  <si>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</si>
  <si>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</si>
  <si>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</si>
  <si>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</si>
  <si>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</si>
  <si>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</si>
  <si>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</si>
  <si>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</si>
  <si>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</si>
  <si>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</si>
  <si>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</si>
  <si>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</si>
  <si>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</si>
  <si>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</si>
  <si>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</si>
  <si>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</si>
  <si>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</si>
  <si>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</si>
  <si>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</si>
  <si>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</si>
  <si>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</si>
  <si>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</si>
  <si>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</si>
  <si>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</si>
  <si>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</si>
  <si>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</si>
  <si>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</si>
  <si>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</si>
  <si>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</si>
  <si>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</si>
  <si>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</si>
  <si>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</si>
  <si>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</si>
  <si>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</si>
  <si>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</si>
  <si>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</si>
  <si>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</si>
  <si>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</si>
  <si>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</si>
  <si>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</si>
  <si>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</si>
  <si>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</si>
  <si>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</si>
  <si>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</si>
  <si>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</si>
  <si>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</si>
  <si>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</si>
  <si>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</si>
  <si>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</si>
  <si>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</si>
  <si>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</si>
  <si>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</si>
  <si>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</si>
  <si>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</si>
  <si>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</si>
  <si>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</si>
  <si>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</si>
  <si>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</si>
  <si>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</si>
  <si>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</si>
  <si>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</si>
  <si>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</si>
  <si>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</si>
  <si>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</si>
  <si>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</si>
  <si>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</si>
  <si>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</si>
  <si>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</si>
  <si>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</si>
  <si>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</si>
  <si>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</si>
  <si>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</si>
  <si>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</si>
  <si>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</si>
  <si>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</si>
  <si>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</si>
  <si>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</si>
  <si>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</si>
  <si>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</si>
  <si>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</si>
  <si>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</si>
  <si>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</si>
  <si>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</si>
  <si>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</si>
  <si>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</si>
  <si>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</si>
  <si>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</si>
  <si>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</si>
  <si>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</si>
  <si>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</si>
  <si>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</si>
  <si>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</si>
  <si>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</si>
  <si>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</si>
  <si>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</si>
  <si>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</si>
  <si>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</si>
  <si>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</si>
  <si>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</si>
  <si>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</si>
  <si>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</si>
  <si>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</si>
  <si>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</si>
  <si>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</si>
  <si>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</si>
  <si>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</si>
  <si>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</si>
  <si>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</si>
  <si>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</si>
  <si>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</si>
  <si>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</si>
  <si>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</si>
  <si>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</si>
  <si>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</si>
  <si>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</si>
  <si>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</si>
  <si>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</si>
  <si>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</si>
  <si>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</si>
  <si>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</si>
  <si>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</si>
  <si>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</si>
  <si>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</si>
  <si>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</si>
  <si>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</si>
  <si>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</si>
  <si>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</si>
  <si>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</si>
  <si>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</si>
  <si>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</si>
  <si>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</si>
  <si>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</si>
  <si>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</si>
  <si>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</si>
  <si>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</si>
  <si>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</si>
  <si>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</si>
  <si>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</si>
  <si>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</si>
  <si>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</si>
  <si>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</si>
  <si>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</si>
  <si>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</si>
  <si>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</si>
  <si>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</si>
  <si>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</si>
  <si>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</si>
  <si>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</si>
  <si>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</si>
  <si>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</si>
  <si>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</si>
  <si>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</si>
  <si>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</si>
  <si>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</si>
  <si>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</si>
  <si>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</si>
  <si>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</si>
  <si>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</si>
  <si>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</si>
  <si>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</si>
  <si>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</si>
  <si>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</si>
  <si>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</si>
  <si>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</si>
  <si>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</si>
  <si>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</si>
  <si>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</si>
  <si>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</si>
  <si>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</si>
  <si>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</si>
  <si>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</si>
  <si>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</si>
  <si>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</si>
  <si>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</si>
  <si>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</si>
  <si>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</si>
  <si>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</si>
  <si>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</si>
  <si>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</si>
  <si>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</si>
  <si>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</si>
  <si>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</si>
  <si>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</si>
  <si>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</si>
  <si>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</si>
  <si>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</si>
  <si>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</si>
  <si>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</si>
  <si>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</si>
  <si>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</si>
  <si>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</si>
  <si>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</si>
  <si>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</si>
  <si>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</si>
  <si>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</si>
  <si>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</si>
  <si>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</si>
  <si>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</si>
  <si>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</si>
  <si>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</si>
  <si>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</si>
  <si>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</si>
  <si>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</si>
  <si>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</si>
  <si>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</si>
  <si>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</si>
  <si>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</si>
  <si>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</si>
  <si>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</si>
  <si>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</si>
  <si>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</si>
  <si>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</si>
  <si>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</si>
  <si>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</si>
  <si>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</si>
  <si>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</si>
  <si>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</si>
  <si>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</si>
  <si>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</si>
  <si>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</si>
  <si>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</si>
  <si>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</si>
  <si>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</si>
  <si>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</si>
  <si>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</si>
  <si>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</si>
  <si>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</si>
  <si>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</si>
  <si>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</si>
  <si>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</si>
  <si>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</si>
  <si>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</si>
  <si>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</si>
  <si>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</si>
  <si>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</si>
  <si>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</si>
  <si>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</si>
  <si>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</si>
  <si>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</si>
  <si>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</si>
  <si>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</si>
  <si>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</si>
  <si>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</si>
  <si>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</si>
  <si>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</si>
  <si>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</si>
  <si>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</si>
  <si>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</si>
  <si>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</si>
  <si>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</si>
  <si>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</si>
  <si>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</si>
  <si>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</si>
  <si>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</si>
  <si>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</si>
  <si>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</si>
  <si>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</si>
  <si>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</si>
  <si>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</si>
  <si>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</si>
  <si>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</si>
  <si>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</si>
  <si>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</si>
  <si>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</si>
  <si>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</si>
  <si>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</si>
  <si>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</si>
  <si>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</si>
  <si>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</si>
  <si>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</si>
  <si>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</si>
  <si>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</si>
  <si>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</si>
  <si>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</si>
  <si>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</si>
  <si>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</si>
  <si>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</si>
  <si>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</si>
  <si>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</si>
  <si>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</si>
  <si>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</si>
  <si>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</si>
  <si>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</si>
  <si>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</si>
  <si>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</si>
  <si>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</si>
  <si>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</si>
  <si>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</si>
  <si>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</si>
  <si>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</si>
  <si>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</si>
  <si>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</si>
  <si>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</si>
  <si>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</si>
  <si>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</si>
  <si>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</si>
  <si>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</si>
  <si>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</si>
  <si>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</si>
  <si>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</si>
  <si>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</si>
  <si>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</si>
  <si>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</si>
  <si>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</si>
  <si>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</si>
  <si>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</si>
  <si>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</si>
  <si>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</si>
  <si>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</si>
  <si>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</si>
  <si>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</si>
  <si>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</si>
  <si>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</si>
  <si>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</si>
  <si>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</si>
  <si>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</si>
  <si>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</si>
  <si>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</si>
  <si>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</si>
  <si>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</si>
  <si>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</si>
  <si>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</si>
  <si>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</si>
  <si>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</si>
  <si>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</si>
  <si>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</si>
  <si>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</si>
  <si>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</si>
  <si>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</si>
  <si>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</si>
  <si>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</si>
  <si>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</si>
  <si>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</si>
  <si>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</si>
  <si>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</si>
  <si>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</si>
  <si>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</si>
  <si>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</si>
  <si>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</si>
  <si>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</si>
  <si>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</si>
  <si>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</si>
  <si>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</si>
  <si>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</si>
  <si>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</si>
  <si>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</si>
  <si>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</si>
  <si>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</si>
  <si>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</si>
  <si>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</si>
  <si>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</si>
  <si>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</si>
  <si>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</si>
  <si>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</si>
  <si>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</si>
  <si>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</si>
  <si>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</si>
  <si>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</si>
  <si>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</si>
  <si>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</si>
  <si>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</si>
  <si>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</si>
  <si>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</si>
  <si>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</si>
  <si>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</si>
  <si>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</si>
  <si>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</si>
  <si>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</si>
  <si>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</si>
  <si>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</si>
  <si>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</si>
  <si>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</si>
  <si>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</si>
  <si>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</si>
  <si>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</si>
  <si>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</si>
  <si>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</si>
  <si>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</si>
  <si>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</si>
  <si>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</si>
  <si>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</si>
  <si>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</si>
  <si>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</si>
  <si>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</si>
  <si>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</si>
  <si>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</si>
  <si>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</si>
  <si>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</si>
  <si>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</si>
  <si>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</si>
  <si>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</si>
  <si>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</si>
  <si>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</si>
  <si>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</si>
  <si>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</si>
  <si>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</si>
  <si>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</si>
  <si>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</si>
  <si>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</si>
  <si>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</si>
  <si>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</si>
  <si>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</si>
  <si>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</si>
  <si>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</si>
  <si>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</si>
  <si>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</si>
  <si>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</si>
  <si>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</si>
  <si>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</si>
  <si>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</si>
  <si>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</si>
  <si>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</si>
  <si>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</si>
  <si>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</si>
  <si>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</si>
  <si>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</si>
  <si>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</si>
  <si>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</si>
  <si>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</si>
  <si>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</si>
  <si>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</si>
  <si>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</si>
  <si>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</si>
  <si>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</si>
  <si>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</si>
  <si>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</si>
  <si>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</si>
  <si>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</si>
  <si>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</si>
  <si>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</si>
  <si>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</si>
  <si>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</si>
  <si>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</si>
  <si>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</si>
  <si>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</si>
  <si>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</si>
  <si>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</si>
  <si>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</si>
  <si>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</si>
  <si>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</si>
  <si>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</si>
  <si>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</si>
  <si>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</si>
  <si>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</si>
  <si>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</si>
  <si>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</si>
  <si>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</si>
  <si>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</si>
  <si>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</si>
  <si>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</si>
  <si>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</si>
  <si>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</si>
  <si>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</si>
  <si>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</si>
  <si>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</si>
  <si>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</si>
  <si>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</si>
  <si>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</si>
  <si>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</si>
  <si>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</si>
  <si>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</si>
  <si>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</si>
  <si>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</si>
  <si>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</si>
  <si>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</si>
  <si>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</si>
  <si>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</si>
  <si>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</si>
  <si>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</si>
  <si>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</si>
  <si>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</si>
  <si>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</si>
  <si>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</si>
  <si>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</si>
  <si>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</si>
  <si>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</si>
  <si>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</si>
  <si>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</si>
  <si>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</si>
  <si>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</si>
  <si>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</si>
  <si>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</si>
  <si>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</si>
  <si>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</si>
  <si>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</si>
  <si>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</si>
  <si>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</si>
  <si>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</si>
  <si>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</si>
  <si>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</si>
  <si>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</si>
  <si>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</si>
  <si>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</si>
  <si>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</si>
  <si>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</si>
  <si>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</si>
  <si>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</si>
  <si>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</si>
  <si>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</si>
  <si>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</si>
  <si>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</si>
  <si>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</si>
  <si>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</si>
  <si>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</si>
  <si>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</si>
  <si>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</si>
  <si>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</si>
  <si>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</si>
  <si>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</si>
  <si>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</si>
  <si>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</si>
  <si>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</si>
  <si>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</si>
  <si>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</si>
  <si>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</si>
  <si>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</si>
  <si>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</si>
  <si>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</si>
  <si>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</si>
  <si>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</si>
  <si>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</si>
  <si>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</si>
  <si>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</si>
  <si>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</si>
  <si>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</si>
  <si>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</si>
  <si>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</si>
  <si>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</si>
  <si>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</si>
  <si>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</si>
  <si>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</si>
  <si>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</si>
  <si>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</si>
  <si>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</si>
  <si>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</si>
  <si>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</si>
  <si>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</si>
  <si>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</si>
  <si>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</si>
  <si>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</si>
  <si>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</si>
  <si>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</si>
  <si>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</si>
  <si>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</si>
  <si>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</si>
  <si>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</si>
  <si>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</si>
  <si>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</si>
  <si>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</si>
  <si>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</si>
  <si>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</si>
  <si>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</si>
  <si>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</si>
  <si>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</si>
  <si>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</si>
  <si>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</si>
  <si>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</si>
  <si>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</si>
  <si>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</si>
  <si>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</si>
  <si>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</si>
  <si>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</si>
  <si>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</si>
  <si>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</si>
  <si>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</si>
  <si>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</si>
  <si>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</si>
  <si>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</si>
  <si>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</si>
  <si>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</si>
  <si>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</si>
  <si>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</si>
  <si>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</si>
  <si>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</si>
  <si>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</si>
  <si>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</si>
  <si>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</si>
  <si>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</si>
  <si>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</si>
  <si>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</si>
  <si>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</si>
  <si>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</si>
  <si>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</si>
  <si>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</si>
  <si>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</si>
  <si>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</si>
  <si>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</si>
  <si>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</si>
  <si>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</si>
  <si>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</si>
  <si>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</si>
  <si>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</si>
  <si>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</si>
  <si>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</si>
  <si>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</si>
  <si>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</si>
  <si>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</si>
  <si>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</si>
  <si>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</si>
  <si>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</si>
  <si>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</si>
  <si>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</si>
  <si>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</si>
  <si>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</si>
  <si>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</si>
  <si>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</si>
  <si>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</si>
  <si>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</si>
  <si>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</si>
  <si>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</si>
  <si>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</si>
  <si>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</si>
  <si>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</si>
  <si>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</si>
  <si>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</si>
  <si>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</si>
  <si>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</si>
  <si>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</si>
  <si>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</si>
  <si>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</si>
  <si>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</si>
  <si>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</si>
  <si>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</si>
  <si>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</si>
  <si>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</si>
  <si>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</si>
  <si>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</si>
  <si>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</si>
  <si>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</si>
  <si>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</si>
  <si>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</si>
  <si>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</si>
  <si>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</si>
  <si>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</si>
  <si>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</si>
  <si>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</si>
  <si>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</si>
  <si>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</si>
  <si>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</si>
  <si>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</si>
  <si>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</si>
  <si>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</si>
  <si>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</si>
  <si>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</si>
  <si>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</si>
  <si>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</si>
  <si>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</si>
  <si>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</si>
  <si>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</si>
  <si>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</si>
  <si>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</si>
  <si>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</si>
  <si>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</si>
  <si>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</si>
  <si>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</si>
  <si>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</si>
  <si>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</si>
  <si>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</si>
  <si>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</si>
  <si>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</si>
  <si>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</si>
  <si>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</si>
  <si>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</si>
  <si>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</si>
  <si>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</si>
  <si>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</si>
  <si>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</si>
  <si>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</si>
  <si>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</si>
  <si>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</si>
  <si>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</si>
  <si>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</si>
  <si>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</si>
  <si>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</si>
  <si>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</si>
  <si>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</si>
  <si>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</si>
  <si>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</si>
  <si>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</si>
  <si>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</si>
  <si>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</si>
  <si>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</si>
  <si>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</si>
  <si>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</si>
  <si>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</si>
  <si>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</si>
  <si>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</si>
  <si>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</si>
  <si>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</si>
  <si>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</si>
  <si>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</si>
  <si>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</si>
  <si>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</si>
  <si>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</si>
  <si>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</si>
  <si>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</si>
  <si>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</si>
  <si>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</si>
  <si>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</si>
  <si>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</si>
  <si>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</si>
  <si>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</si>
  <si>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</si>
  <si>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</si>
  <si>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</si>
  <si>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</si>
  <si>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</si>
  <si>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</si>
  <si>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</si>
  <si>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</si>
  <si>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</si>
  <si>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</si>
  <si>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</si>
  <si>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</si>
  <si>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</si>
  <si>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</si>
  <si>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</si>
  <si>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</si>
  <si>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</si>
  <si>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</si>
  <si>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</si>
  <si>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</si>
  <si>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</si>
  <si>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</si>
  <si>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</si>
  <si>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</si>
  <si>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</si>
  <si>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</si>
  <si>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</si>
  <si>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</si>
  <si>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</si>
  <si>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</si>
  <si>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</si>
  <si>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</si>
  <si>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</si>
  <si>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</si>
  <si>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</si>
  <si>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</si>
  <si>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</si>
  <si>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</si>
  <si>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</si>
  <si>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</si>
  <si>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</si>
  <si>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</si>
  <si>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</si>
  <si>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</si>
  <si>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</si>
  <si>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</si>
  <si>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</si>
  <si>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</si>
  <si>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</si>
  <si>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</si>
  <si>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</si>
  <si>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</si>
  <si>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</si>
  <si>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</si>
  <si>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</si>
  <si>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</si>
  <si>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</si>
  <si>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</si>
  <si>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</si>
  <si>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</si>
  <si>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</si>
  <si>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</si>
  <si>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</si>
  <si>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</si>
  <si>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</si>
  <si>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</si>
  <si>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</si>
  <si>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</si>
  <si>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</si>
  <si>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</si>
  <si>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</si>
  <si>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</si>
  <si>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</si>
  <si>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</si>
  <si>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</si>
  <si>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</si>
  <si>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</si>
  <si>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</si>
  <si>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</si>
  <si>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</si>
  <si>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</si>
  <si>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</si>
  <si>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</si>
  <si>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</si>
  <si>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</si>
  <si>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</si>
  <si>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</si>
  <si>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</si>
  <si>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</si>
  <si>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</si>
  <si>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</si>
  <si>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</si>
  <si>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</si>
  <si>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</si>
  <si>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</si>
  <si>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</si>
  <si>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</si>
  <si>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</si>
  <si>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</si>
  <si>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</si>
  <si>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</si>
  <si>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</si>
  <si>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</si>
  <si>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</si>
  <si>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</si>
  <si>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</si>
  <si>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</si>
  <si>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</si>
  <si>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</si>
  <si>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</si>
  <si>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</si>
  <si>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</si>
  <si>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</si>
  <si>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</si>
  <si>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</si>
  <si>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</si>
  <si>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</si>
  <si>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</si>
  <si>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</si>
  <si>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</si>
  <si>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</si>
  <si>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</si>
  <si>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</si>
  <si>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</si>
  <si>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</si>
  <si>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</si>
  <si>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</si>
  <si>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</si>
  <si>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</si>
  <si>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</si>
  <si>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</si>
  <si>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</si>
  <si>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</si>
  <si>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</si>
  <si>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</si>
  <si>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</si>
  <si>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</si>
  <si>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</si>
  <si>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</si>
  <si>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</si>
  <si>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</si>
  <si>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</si>
  <si>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</si>
  <si>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</si>
  <si>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</si>
  <si>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</si>
  <si>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</si>
  <si>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</si>
  <si>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</si>
  <si>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</si>
  <si>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</si>
  <si>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</si>
  <si>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</si>
  <si>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</si>
  <si>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</si>
  <si>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</si>
  <si>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</si>
  <si>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</si>
  <si>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</si>
  <si>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</si>
  <si>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</si>
  <si>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</si>
  <si>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</si>
  <si>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</si>
  <si>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</si>
  <si>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</si>
  <si>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</si>
  <si>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</si>
  <si>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</si>
  <si>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</si>
  <si>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</si>
  <si>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</si>
  <si>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</si>
  <si>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</si>
  <si>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</si>
  <si>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</si>
  <si>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</si>
  <si>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</si>
  <si>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</si>
  <si>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</si>
  <si>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</si>
  <si>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</si>
  <si>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</si>
  <si>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</si>
  <si>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</si>
  <si>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</si>
  <si>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</si>
  <si>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</si>
  <si>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</si>
  <si>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</si>
  <si>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</si>
  <si>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</si>
  <si>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</si>
  <si>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</si>
  <si>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</si>
  <si>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</si>
  <si>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</si>
  <si>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</si>
  <si>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</si>
  <si>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</si>
  <si>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</si>
  <si>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</si>
  <si>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</si>
  <si>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</si>
  <si>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</si>
  <si>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</si>
  <si>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</si>
  <si>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</si>
  <si>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</si>
  <si>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</si>
  <si>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</si>
  <si>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</si>
  <si>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</si>
  <si>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</si>
  <si>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</si>
  <si>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</si>
  <si>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</si>
  <si>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</si>
  <si>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</si>
  <si>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</si>
  <si>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</si>
  <si>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</si>
  <si>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</si>
  <si>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</si>
  <si>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</si>
  <si>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</si>
  <si>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</si>
  <si>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</si>
  <si>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</si>
  <si>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</si>
  <si>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</si>
  <si>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</si>
  <si>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</si>
  <si>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</si>
  <si>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</si>
  <si>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</si>
  <si>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</si>
  <si>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</si>
  <si>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</si>
  <si>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</si>
  <si>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</si>
  <si>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</si>
  <si>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</si>
  <si>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</si>
  <si>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</si>
  <si>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</si>
  <si>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</si>
  <si>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</si>
  <si>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</si>
  <si>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</si>
  <si>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</si>
  <si>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</si>
  <si>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</si>
  <si>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</si>
  <si>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</si>
  <si>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</si>
  <si>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</si>
  <si>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</si>
  <si>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</si>
  <si>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</si>
  <si>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</si>
  <si>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</si>
  <si>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</si>
  <si>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</si>
  <si>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</si>
  <si>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</si>
  <si>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</si>
  <si>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</si>
  <si>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</si>
  <si>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</si>
  <si>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</si>
  <si>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</si>
  <si>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</si>
  <si>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</si>
  <si>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</si>
  <si>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</si>
  <si>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</si>
  <si>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</si>
  <si>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</si>
  <si>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</si>
  <si>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</si>
  <si>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</si>
  <si>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</si>
  <si>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</si>
  <si>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</si>
  <si>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</si>
  <si>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</si>
  <si>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</si>
  <si>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</si>
  <si>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</si>
  <si>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</si>
  <si>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</si>
  <si>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</si>
  <si>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</si>
  <si>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</si>
  <si>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</si>
  <si>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</si>
  <si>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</si>
  <si>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</si>
  <si>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</si>
  <si>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</si>
  <si>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</si>
  <si>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</si>
  <si>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</si>
  <si>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</si>
  <si>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</si>
  <si>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</si>
  <si>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</si>
  <si>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</si>
  <si>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</si>
  <si>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</si>
  <si>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</si>
  <si>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</si>
  <si>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</si>
  <si>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</si>
  <si>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</si>
  <si>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</si>
  <si>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</si>
  <si>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</si>
  <si>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</si>
  <si>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</si>
  <si>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</si>
  <si>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</si>
  <si>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</si>
  <si>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</si>
  <si>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</si>
  <si>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</si>
  <si>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</si>
  <si>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</si>
  <si>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</si>
  <si>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</si>
  <si>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</si>
  <si>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</si>
  <si>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</si>
  <si>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</si>
  <si>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</si>
  <si>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</si>
  <si>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</si>
  <si>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</si>
  <si>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</si>
  <si>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</si>
  <si>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</si>
  <si>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</si>
  <si>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</si>
  <si>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</si>
  <si>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</si>
  <si>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</si>
  <si>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</si>
  <si>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</si>
  <si>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</si>
  <si>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</si>
  <si>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</si>
  <si>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</si>
  <si>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</si>
  <si>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</si>
  <si>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</si>
  <si>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</si>
  <si>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</si>
  <si>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</si>
  <si>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</si>
  <si>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</si>
  <si>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</si>
  <si>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</si>
  <si>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</si>
  <si>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</si>
  <si>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</si>
  <si>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</si>
  <si>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</si>
  <si>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</si>
  <si>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</si>
  <si>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</si>
  <si>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</si>
  <si>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</si>
  <si>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</si>
  <si>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</si>
  <si>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</si>
  <si>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</si>
  <si>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</si>
  <si>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</si>
  <si>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</si>
  <si>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</si>
  <si>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</si>
  <si>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</si>
  <si>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</si>
  <si>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</si>
  <si>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</si>
  <si>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</si>
  <si>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</si>
  <si>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</si>
  <si>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</si>
  <si>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</si>
  <si>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</si>
  <si>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</si>
  <si>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</si>
  <si>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</si>
  <si>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</si>
  <si>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</si>
  <si>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</si>
  <si>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</si>
  <si>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</si>
  <si>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</si>
  <si>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</si>
  <si>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</si>
  <si>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</si>
  <si>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</si>
  <si>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</si>
  <si>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</si>
  <si>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</si>
  <si>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</si>
  <si>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</si>
  <si>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</si>
  <si>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</si>
  <si>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</si>
  <si>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</si>
  <si>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</si>
  <si>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</si>
  <si>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</si>
  <si>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</si>
  <si>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</si>
  <si>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</si>
  <si>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</si>
  <si>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</si>
  <si>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</si>
  <si>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</si>
  <si>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</si>
  <si>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</si>
  <si>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</si>
  <si>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</si>
  <si>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</si>
  <si>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</si>
  <si>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</si>
  <si>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</si>
  <si>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</si>
  <si>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</si>
  <si>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</si>
  <si>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</si>
  <si>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</si>
  <si>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</si>
  <si>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</si>
  <si>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</si>
  <si>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</si>
  <si>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</si>
  <si>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</si>
  <si>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</si>
  <si>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</si>
  <si>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</si>
  <si>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</si>
  <si>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</si>
  <si>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</si>
  <si>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</si>
  <si>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</si>
  <si>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</si>
  <si>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</si>
  <si>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</si>
  <si>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</si>
  <si>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</si>
  <si>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</si>
  <si>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</si>
  <si>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</si>
  <si>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</si>
  <si>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</si>
  <si>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</si>
  <si>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</si>
  <si>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</si>
  <si>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</si>
  <si>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</si>
  <si>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</si>
  <si>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</si>
  <si>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</si>
  <si>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</si>
  <si>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</si>
  <si>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</si>
  <si>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</si>
  <si>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</si>
  <si>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</si>
  <si>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</si>
  <si>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</si>
  <si>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</si>
  <si>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</si>
  <si>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</si>
  <si>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</si>
  <si>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</si>
  <si>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</si>
  <si>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</si>
  <si>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</si>
  <si>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</si>
  <si>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</si>
  <si>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</si>
  <si>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</si>
  <si>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</si>
  <si>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</si>
  <si>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</si>
  <si>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</si>
  <si>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</si>
  <si>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</si>
  <si>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</si>
  <si>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</si>
  <si>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</si>
  <si>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</si>
  <si>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</si>
  <si>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</si>
  <si>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</si>
  <si>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</si>
  <si>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</si>
  <si>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</si>
  <si>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</si>
  <si>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</si>
  <si>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</si>
  <si>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</si>
  <si>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</si>
  <si>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</si>
  <si>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</si>
  <si>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</si>
  <si>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</si>
  <si>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</si>
  <si>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</si>
  <si>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</si>
  <si>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</si>
  <si>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</si>
  <si>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</si>
  <si>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</si>
  <si>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</si>
  <si>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</si>
  <si>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</si>
  <si>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</si>
  <si>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</si>
  <si>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</si>
  <si>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</si>
  <si>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</si>
  <si>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</si>
  <si>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</si>
  <si>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</si>
  <si>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</si>
  <si>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</si>
  <si>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</si>
  <si>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</si>
  <si>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</si>
  <si>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</si>
  <si>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</si>
  <si>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</si>
  <si>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</si>
  <si>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</si>
  <si>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</si>
  <si>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</si>
  <si>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</si>
  <si>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</si>
  <si>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</si>
  <si>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</si>
  <si>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</si>
  <si>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</si>
  <si>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</si>
  <si>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</si>
  <si>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</si>
  <si>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</si>
  <si>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</si>
  <si>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</si>
  <si>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</si>
  <si>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</si>
  <si>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</si>
  <si>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</si>
  <si>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</si>
  <si>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</si>
  <si>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</si>
  <si>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</si>
  <si>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</si>
  <si>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</si>
  <si>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</si>
  <si>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</si>
  <si>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</si>
  <si>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</si>
  <si>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</si>
  <si>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</si>
  <si>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</si>
  <si>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</si>
  <si>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</si>
  <si>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</si>
  <si>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</si>
  <si>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</si>
  <si>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</si>
  <si>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</si>
  <si>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</si>
  <si>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</si>
  <si>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</si>
  <si>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</si>
  <si>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</si>
  <si>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</si>
  <si>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</si>
  <si>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</si>
  <si>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</si>
  <si>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</si>
  <si>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</si>
  <si>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</si>
  <si>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</si>
  <si>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</si>
  <si>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</si>
  <si>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</si>
  <si>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</si>
  <si>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</si>
  <si>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</si>
  <si>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</si>
  <si>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</si>
  <si>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</si>
  <si>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</si>
  <si>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</si>
  <si>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</si>
  <si>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</si>
  <si>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</si>
  <si>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</si>
  <si>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</si>
  <si>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</si>
  <si>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</si>
  <si>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</si>
  <si>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</si>
  <si>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</si>
  <si>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</si>
  <si>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</si>
  <si>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</si>
  <si>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</si>
  <si>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</si>
  <si>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</si>
  <si>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</si>
  <si>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</si>
  <si>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</si>
  <si>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</si>
  <si>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</si>
  <si>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</si>
  <si>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</si>
  <si>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</si>
  <si>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</si>
  <si>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</si>
  <si>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</si>
  <si>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</si>
  <si>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</si>
  <si>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</si>
  <si>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</si>
  <si>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</si>
  <si>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</si>
  <si>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</si>
  <si>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</si>
  <si>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</si>
  <si>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</si>
  <si>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</si>
  <si>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</si>
  <si>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</si>
  <si>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</si>
  <si>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</si>
  <si>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</si>
  <si>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</si>
  <si>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</si>
  <si>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</si>
  <si>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</si>
  <si>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</si>
  <si>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</si>
  <si>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</si>
  <si>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</si>
  <si>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</si>
  <si>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</si>
  <si>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</si>
  <si>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</si>
  <si>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</si>
  <si>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</si>
  <si>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</si>
  <si>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</si>
  <si>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</si>
  <si>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</si>
  <si>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</si>
  <si>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</si>
  <si>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</si>
  <si>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</si>
  <si>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</si>
  <si>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</si>
  <si>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</si>
  <si>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</si>
  <si>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</si>
  <si>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</si>
  <si>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</si>
  <si>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</si>
  <si>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</si>
  <si>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</si>
  <si>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</si>
  <si>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</si>
  <si>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</si>
  <si>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</si>
  <si>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</si>
  <si>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</si>
  <si>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</si>
  <si>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</si>
  <si>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</si>
  <si>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</si>
  <si>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</si>
  <si>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</si>
  <si>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</si>
  <si>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</si>
  <si>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</si>
  <si>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</si>
  <si>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</si>
  <si>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</si>
  <si>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</si>
  <si>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</si>
  <si>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</si>
  <si>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</si>
  <si>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</si>
  <si>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</si>
  <si>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</si>
  <si>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</si>
  <si>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</si>
  <si>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</si>
  <si>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</si>
  <si>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</si>
  <si>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</si>
  <si>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</si>
  <si>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</si>
  <si>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</si>
  <si>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</si>
  <si>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</si>
  <si>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</si>
  <si>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</si>
  <si>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</si>
  <si>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</si>
  <si>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</si>
  <si>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</si>
  <si>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</si>
  <si>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</si>
  <si>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</si>
  <si>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</si>
  <si>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</si>
  <si>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</si>
  <si>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</si>
  <si>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</si>
  <si>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</si>
  <si>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</si>
  <si>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</si>
  <si>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</si>
  <si>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</si>
  <si>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</si>
  <si>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</si>
  <si>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</si>
  <si>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</si>
  <si>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</si>
  <si>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</si>
  <si>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</si>
  <si>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</si>
  <si>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</si>
  <si>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</si>
  <si>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</si>
  <si>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</si>
  <si>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</si>
  <si>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</si>
  <si>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</si>
  <si>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</si>
  <si>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-não teve temperatura</t>
  </si>
  <si>
    <t>Pronto as 07:51h - Intervalo das 10:28h as 12:28h</t>
  </si>
  <si>
    <t xml:space="preserve"> Intervalo das 10:28h as 12:28h</t>
  </si>
  <si>
    <t>ZJU-ZDK</t>
  </si>
  <si>
    <t>ZJUZDK</t>
  </si>
  <si>
    <t>Ronda de auto</t>
  </si>
  <si>
    <t>Licença as 12:40</t>
  </si>
  <si>
    <t>Elton</t>
  </si>
  <si>
    <t>Manobrar para 27vgs - carregar de brita</t>
  </si>
  <si>
    <t>TCS-TIN</t>
  </si>
  <si>
    <t>TCSTIN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</si>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</sst>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0" totalsRowShown="0" headerRowDxfId="105" totalsRowDxfId="104" tableBorderDxfId="103">
  <autoFilter ref="A5:BS780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0"/>
  <sheetViews>
    <sheetView tabSelected="1" zoomScaleNormal="100" workbookViewId="0">
      <pane xSplit="6" topLeftCell="J155" activePane="topRight" state="frozen"/>
      <selection pane="topRight" activeCell="Q165" sqref="Q16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8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8" si="13">IF(AND(BR114&lt;1,BS114&lt;1),"Produção e Intervalo",IF(BR114&lt;1,"Intervalo",IF(BS114&lt;1,"Produção","Aderente")))</f>
        <v>Aderente</v>
      </c>
      <c r="BR114" s="15" t="str">
        <f t="shared" ref="BR114:BR178" si="14">IF(OR(B114="",F114=""),"*",AY114/P114)</f>
        <v>*</v>
      </c>
      <c r="BS114" s="15" t="str">
        <f t="shared" ref="BS114:BS178" si="15">IF(OR(B114="",F114=""),"*",BA114/Q114)</f>
        <v>*</v>
      </c>
      <c r="BT114" s="157" t="str">
        <f t="shared" ref="BT114:BT178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>
        <v>1</v>
      </c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>
        <v>0.50902777777777775</v>
      </c>
      <c r="AT138" s="32">
        <v>0.59236111111111112</v>
      </c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8.333333333333337E-2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1</v>
      </c>
      <c r="BI138" s="14"/>
      <c r="BJ138" s="14" t="s">
        <v>1535</v>
      </c>
      <c r="BK138" s="14" t="s">
        <v>1536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0.66666666666666696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1537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1538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>
        <v>0.50902777777777775</v>
      </c>
      <c r="AT139" s="32">
        <v>0.5625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5.3472222222222254E-2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1539</v>
      </c>
      <c r="BK139" s="14" t="s">
        <v>1540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0.32083333333333353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1541</v>
      </c>
      <c r="W142" s="135" t="s">
        <v>1542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1543</v>
      </c>
      <c r="BK142" s="14" t="s">
        <v>1544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</v>
      </c>
      <c r="AT143" s="32">
        <v>0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>
        <v>0</v>
      </c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2</v>
      </c>
      <c r="BI143" s="14"/>
      <c r="BJ143" s="14" t="s">
        <v>1545</v>
      </c>
      <c r="BK143" s="14" t="s">
        <v>1545</v>
      </c>
      <c r="BL143" s="13"/>
      <c r="BM143" s="12" t="s">
        <v>1031</v>
      </c>
      <c r="BN143" s="12" t="s">
        <v>1048</v>
      </c>
      <c r="BO143" s="130" t="s">
        <v>1136</v>
      </c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>CondiçõesClimáticaTemperatura</v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>
        <v>312</v>
      </c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2</v>
      </c>
      <c r="BI144" s="14"/>
      <c r="BJ144" s="14" t="s">
        <v>1546</v>
      </c>
      <c r="BK144" s="14" t="s">
        <v>1547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Aderente</v>
      </c>
      <c r="BR144" s="15">
        <f t="shared" si="14"/>
        <v>1.0000000000000004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si="12"/>
        <v>A8846066</v>
      </c>
      <c r="B145" s="133">
        <v>46066</v>
      </c>
      <c r="C145" s="7">
        <f>IF(BS_CONTROLE[[#This Row],[DATA]]="","",WEEKNUM(BS_CONTROLE[[#This Row],[DATA]]))</f>
        <v>7</v>
      </c>
      <c r="D145" s="45" t="s">
        <v>143</v>
      </c>
      <c r="E145" s="185">
        <v>161</v>
      </c>
      <c r="F145" s="134" t="s">
        <v>25</v>
      </c>
      <c r="G145" s="8" t="str">
        <f>IF(D145="","*",VLOOKUP(F145,BS_ATIVIDADE[#All],3,FALSE))</f>
        <v>OUTROS</v>
      </c>
      <c r="H145" s="135" t="s">
        <v>762</v>
      </c>
      <c r="I145" s="135" t="s">
        <v>751</v>
      </c>
      <c r="J145" s="151">
        <v>78</v>
      </c>
      <c r="K145" s="151">
        <v>275.3</v>
      </c>
      <c r="L145" s="71" t="s">
        <v>11</v>
      </c>
      <c r="M145" s="149" t="s">
        <v>1548</v>
      </c>
      <c r="N145" s="149" t="s">
        <v>1549</v>
      </c>
      <c r="O145" s="135">
        <v>0.5</v>
      </c>
      <c r="P145" s="135">
        <v>4.1666666666666664E-2</v>
      </c>
      <c r="Q145" s="71">
        <v>1</v>
      </c>
      <c r="R145" s="9" t="str">
        <f>IFERROR(_xlfn.XLOOKUP(F145, BS_ATIVIDADE[ATIVIDADE],BS_ATIVIDADE[UNIDADE] ), "*")</f>
        <v>BINÁRIO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5" s="199" t="str">
        <f>IFERROR(_xlfn.XLOOKUP(J145, BASE_MAPA!$B$2:$B$420, BASE_MAPA!$G$2:$G$420), "ERRO")</f>
        <v>ITIRAPINA - BAURU</v>
      </c>
      <c r="V145" s="143" t="s">
        <v>1390</v>
      </c>
      <c r="W145" s="135" t="s">
        <v>1550</v>
      </c>
      <c r="X145" s="152" t="s">
        <v>1005</v>
      </c>
      <c r="Y145" s="129"/>
      <c r="Z145" s="129"/>
      <c r="AA145" s="71">
        <v>1</v>
      </c>
      <c r="AB145" s="59" t="s">
        <v>997</v>
      </c>
      <c r="AC145" s="59"/>
      <c r="AD145" s="135"/>
      <c r="AE145" s="71">
        <v>6261</v>
      </c>
      <c r="AF145" s="71"/>
      <c r="AG145" s="71"/>
      <c r="AH145" s="42"/>
      <c r="AI145" s="119" t="str">
        <f>IF(BS_CONTROLE[[#This Row],[Atividade]]=0, "-", BS_CONTROLE[[#This Row],[Atividade]])</f>
        <v>DESLOCAMENTO</v>
      </c>
      <c r="AJ145" s="8" t="str">
        <f>IF(D145="","*",VLOOKUP(AI145,BS_ATIVIDADE[#Data],3,FALSE))</f>
        <v>OUTROS</v>
      </c>
      <c r="AK145" s="175" t="str">
        <f>IF(BS_CONTROLE[[#This Row],[Local - Partida]]=0, "-", BS_CONTROLE[[#This Row],[Local - Partida]])</f>
        <v>ZJU2</v>
      </c>
      <c r="AL145" s="175" t="str">
        <f>IF(BS_CONTROLE[[#This Row],[Local - Encerramento]]=0, "-", BS_CONTROLE[[#This Row],[Local - Encerramento]])</f>
        <v>ZDK</v>
      </c>
      <c r="AM145" s="175" t="str">
        <f>IF(BS_CONTROLE[[#This Row],[Entre - Estações]]=0, "-", BS_CONTROLE[[#This Row],[Entre - Estações]])</f>
        <v>ZJU-ZDK</v>
      </c>
      <c r="AN145" s="175" t="str">
        <f>IF(BS_CONTROLE[[#This Row],[SB]]=0, "-", BS_CONTROLE[[#This Row],[SB]])</f>
        <v>ZJUZDK</v>
      </c>
      <c r="AO145" s="176">
        <f>IF(BS_CONTROLE[[#This Row],[SUB]]=0, "-", BS_CONTROLE[[#This Row],[SUB]])</f>
        <v>78</v>
      </c>
      <c r="AP145" s="177">
        <f>IF(BS_CONTROLE[[#This Row],[KM - Inicio]]=0, "-", BS_CONTROLE[[#This Row],[KM - Inicio]])</f>
        <v>275.3</v>
      </c>
      <c r="AQ145" s="177" t="str">
        <f>IF(BS_CONTROLE[[#This Row],[KM - Fim]]=0, "-", BS_CONTROLE[[#This Row],[KM - Fim]])</f>
        <v>-</v>
      </c>
      <c r="AR145" s="32">
        <v>0.52152777777777781</v>
      </c>
      <c r="AS145" s="32">
        <v>0.52777777777777779</v>
      </c>
      <c r="AT145" s="32">
        <v>0.56944444444444442</v>
      </c>
      <c r="AU145" s="32"/>
      <c r="AV145" s="32"/>
      <c r="AW145" s="32"/>
      <c r="AX145" s="32"/>
      <c r="AY145" s="184">
        <f>IF(D145="","*",IFERROR(IF(ISODD(COUNT(AS145:AX147)),"ERRO",SUM((AT145-AS145),(AV145-AU145),(AX145-AW145))),"ERRO"))</f>
        <v>4.166666666666663E-2</v>
      </c>
      <c r="AZ145" s="11"/>
      <c r="BA145" s="60"/>
      <c r="BB145" s="9" t="str">
        <f>IFERROR(_xlfn.XLOOKUP(AI145, BS_ATIVIDADE[ATIVIDADE],BS_ATIVIDADE[UNIDADE] ), "*")</f>
        <v>BINÁRIO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5" s="200" t="str">
        <f>IFERROR(_xlfn.XLOOKUP(AO145, BASE_MAPA!$B$2:$B$420, BASE_MAPA!$G$2:$G$420), "ERRO")</f>
        <v>ITIRAPINA - BAURU</v>
      </c>
      <c r="BF145" s="178" t="str">
        <f>IF(BS_CONTROLE[[#This Row],[Responsavel pelo boletim]]=0, "-", BS_CONTROLE[[#This Row],[Responsavel pelo boletim]])</f>
        <v>Wesley</v>
      </c>
      <c r="BG145" s="13"/>
      <c r="BH145" s="14">
        <v>1</v>
      </c>
      <c r="BI145" s="14"/>
      <c r="BJ145" s="14" t="s">
        <v>1551</v>
      </c>
      <c r="BK145" s="14"/>
      <c r="BL145" s="13"/>
      <c r="BM145" s="12"/>
      <c r="BN145" s="12"/>
      <c r="BO145" s="130"/>
      <c r="BP145" s="14"/>
      <c r="BQ145" s="10" t="str">
        <f t="shared" si="13"/>
        <v>Produção e Intervalo</v>
      </c>
      <c r="BR145" s="15">
        <f t="shared" si="14"/>
        <v>0.99999999999999911</v>
      </c>
      <c r="BS145" s="15">
        <f t="shared" si="15"/>
        <v>0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/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IF(#REF!="","*",IFERROR(IF(ISODD(COUNT(AS147:AX150)),"ERRO",SUM((AT147-AS147),(AV147-AU147),(AX147-AW147))),"ERRO"))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>D148&amp;B148</f>
        <v>V8646067</v>
      </c>
      <c r="B148" s="133">
        <v>46067</v>
      </c>
      <c r="C148" s="7">
        <f>IF(BS_CONTROLE[[#This Row],[DATA]]="","",WEEKNUM(BS_CONTROLE[[#This Row],[DATA]]))</f>
        <v>7</v>
      </c>
      <c r="D148" s="45" t="s">
        <v>217</v>
      </c>
      <c r="E148" s="185">
        <v>164</v>
      </c>
      <c r="F148" s="134" t="s">
        <v>116</v>
      </c>
      <c r="G148" s="8" t="str">
        <f>IF(D148="","*",VLOOKUP(F148,BS_ATIVIDADE[#All],3,FALSE))</f>
        <v>MECANIZAÇÃO - SOCADORA</v>
      </c>
      <c r="H148" s="135" t="s">
        <v>649</v>
      </c>
      <c r="I148" s="135" t="s">
        <v>649</v>
      </c>
      <c r="J148" s="151">
        <v>98</v>
      </c>
      <c r="K148" s="151">
        <v>705</v>
      </c>
      <c r="L148" s="71">
        <v>710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48" s="149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48" s="135">
        <v>0.4375</v>
      </c>
      <c r="P148" s="135">
        <v>0.125</v>
      </c>
      <c r="Q148" s="71">
        <v>1680</v>
      </c>
      <c r="R148" s="9" t="str">
        <f>IFERROR(_xlfn.XLOOKUP(F148, BS_ATIVIDADE[ATIVIDADE],BS_ATIVIDADE[UNIDADE] ), "*")</f>
        <v>M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99" t="str">
        <f>IFERROR(_xlfn.XLOOKUP(J148, BASE_MAPA!$B$2:$B$420, BASE_MAPA!$G$2:$G$420), "ERRO")</f>
        <v>ALTO ARAGUAIA - RONDONOPOLIS</v>
      </c>
      <c r="V148" s="143" t="s">
        <v>1272</v>
      </c>
      <c r="W148" s="135" t="s">
        <v>1273</v>
      </c>
      <c r="X148" s="152" t="s">
        <v>1005</v>
      </c>
      <c r="Y148" s="129"/>
      <c r="Z148" s="129"/>
      <c r="AA148" s="71">
        <v>1</v>
      </c>
      <c r="AB148" s="59" t="s">
        <v>997</v>
      </c>
      <c r="AC148" s="59"/>
      <c r="AD148" s="135">
        <v>0.29166666666666669</v>
      </c>
      <c r="AE148" s="71">
        <v>6236</v>
      </c>
      <c r="AF148" s="71">
        <v>6636</v>
      </c>
      <c r="AG148" s="71"/>
      <c r="AH148" s="42"/>
      <c r="AI148" s="119" t="str">
        <f>IF(BS_CONTROLE[[#This Row],[Atividade]]=0, "-", BS_CONTROLE[[#This Row],[Atividade]])</f>
        <v>MECANIZAÇÃO - SOCADORA</v>
      </c>
      <c r="AJ148" s="8" t="str">
        <f>IF(D148="","*",VLOOKUP(AI148,BS_ATIVIDADE[#Data],3,FALSE))</f>
        <v>MECANIZAÇÃO - SOCADORA</v>
      </c>
      <c r="AK148" s="175" t="str">
        <f>IF(BS_CONTROLE[[#This Row],[Local - Partida]]=0, "-", BS_CONTROLE[[#This Row],[Local - Partida]])</f>
        <v>TSF1</v>
      </c>
      <c r="AL148" s="175" t="str">
        <f>IF(BS_CONTROLE[[#This Row],[Local - Encerramento]]=0, "-", BS_CONTROLE[[#This Row],[Local - Encerramento]])</f>
        <v>TSF1</v>
      </c>
      <c r="AM148" s="175" t="str">
        <f>IF(BS_CONTROLE[[#This Row],[Entre - Estações]]=0, "-", BS_CONTROLE[[#This Row],[Entre - Estações]])</f>
        <v>TAL-TSF</v>
      </c>
      <c r="AN148" s="175">
        <f>IF(BS_CONTROLE[[#This Row],[SB]]=0, "-", BS_CONTROLE[[#This Row],[SB]])</f>
        <v>699710</v>
      </c>
      <c r="AO148" s="176">
        <f>IF(BS_CONTROLE[[#This Row],[SUB]]=0, "-", BS_CONTROLE[[#This Row],[SUB]])</f>
        <v>98</v>
      </c>
      <c r="AP148" s="177">
        <f>IF(BS_CONTROLE[[#This Row],[KM - Inicio]]=0, "-", BS_CONTROLE[[#This Row],[KM - Inicio]])</f>
        <v>705</v>
      </c>
      <c r="AQ148" s="177">
        <f>IF(BS_CONTROLE[[#This Row],[KM - Fim]]=0, "-", BS_CONTROLE[[#This Row],[KM - Fim]])</f>
        <v>710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IF(D148="","*",IFERROR(IF(ISODD(COUNT(AS148:AX151)),"ERRO",SUM((AT148-AS148),(AV148-AU148),(AX148-AW148))),"ERRO"))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M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200" t="str">
        <f>IFERROR(_xlfn.XLOOKUP(AO148, BASE_MAPA!$B$2:$B$420, BASE_MAPA!$G$2:$G$420), "ERRO")</f>
        <v>ALTO ARAGUAIA - RONDONOPOLIS</v>
      </c>
      <c r="BF148" s="178" t="str">
        <f>IF(BS_CONTROLE[[#This Row],[Responsavel pelo boletim]]=0, "-", BS_CONTROLE[[#This Row],[Responsavel pelo boletim]])</f>
        <v>Antonioni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Produção e Intervalo</v>
      </c>
      <c r="BR148" s="15">
        <f t="shared" si="14"/>
        <v>0</v>
      </c>
      <c r="BS148" s="15">
        <f t="shared" si="15"/>
        <v>0</v>
      </c>
      <c r="BT148" s="157" t="str">
        <f t="shared" si="16"/>
        <v/>
      </c>
    </row>
    <row r="149" spans="1:72">
      <c r="A149" s="202" t="str">
        <f>D149&amp;B149</f>
        <v>W7046067</v>
      </c>
      <c r="B149" s="203">
        <v>46067</v>
      </c>
      <c r="C149" s="7">
        <f>IF(BS_CONTROLE[[#This Row],[DATA]]="","",WEEKNUM(BS_CONTROLE[[#This Row],[DATA]]))</f>
        <v>7</v>
      </c>
      <c r="D149" s="45" t="s">
        <v>249</v>
      </c>
      <c r="E149" s="185"/>
      <c r="F149" s="134" t="s">
        <v>184</v>
      </c>
      <c r="G149" s="8" t="str">
        <f>IF(D149="","*",VLOOKUP(F149,BS_ATIVIDADE[#All],3,FALSE))</f>
        <v>OUTROS</v>
      </c>
      <c r="H149" s="135" t="s">
        <v>1290</v>
      </c>
      <c r="I149" s="135" t="s">
        <v>1290</v>
      </c>
      <c r="J149" s="151">
        <v>98</v>
      </c>
      <c r="K149" s="151">
        <v>502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49" s="135">
        <v>0.41666666666666669</v>
      </c>
      <c r="P149" s="135">
        <v>4.1666666666666664E-2</v>
      </c>
      <c r="Q149" s="71">
        <v>27</v>
      </c>
      <c r="R149" s="9" t="str">
        <f>IFERROR(_xlfn.XLOOKUP(F149, BS_ATIVIDADE[ATIVIDADE],BS_ATIVIDADE[UNIDADE] ), "*")</f>
        <v>VAGÕES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199" t="str">
        <f>IFERROR(_xlfn.XLOOKUP(J149, BASE_MAPA!$B$2:$B$420, BASE_MAPA!$G$2:$G$420), "ERRO")</f>
        <v>ALTO ARAGUAIA - RONDONOPOLIS</v>
      </c>
      <c r="V149" s="205" t="s">
        <v>1552</v>
      </c>
      <c r="W149" s="206" t="s">
        <v>1553</v>
      </c>
      <c r="X149" s="152" t="s">
        <v>1005</v>
      </c>
      <c r="Y149" s="129"/>
      <c r="Z149" s="129"/>
      <c r="AA149" s="71" t="s">
        <v>1265</v>
      </c>
      <c r="AB149" s="59" t="s">
        <v>997</v>
      </c>
      <c r="AC149" s="59"/>
      <c r="AD149" s="135">
        <v>0.29166666666666669</v>
      </c>
      <c r="AE149" s="71" t="s">
        <v>1527</v>
      </c>
      <c r="AF149" s="71">
        <v>9292</v>
      </c>
      <c r="AG149" s="71">
        <v>20</v>
      </c>
      <c r="AH149" s="42"/>
      <c r="AI149" s="119" t="str">
        <f>IF(BS_CONTROLE[[#This Row],[Atividade]]=0, "-", BS_CONTROLE[[#This Row],[Atividade]])</f>
        <v>PDM - PEDRA - CARGA</v>
      </c>
      <c r="AJ149" s="8" t="str">
        <f>IF(D149="","*",VLOOKUP(AI149,BS_ATIVIDADE[#Data],3,FALSE))</f>
        <v>OUTROS</v>
      </c>
      <c r="AK149" s="207" t="str">
        <f>IF(BS_CONTROLE[[#This Row],[Local - Partida]]=0, "-", BS_CONTROLE[[#This Row],[Local - Partida]])</f>
        <v>TAG</v>
      </c>
      <c r="AL149" s="207" t="str">
        <f>IF(BS_CONTROLE[[#This Row],[Local - Encerramento]]=0, "-", BS_CONTROLE[[#This Row],[Local - Encerramento]])</f>
        <v>TAG</v>
      </c>
      <c r="AM149" s="207" t="str">
        <f>IF(BS_CONTROLE[[#This Row],[Entre - Estações]]=0, "-", BS_CONTROLE[[#This Row],[Entre - Estações]])</f>
        <v>TGR-TBE</v>
      </c>
      <c r="AN149" s="207" t="str">
        <f>IF(BS_CONTROLE[[#This Row],[SB]]=0, "-", BS_CONTROLE[[#This Row],[SB]])</f>
        <v>TGR512</v>
      </c>
      <c r="AO149" s="176">
        <f>IF(BS_CONTROLE[[#This Row],[SUB]]=0, "-", BS_CONTROLE[[#This Row],[SUB]])</f>
        <v>98</v>
      </c>
      <c r="AP149" s="177">
        <f>IF(BS_CONTROLE[[#This Row],[KM - Inicio]]=0, "-", BS_CONTROLE[[#This Row],[KM - Inicio]])</f>
        <v>502</v>
      </c>
      <c r="AQ149" s="177" t="str">
        <f>IF(BS_CONTROLE[[#This Row],[KM - Fim]]=0, "-", BS_CONTROLE[[#This Row],[KM - Fim]])</f>
        <v>-</v>
      </c>
      <c r="AR149" s="208"/>
      <c r="AS149" s="208"/>
      <c r="AT149" s="208"/>
      <c r="AU149" s="208"/>
      <c r="AV149" s="208"/>
      <c r="AW149" s="208"/>
      <c r="AX149" s="32"/>
      <c r="AY149" s="184">
        <f>IF(D149="","*",IFERROR(IF(ISODD(COUNT(AS149:AX151)),"ERRO",SUM((AT149-AS149),(AV149-AU149),(AX149-AW149))),"ERRO"))</f>
        <v>0</v>
      </c>
      <c r="AZ149" s="11"/>
      <c r="BA149" s="281"/>
      <c r="BB149" s="9" t="str">
        <f>IFERROR(_xlfn.XLOOKUP(AI149, BS_ATIVIDADE[ATIVIDADE],BS_ATIVIDADE[UNIDADE] ), "*")</f>
        <v>VAGÕES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200" t="str">
        <f>IFERROR(_xlfn.XLOOKUP(AO149, BASE_MAPA!$B$2:$B$420, BASE_MAPA!$G$2:$G$420), "ERRO")</f>
        <v>ALTO ARAGUAIA - RONDONOPOLIS</v>
      </c>
      <c r="BF149" s="178" t="str">
        <f>IF(BS_CONTROLE[[#This Row],[Responsavel pelo boletim]]=0, "-", BS_CONTROLE[[#This Row],[Responsavel pelo boletim]])</f>
        <v>Elton</v>
      </c>
      <c r="BG149" s="13"/>
      <c r="BH149" s="14"/>
      <c r="BI149" s="14"/>
      <c r="BJ149" s="209"/>
      <c r="BK149" s="14"/>
      <c r="BL149" s="13"/>
      <c r="BM149" s="12"/>
      <c r="BN149" s="12"/>
      <c r="BO149" s="130"/>
      <c r="BP149" s="14"/>
      <c r="BQ149" s="10" t="str">
        <f>IF(AND(BR149&lt;1,BS149&lt;1),"Produção e Intervalo",IF(BR149&lt;1,"Intervalo",IF(BS149&lt;1,"Produção","Aderente")))</f>
        <v>Produção e Intervalo</v>
      </c>
      <c r="BR149" s="15">
        <f>IF(OR(B149="",F149=""),"*",AY149/P149)</f>
        <v>0</v>
      </c>
      <c r="BS149" s="15">
        <f>IF(OR(B149="",F149=""),"*",BA149/Q149)</f>
        <v>0</v>
      </c>
      <c r="BT149" s="157"/>
    </row>
    <row r="150" spans="1:72" hidden="1">
      <c r="A150" s="44" t="str">
        <f t="shared" ref="A150:A162" si="19">D150&amp;B150</f>
        <v>BRUNO (TF-525)46067</v>
      </c>
      <c r="B150" s="133">
        <v>46067</v>
      </c>
      <c r="C150" s="7">
        <f>IF(BS_CONTROLE[[#This Row],[DATA]]="","",WEEKNUM(BS_CONTROLE[[#This Row],[DATA]]))</f>
        <v>7</v>
      </c>
      <c r="D150" s="45" t="s">
        <v>278</v>
      </c>
      <c r="E150" s="185">
        <v>165</v>
      </c>
      <c r="F150" s="134" t="s">
        <v>193</v>
      </c>
      <c r="G150" s="8" t="str">
        <f>IF(D150="","*",VLOOKUP(F150,BS_ATIVIDADE[#All],3,FALSE))</f>
        <v>SOLDA</v>
      </c>
      <c r="H150" s="135" t="s">
        <v>638</v>
      </c>
      <c r="I150" s="135" t="s">
        <v>11</v>
      </c>
      <c r="J150" s="151">
        <v>98</v>
      </c>
      <c r="K150" s="151">
        <v>662.4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0" s="135">
        <v>0.375</v>
      </c>
      <c r="P150" s="135">
        <v>6.25E-2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1314</v>
      </c>
      <c r="W150" s="135" t="s">
        <v>1315</v>
      </c>
      <c r="X150" s="152" t="s">
        <v>1005</v>
      </c>
      <c r="Y150" s="129"/>
      <c r="Z150" s="129"/>
      <c r="AA150" s="71" t="s">
        <v>11</v>
      </c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TBS671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TBS-TAL</v>
      </c>
      <c r="AN150" s="175" t="str">
        <f>IF(BS_CONTROLE[[#This Row],[SB]]=0, "-", BS_CONTROLE[[#This Row],[SB]])</f>
        <v>TBS671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662.4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Bruno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44" t="str">
        <f t="shared" si="19"/>
        <v>ELSON (TF-526)46067</v>
      </c>
      <c r="B151" s="133">
        <v>46067</v>
      </c>
      <c r="C151" s="7">
        <f>IF(BS_CONTROLE[[#This Row],[DATA]]="","",WEEKNUM(BS_CONTROLE[[#This Row],[DATA]]))</f>
        <v>7</v>
      </c>
      <c r="D151" s="45" t="s">
        <v>303</v>
      </c>
      <c r="E151" s="185">
        <v>166</v>
      </c>
      <c r="F151" s="134" t="s">
        <v>193</v>
      </c>
      <c r="G151" s="8" t="str">
        <f>IF(D151="","*",VLOOKUP(F151,BS_ATIVIDADE[#All],3,FALSE))</f>
        <v>SOLDA</v>
      </c>
      <c r="H151" s="135" t="s">
        <v>531</v>
      </c>
      <c r="I151" s="135" t="s">
        <v>11</v>
      </c>
      <c r="J151" s="151">
        <v>74</v>
      </c>
      <c r="K151" s="151">
        <v>396.94</v>
      </c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1" s="135">
        <v>0.375</v>
      </c>
      <c r="P151" s="135">
        <v>6.25E-2</v>
      </c>
      <c r="Q151" s="71">
        <v>1</v>
      </c>
      <c r="R151" s="9" t="str">
        <f>IFERROR(_xlfn.XLOOKUP(F151, BS_ATIVIDADE[ATIVIDADE],BS_ATIVIDADE[UNIDADE] ), "*")</f>
        <v>Nº DE SOLDA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1" s="199" t="str">
        <f>IFERROR(_xlfn.XLOOKUP(J151, BASE_MAPA!$B$2:$B$420, BASE_MAPA!$G$2:$G$420), "ERRO")</f>
        <v>MARCO INICIAL - ALTO ARAGUAIA</v>
      </c>
      <c r="V151" s="143" t="s">
        <v>1287</v>
      </c>
      <c r="W151" s="135" t="s">
        <v>1315</v>
      </c>
      <c r="X151" s="152" t="s">
        <v>1005</v>
      </c>
      <c r="Y151" s="129"/>
      <c r="Z151" s="129"/>
      <c r="AA151" s="71" t="s">
        <v>11</v>
      </c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PDM - SOLDA</v>
      </c>
      <c r="AJ151" s="8" t="str">
        <f>IF(D151="","*",VLOOKUP(AI151,BS_ATIVIDADE[#Data],3,FALSE))</f>
        <v>SOLDA</v>
      </c>
      <c r="AK151" s="175" t="str">
        <f>IF(BS_CONTROLE[[#This Row],[Local - Partida]]=0, "-", BS_CONTROLE[[#This Row],[Local - Partida]])</f>
        <v>TIP1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TIP</v>
      </c>
      <c r="AN151" s="175" t="str">
        <f>IF(BS_CONTROLE[[#This Row],[SB]]=0, "-", BS_CONTROLE[[#This Row],[SB]])</f>
        <v>TIP1</v>
      </c>
      <c r="AO151" s="176">
        <f>IF(BS_CONTROLE[[#This Row],[SUB]]=0, "-", BS_CONTROLE[[#This Row],[SUB]])</f>
        <v>74</v>
      </c>
      <c r="AP151" s="177">
        <f>IF(BS_CONTROLE[[#This Row],[KM - Inicio]]=0, "-", BS_CONTROLE[[#This Row],[KM - Inicio]])</f>
        <v>396.94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IF(D151="","*",IFERROR(IF(ISODD(COUNT(AS151:AX153)),"ERRO",SUM((AT151-AS151),(AV151-AU151),(AX151-AW151))),"ERRO"))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Nº DE SOLDA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1" s="200" t="str">
        <f>IFERROR(_xlfn.XLOOKUP(AO151, BASE_MAPA!$B$2:$B$420, BASE_MAPA!$G$2:$G$420), "ERRO")</f>
        <v>MARCO INICIAL - ALTO ARAGUAIA</v>
      </c>
      <c r="BF151" s="178" t="str">
        <f>IF(BS_CONTROLE[[#This Row],[Responsavel pelo boletim]]=0, "-", BS_CONTROLE[[#This Row],[Responsavel pelo boletim]])</f>
        <v>Elson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Produção e Intervalo</v>
      </c>
      <c r="BR151" s="15">
        <f t="shared" si="14"/>
        <v>0</v>
      </c>
      <c r="BS151" s="15">
        <f t="shared" si="15"/>
        <v>0</v>
      </c>
      <c r="BT151" s="157" t="str">
        <f t="shared" si="16"/>
        <v/>
      </c>
    </row>
    <row r="152" spans="1:72" hidden="1">
      <c r="A152" s="44" t="str">
        <f t="shared" si="19"/>
        <v/>
      </c>
      <c r="B152" s="133"/>
      <c r="C152" s="7" t="str">
        <f>IF(BS_CONTROLE[[#This Row],[DATA]]="","",WEEKNUM(BS_CONTROLE[[#This Row],[DATA]]))</f>
        <v/>
      </c>
      <c r="D152" s="45"/>
      <c r="E152" s="185">
        <v>167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9"/>
        <v/>
      </c>
      <c r="B153" s="133"/>
      <c r="C153" s="7" t="str">
        <f>IF(BS_CONTROLE[[#This Row],[DATA]]="","",WEEKNUM(BS_CONTROLE[[#This Row],[DATA]]))</f>
        <v/>
      </c>
      <c r="D153" s="45"/>
      <c r="E153" s="185">
        <v>168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9"/>
        <v>MARCOS (TF-520)46067</v>
      </c>
      <c r="B154" s="133">
        <v>46067</v>
      </c>
      <c r="C154" s="7">
        <f>IF(BS_CONTROLE[[#This Row],[DATA]]="","",WEEKNUM(BS_CONTROLE[[#This Row],[DATA]]))</f>
        <v>7</v>
      </c>
      <c r="D154" s="45" t="s">
        <v>334</v>
      </c>
      <c r="E154" s="185">
        <v>169</v>
      </c>
      <c r="F154" s="134" t="s">
        <v>193</v>
      </c>
      <c r="G154" s="8" t="str">
        <f>IF(D154="","*",VLOOKUP(F154,BS_ATIVIDADE[#All],3,FALSE))</f>
        <v>SOLDA</v>
      </c>
      <c r="H154" s="135" t="s">
        <v>391</v>
      </c>
      <c r="I154" s="135" t="s">
        <v>11</v>
      </c>
      <c r="J154" s="151">
        <v>74</v>
      </c>
      <c r="K154" s="151">
        <v>26.818999999999999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4" s="135">
        <v>0.35416666666666669</v>
      </c>
      <c r="P154" s="135">
        <v>8.3333333333333329E-2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199" t="str">
        <f>IFERROR(_xlfn.XLOOKUP(J154, BASE_MAPA!$B$2:$B$420, BASE_MAPA!$G$2:$G$420), "ERRO")</f>
        <v>MARCO INICIAL - ALTO ARAGUAIA</v>
      </c>
      <c r="V154" s="143" t="s">
        <v>1325</v>
      </c>
      <c r="W154" s="135" t="s">
        <v>1315</v>
      </c>
      <c r="X154" s="152" t="s">
        <v>1005</v>
      </c>
      <c r="Y154" s="129"/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TAPK35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TAP-TLG</v>
      </c>
      <c r="AN154" s="175" t="str">
        <f>IF(BS_CONTROLE[[#This Row],[SB]]=0, "-", BS_CONTROLE[[#This Row],[SB]])</f>
        <v>TAPK35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26.818999999999999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Marcos Euzebio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170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>V8646068</v>
      </c>
      <c r="B156" s="133">
        <v>46068</v>
      </c>
      <c r="C156" s="7">
        <f>IF(BS_CONTROLE[[#This Row],[DATA]]="","",WEEKNUM(BS_CONTROLE[[#This Row],[DATA]]))</f>
        <v>8</v>
      </c>
      <c r="D156" s="45" t="s">
        <v>217</v>
      </c>
      <c r="E156" s="185">
        <v>171</v>
      </c>
      <c r="F156" s="134" t="s">
        <v>116</v>
      </c>
      <c r="G156" s="8" t="str">
        <f>IF(D156="","*",VLOOKUP(F156,BS_ATIVIDADE[#All],3,FALSE))</f>
        <v>MECANIZAÇÃO - SOCADORA</v>
      </c>
      <c r="H156" s="135" t="s">
        <v>649</v>
      </c>
      <c r="I156" s="135" t="s">
        <v>649</v>
      </c>
      <c r="J156" s="151">
        <v>98</v>
      </c>
      <c r="K156" s="151">
        <v>705</v>
      </c>
      <c r="L156" s="71">
        <v>710</v>
      </c>
      <c r="M156" s="149" t="s">
        <v>643</v>
      </c>
      <c r="N156" s="149">
        <v>699710</v>
      </c>
      <c r="O156" s="135">
        <v>0.4375</v>
      </c>
      <c r="P156" s="135">
        <v>0.125</v>
      </c>
      <c r="Q156" s="71">
        <v>1680</v>
      </c>
      <c r="R156" s="9" t="s">
        <v>37</v>
      </c>
      <c r="S156" s="180" t="s">
        <v>370</v>
      </c>
      <c r="T156" s="180" t="s">
        <v>578</v>
      </c>
      <c r="U156" s="199" t="s">
        <v>577</v>
      </c>
      <c r="V156" s="143" t="s">
        <v>1272</v>
      </c>
      <c r="W156" s="135" t="s">
        <v>1273</v>
      </c>
      <c r="X156" s="152" t="s">
        <v>1005</v>
      </c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MECANIZAÇÃO - SOCADORA</v>
      </c>
      <c r="AJ156" s="8" t="str">
        <f>IF(D156="","*",VLOOKUP(AI156,BS_ATIVIDADE[#Data],3,FALSE))</f>
        <v>MECANIZAÇÃO - SOCADORA</v>
      </c>
      <c r="AK156" s="175" t="str">
        <f>IF(BS_CONTROLE[[#This Row],[Local - Partida]]=0, "-", BS_CONTROLE[[#This Row],[Local - Partida]])</f>
        <v>TSF1</v>
      </c>
      <c r="AL156" s="175" t="str">
        <f>IF(BS_CONTROLE[[#This Row],[Local - Encerramento]]=0, "-", BS_CONTROLE[[#This Row],[Local - Encerramento]])</f>
        <v>TSF1</v>
      </c>
      <c r="AM156" s="175" t="str">
        <f>IF(BS_CONTROLE[[#This Row],[Entre - Estações]]=0, "-", BS_CONTROLE[[#This Row],[Entre - Estações]])</f>
        <v>TAL-TSF</v>
      </c>
      <c r="AN156" s="175">
        <f>IF(BS_CONTROLE[[#This Row],[SB]]=0, "-", BS_CONTROLE[[#This Row],[SB]])</f>
        <v>699710</v>
      </c>
      <c r="AO156" s="176">
        <f>IF(BS_CONTROLE[[#This Row],[SUB]]=0, "-", BS_CONTROLE[[#This Row],[SUB]])</f>
        <v>98</v>
      </c>
      <c r="AP156" s="177">
        <f>IF(BS_CONTROLE[[#This Row],[KM - Inicio]]=0, "-", BS_CONTROLE[[#This Row],[KM - Inicio]])</f>
        <v>705</v>
      </c>
      <c r="AQ156" s="177">
        <f>IF(BS_CONTROLE[[#This Row],[KM - Fim]]=0, "-", BS_CONTROLE[[#This Row],[KM - Fim]])</f>
        <v>710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IF(D156="","*",IFERROR(IF(ISODD(COUNT(AS156:AX158)),"ERRO",SUM((AT156-AS156),(AV156-AU156),(AX156-AW156))),"ERRO"))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200" t="str">
        <f>IFERROR(_xlfn.XLOOKUP(AO156, BASE_MAPA!$B$2:$B$420, BASE_MAPA!$G$2:$G$420), "ERRO")</f>
        <v>ALTO ARAGUAIA - RONDONOPOLIS</v>
      </c>
      <c r="BF156" s="178" t="str">
        <f>IF(BS_CONTROLE[[#This Row],[Responsavel pelo boletim]]=0, "-", BS_CONTROLE[[#This Row],[Responsavel pelo boletim]])</f>
        <v>Antonioni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157" t="str">
        <f t="shared" si="16"/>
        <v/>
      </c>
    </row>
    <row r="157" spans="1:72" hidden="1">
      <c r="A157" s="44" t="str">
        <f t="shared" si="19"/>
        <v/>
      </c>
      <c r="B157" s="133"/>
      <c r="C157" s="7" t="str">
        <f>IF(BS_CONTROLE[[#This Row],[DATA]]="","",WEEKNUM(BS_CONTROLE[[#This Row],[DATA]]))</f>
        <v/>
      </c>
      <c r="D157" s="45"/>
      <c r="E157" s="185">
        <v>172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V8646069</v>
      </c>
      <c r="B159" s="133">
        <v>46069</v>
      </c>
      <c r="C159" s="7">
        <f>IF(BS_CONTROLE[[#This Row],[DATA]]="","",WEEKNUM(BS_CONTROLE[[#This Row],[DATA]]))</f>
        <v>8</v>
      </c>
      <c r="D159" s="45" t="s">
        <v>217</v>
      </c>
      <c r="E159" s="185">
        <v>174</v>
      </c>
      <c r="F159" s="134" t="s">
        <v>116</v>
      </c>
      <c r="G159" s="8" t="str">
        <f>IF(D159="","*",VLOOKUP(F159,BS_ATIVIDADE[#All],3,FALSE))</f>
        <v>MECANIZAÇÃO - SOCADORA</v>
      </c>
      <c r="H159" s="135"/>
      <c r="I159" s="135"/>
      <c r="J159" s="151">
        <v>98</v>
      </c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M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ALTO ARAGUAIA - RONDONOPOLIS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>
        <f>IF(BS_CONTROLE[[#This Row],[SUB]]=0, "-", BS_CONTROLE[[#This Row],[SUB]])</f>
        <v>98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e">
        <f t="shared" si="13"/>
        <v>#DIV/0!</v>
      </c>
      <c r="BR159" s="15" t="e">
        <f t="shared" si="14"/>
        <v>#DIV/0!</v>
      </c>
      <c r="BS159" s="15" t="e">
        <f t="shared" si="15"/>
        <v>#DIV/0!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W7046069</v>
      </c>
      <c r="B161" s="133">
        <v>46069</v>
      </c>
      <c r="C161" s="7">
        <f>IF(BS_CONTROLE[[#This Row],[DATA]]="","",WEEKNUM(BS_CONTROLE[[#This Row],[DATA]]))</f>
        <v>8</v>
      </c>
      <c r="D161" s="45" t="s">
        <v>249</v>
      </c>
      <c r="E161" s="185">
        <v>176</v>
      </c>
      <c r="F161" s="134" t="s">
        <v>186</v>
      </c>
      <c r="G161" s="8" t="str">
        <f>IF(D161="","*",VLOOKUP(F161,BS_ATIVIDADE[#All],3,FALSE))</f>
        <v>PEDRA</v>
      </c>
      <c r="H161" s="135" t="s">
        <v>1290</v>
      </c>
      <c r="I161" s="135" t="s">
        <v>1290</v>
      </c>
      <c r="J161" s="151">
        <v>74</v>
      </c>
      <c r="K161" s="151">
        <v>472.2</v>
      </c>
      <c r="L161" s="71">
        <v>465.8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1" s="135">
        <v>0.41666666666666669</v>
      </c>
      <c r="P161" s="135">
        <v>0.125</v>
      </c>
      <c r="Q161" s="71">
        <v>27</v>
      </c>
      <c r="R161" s="9" t="str">
        <f>IFERROR(_xlfn.XLOOKUP(F161, BS_ATIVIDADE[ATIVIDADE],BS_ATIVIDADE[UNIDADE] ), "*")</f>
        <v>VAGÕES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1" s="199" t="str">
        <f>IFERROR(_xlfn.XLOOKUP(J161, BASE_MAPA!$B$2:$B$420, BASE_MAPA!$G$2:$G$420), "ERRO")</f>
        <v>MARCO INICIAL - ALTO ARAGUAIA</v>
      </c>
      <c r="V161" s="143" t="s">
        <v>1552</v>
      </c>
      <c r="W161" s="135"/>
      <c r="X161" s="152" t="s">
        <v>1005</v>
      </c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PEDRA - DESCARGA</v>
      </c>
      <c r="AJ161" s="8" t="str">
        <f>IF(D161="","*",VLOOKUP(AI161,BS_ATIVIDADE[#Data],3,FALSE))</f>
        <v>PEDRA</v>
      </c>
      <c r="AK161" s="175" t="str">
        <f>IF(BS_CONTROLE[[#This Row],[Local - Partida]]=0, "-", BS_CONTROLE[[#This Row],[Local - Partida]])</f>
        <v>TAG</v>
      </c>
      <c r="AL161" s="175" t="str">
        <f>IF(BS_CONTROLE[[#This Row],[Local - Encerramento]]=0, "-", BS_CONTROLE[[#This Row],[Local - Encerramento]])</f>
        <v>TAG</v>
      </c>
      <c r="AM161" s="175" t="str">
        <f>IF(BS_CONTROLE[[#This Row],[Entre - Estações]]=0, "-", BS_CONTROLE[[#This Row],[Entre - Estações]])</f>
        <v>TVL-TBR</v>
      </c>
      <c r="AN161" s="175" t="str">
        <f>IF(BS_CONTROLE[[#This Row],[SB]]=0, "-", BS_CONTROLE[[#This Row],[SB]])</f>
        <v>464TBR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472.2</v>
      </c>
      <c r="AQ161" s="177">
        <f>IF(BS_CONTROLE[[#This Row],[KM - Fim]]=0, "-", BS_CONTROLE[[#This Row],[KM - Fim]])</f>
        <v>465.8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VAGÕES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1" s="200" t="str">
        <f>IFERROR(_xlfn.XLOOKUP(AO161, BASE_MAPA!$B$2:$B$420, BASE_MAPA!$G$2:$G$420), "ERRO")</f>
        <v>MARCO INICIAL - ALTO ARAGUAIA</v>
      </c>
      <c r="BF161" s="178" t="str">
        <f>IF(BS_CONTROLE[[#This Row],[Responsavel pelo boletim]]=0, "-", BS_CONTROLE[[#This Row],[Responsavel pelo boletim]])</f>
        <v>Elton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</v>
      </c>
      <c r="BS161" s="15">
        <f t="shared" si="15"/>
        <v>0</v>
      </c>
      <c r="BT161" s="157" t="str">
        <f t="shared" si="16"/>
        <v/>
      </c>
    </row>
    <row r="162" spans="1:72" hidden="1">
      <c r="A162" s="44" t="str">
        <f t="shared" si="19"/>
        <v/>
      </c>
      <c r="B162" s="133"/>
      <c r="C162" s="7" t="str">
        <f>IF(BS_CONTROLE[[#This Row],[DATA]]="","",WEEKNUM(BS_CONTROLE[[#This Row],[DATA]]))</f>
        <v/>
      </c>
      <c r="D162" s="45"/>
      <c r="E162" s="185">
        <v>177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>ELSON (TF-526)46069</v>
      </c>
      <c r="B163" s="133">
        <v>46069</v>
      </c>
      <c r="C163" s="7">
        <f>IF(BS_CONTROLE[[#This Row],[DATA]]="","",WEEKNUM(BS_CONTROLE[[#This Row],[DATA]]))</f>
        <v>8</v>
      </c>
      <c r="D163" s="45" t="s">
        <v>303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553</v>
      </c>
      <c r="I163" s="135" t="s">
        <v>11</v>
      </c>
      <c r="J163" s="151">
        <v>74</v>
      </c>
      <c r="K163" s="151">
        <v>430.26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3" s="135">
        <v>0.375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199" t="str">
        <f>IFERROR(_xlfn.XLOOKUP(J163, BASE_MAPA!$B$2:$B$420, BASE_MAPA!$G$2:$G$420), "ERRO")</f>
        <v>MARCO INICIAL - ALTO ARAGUAIA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TPC440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TPC-TVL</v>
      </c>
      <c r="AN163" s="175" t="str">
        <f>IF(BS_CONTROLE[[#This Row],[SB]]=0, "-", BS_CONTROLE[[#This Row],[SB]])</f>
        <v>TPC440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430.26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IF(D163="","*",IFERROR(IF(ISODD(COUNT(AS163:AX165)),"ERRO",SUM((AT163-AS163),(AV163-AU163),(AX163-AW163))),"ERRO"))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200" t="str">
        <f>IFERROR(_xlfn.XLOOKUP(AO163, BASE_MAPA!$B$2:$B$420, BASE_MAPA!$G$2:$G$420), "ERRO")</f>
        <v>MARCO INICIAL - ALTO ARAGUAIA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Produção e Intervalo</v>
      </c>
      <c r="BR163" s="15">
        <f t="shared" si="14"/>
        <v>0</v>
      </c>
      <c r="BS163" s="15">
        <f t="shared" si="15"/>
        <v>0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>A6046069</v>
      </c>
      <c r="B165" s="133">
        <v>46069</v>
      </c>
      <c r="C165" s="7">
        <f>IF(BS_CONTROLE[[#This Row],[DATA]]="","",WEEKNUM(BS_CONTROLE[[#This Row],[DATA]]))</f>
        <v>8</v>
      </c>
      <c r="D165" s="45" t="s">
        <v>106</v>
      </c>
      <c r="E165" s="185">
        <v>180</v>
      </c>
      <c r="F165" s="134" t="s">
        <v>32</v>
      </c>
      <c r="G165" s="8" t="str">
        <f>IF(D165="","*",VLOOKUP(F165,BS_ATIVIDADE[#All],3,FALSE))</f>
        <v>DETECÇÃO</v>
      </c>
      <c r="H165" s="135" t="s">
        <v>473</v>
      </c>
      <c r="I165" s="135" t="s">
        <v>418</v>
      </c>
      <c r="J165" s="151">
        <v>74</v>
      </c>
      <c r="K165" s="151">
        <v>291</v>
      </c>
      <c r="L165" s="71" t="s">
        <v>11</v>
      </c>
      <c r="M165" s="149" t="s">
        <v>1554</v>
      </c>
      <c r="N165" s="149" t="s">
        <v>1555</v>
      </c>
      <c r="O165" s="135">
        <v>0.35416666666666669</v>
      </c>
      <c r="P165" s="135">
        <v>4.1666666666666664E-2</v>
      </c>
      <c r="Q165" s="71"/>
      <c r="R165" s="9" t="str">
        <f>IFERROR(_xlfn.XLOOKUP(F165, BS_ATIVIDADE[ATIVIDADE],BS_ATIVIDADE[UNIDADE] ), "*")</f>
        <v>KM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5" s="199" t="str">
        <f>IFERROR(_xlfn.XLOOKUP(J165, BASE_MAPA!$B$2:$B$420, BASE_MAPA!$G$2:$G$420), "ERRO")</f>
        <v>MARCO INICIAL - ALTO ARAGUAIA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DETECÇÃO - RONDA 7 DIAS</v>
      </c>
      <c r="AJ165" s="8" t="str">
        <f>IF(D165="","*",VLOOKUP(AI165,BS_ATIVIDADE[#Data],3,FALSE))</f>
        <v>DETECÇÃO</v>
      </c>
      <c r="AK165" s="175" t="str">
        <f>IF(BS_CONTROLE[[#This Row],[Local - Partida]]=0, "-", BS_CONTROLE[[#This Row],[Local - Partida]])</f>
        <v>TCS</v>
      </c>
      <c r="AL165" s="175" t="str">
        <f>IF(BS_CONTROLE[[#This Row],[Local - Encerramento]]=0, "-", BS_CONTROLE[[#This Row],[Local - Encerramento]])</f>
        <v>TIN1</v>
      </c>
      <c r="AM165" s="175" t="str">
        <f>IF(BS_CONTROLE[[#This Row],[Entre - Estações]]=0, "-", BS_CONTROLE[[#This Row],[Entre - Estações]])</f>
        <v>TCS-TIN</v>
      </c>
      <c r="AN165" s="175" t="str">
        <f>IF(BS_CONTROLE[[#This Row],[SB]]=0, "-", BS_CONTROLE[[#This Row],[SB]])</f>
        <v>TCSTIN</v>
      </c>
      <c r="AO165" s="176">
        <f>IF(BS_CONTROLE[[#This Row],[SUB]]=0, "-", BS_CONTROLE[[#This Row],[SUB]])</f>
        <v>74</v>
      </c>
      <c r="AP165" s="177">
        <f>IF(BS_CONTROLE[[#This Row],[KM - Inicio]]=0, "-", BS_CONTROLE[[#This Row],[KM - Inicio]])</f>
        <v>291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KM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5" s="200" t="str">
        <f>IFERROR(_xlfn.XLOOKUP(AO165, BASE_MAPA!$B$2:$B$420, BASE_MAPA!$G$2:$G$420), "ERRO")</f>
        <v>MARCO INICIAL - ALTO ARAGUAIA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e">
        <f t="shared" si="13"/>
        <v>#DIV/0!</v>
      </c>
      <c r="BR165" s="15">
        <f t="shared" si="14"/>
        <v>0</v>
      </c>
      <c r="BS165" s="15" t="e">
        <f t="shared" si="15"/>
        <v>#DIV/0!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ref="A179:A242" si="20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1">IF(AND(BR179&lt;1,BS179&lt;1),"Produção e Intervalo",IF(BR179&lt;1,"Intervalo",IF(BS179&lt;1,"Produção","Aderente")))</f>
        <v>Aderente</v>
      </c>
      <c r="BR179" s="15" t="str">
        <f t="shared" ref="BR179:BR242" si="22">IF(OR(B179="",F179=""),"*",AY179/P179)</f>
        <v>*</v>
      </c>
      <c r="BS179" s="15" t="str">
        <f t="shared" ref="BS179:BS242" si="23">IF(OR(B179="",F179=""),"*",BA179/Q179)</f>
        <v>*</v>
      </c>
      <c r="BT179" s="157" t="str">
        <f t="shared" ref="BT179:BT242" si="24">IF(BN179="","",SUBSTITUTE(BM179," ","")&amp;SUBSTITUTE(BN179," ",""))</f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ref="A243:A306" si="25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6">IF(AND(BR243&lt;1,BS243&lt;1),"Produção e Intervalo",IF(BR243&lt;1,"Intervalo",IF(BS243&lt;1,"Produção","Aderente")))</f>
        <v>Aderente</v>
      </c>
      <c r="BR243" s="15" t="str">
        <f t="shared" ref="BR243:BR306" si="27">IF(OR(B243="",F243=""),"*",AY243/P243)</f>
        <v>*</v>
      </c>
      <c r="BS243" s="15" t="str">
        <f t="shared" ref="BS243:BS306" si="28">IF(OR(B243="",F243=""),"*",BA243/Q243)</f>
        <v>*</v>
      </c>
      <c r="BT243" s="157" t="str">
        <f t="shared" ref="BT243:BT306" si="29">IF(BN243="","",SUBSTITUTE(BM243," ","")&amp;SUBSTITUTE(BN243," ",""))</f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ref="A307:A370" si="30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1">IF(AND(BR307&lt;1,BS307&lt;1),"Produção e Intervalo",IF(BR307&lt;1,"Intervalo",IF(BS307&lt;1,"Produção","Aderente")))</f>
        <v>Aderente</v>
      </c>
      <c r="BR307" s="15" t="str">
        <f t="shared" ref="BR307:BR370" si="32">IF(OR(B307="",F307=""),"*",AY307/P307)</f>
        <v>*</v>
      </c>
      <c r="BS307" s="15" t="str">
        <f t="shared" ref="BS307:BS370" si="33">IF(OR(B307="",F307=""),"*",BA307/Q307)</f>
        <v>*</v>
      </c>
      <c r="BT307" s="157" t="str">
        <f t="shared" ref="BT307:BT370" si="34">IF(BN307="","",SUBSTITUTE(BM307," ","")&amp;SUBSTITUTE(BN307," ",""))</f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ref="A371:A434" si="35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6">IF(AND(BR371&lt;1,BS371&lt;1),"Produção e Intervalo",IF(BR371&lt;1,"Intervalo",IF(BS371&lt;1,"Produção","Aderente")))</f>
        <v>Aderente</v>
      </c>
      <c r="BR371" s="15" t="str">
        <f t="shared" ref="BR371:BR434" si="37">IF(OR(B371="",F371=""),"*",AY371/P371)</f>
        <v>*</v>
      </c>
      <c r="BS371" s="15" t="str">
        <f t="shared" ref="BS371:BS434" si="38">IF(OR(B371="",F371=""),"*",BA371/Q371)</f>
        <v>*</v>
      </c>
      <c r="BT371" s="157" t="str">
        <f t="shared" ref="BT371:BT434" si="39">IF(BN371="","",SUBSTITUTE(BM371," ","")&amp;SUBSTITUTE(BN371," ",""))</f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ref="A435:A498" si="40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1">IF(AND(BR435&lt;1,BS435&lt;1),"Produção e Intervalo",IF(BR435&lt;1,"Intervalo",IF(BS435&lt;1,"Produção","Aderente")))</f>
        <v>Aderente</v>
      </c>
      <c r="BR435" s="15" t="str">
        <f t="shared" ref="BR435:BR498" si="42">IF(OR(B435="",F435=""),"*",AY435/P435)</f>
        <v>*</v>
      </c>
      <c r="BS435" s="15" t="str">
        <f t="shared" ref="BS435:BS498" si="43">IF(OR(B435="",F435=""),"*",BA435/Q435)</f>
        <v>*</v>
      </c>
      <c r="BT435" s="157" t="str">
        <f t="shared" ref="BT435:BT498" si="44">IF(BN435="","",SUBSTITUTE(BM435," ","")&amp;SUBSTITUTE(BN435," ",""))</f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ref="A499:A562" si="45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6">IF(AND(BR499&lt;1,BS499&lt;1),"Produção e Intervalo",IF(BR499&lt;1,"Intervalo",IF(BS499&lt;1,"Produção","Aderente")))</f>
        <v>Aderente</v>
      </c>
      <c r="BR499" s="15" t="str">
        <f t="shared" ref="BR499:BR562" si="47">IF(OR(B499="",F499=""),"*",AY499/P499)</f>
        <v>*</v>
      </c>
      <c r="BS499" s="15" t="str">
        <f t="shared" ref="BS499:BS562" si="48">IF(OR(B499="",F499=""),"*",BA499/Q499)</f>
        <v>*</v>
      </c>
      <c r="BT499" s="157" t="str">
        <f t="shared" ref="BT499:BT562" si="49">IF(BN499="","",SUBSTITUTE(BM499," ","")&amp;SUBSTITUTE(BN499," ",""))</f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ref="A563:A626" si="50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1">IF(AND(BR563&lt;1,BS563&lt;1),"Produção e Intervalo",IF(BR563&lt;1,"Intervalo",IF(BS563&lt;1,"Produção","Aderente")))</f>
        <v>Aderente</v>
      </c>
      <c r="BR563" s="15" t="str">
        <f t="shared" ref="BR563:BR626" si="52">IF(OR(B563="",F563=""),"*",AY563/P563)</f>
        <v>*</v>
      </c>
      <c r="BS563" s="15" t="str">
        <f t="shared" ref="BS563:BS626" si="53">IF(OR(B563="",F563=""),"*",BA563/Q563)</f>
        <v>*</v>
      </c>
      <c r="BT563" s="157" t="str">
        <f t="shared" ref="BT563:BT626" si="54">IF(BN563="","",SUBSTITUTE(BM563," ","")&amp;SUBSTITUTE(BN563," ",""))</f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ref="A627:A690" si="55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6">IF(AND(BR627&lt;1,BS627&lt;1),"Produção e Intervalo",IF(BR627&lt;1,"Intervalo",IF(BS627&lt;1,"Produção","Aderente")))</f>
        <v>Aderente</v>
      </c>
      <c r="BR627" s="15" t="str">
        <f t="shared" ref="BR627:BR690" si="57">IF(OR(B627="",F627=""),"*",AY627/P627)</f>
        <v>*</v>
      </c>
      <c r="BS627" s="15" t="str">
        <f t="shared" ref="BS627:BS690" si="58">IF(OR(B627="",F627=""),"*",BA627/Q627)</f>
        <v>*</v>
      </c>
      <c r="BT627" s="157" t="str">
        <f t="shared" ref="BT627:BT690" si="59">IF(BN627="","",SUBSTITUTE(BM627," ","")&amp;SUBSTITUTE(BN627," ",""))</f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ref="A691:A754" si="60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1">IF(AND(BR691&lt;1,BS691&lt;1),"Produção e Intervalo",IF(BR691&lt;1,"Intervalo",IF(BS691&lt;1,"Produção","Aderente")))</f>
        <v>Aderente</v>
      </c>
      <c r="BR691" s="15" t="str">
        <f t="shared" ref="BR691:BR754" si="62">IF(OR(B691="",F691=""),"*",AY691/P691)</f>
        <v>*</v>
      </c>
      <c r="BS691" s="15" t="str">
        <f t="shared" ref="BS691:BS754" si="63">IF(OR(B691="",F691=""),"*",BA691/Q691)</f>
        <v>*</v>
      </c>
      <c r="BT691" s="157" t="str">
        <f t="shared" ref="BT691:BT754" si="64">IF(BN691="","",SUBSTITUTE(BM691," ","")&amp;SUBSTITUTE(BN691," ",""))</f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ref="A755:A780" si="65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6">IF(AND(BR755&lt;1,BS755&lt;1),"Produção e Intervalo",IF(BR755&lt;1,"Intervalo",IF(BS755&lt;1,"Produção","Aderente")))</f>
        <v>Aderente</v>
      </c>
      <c r="BR755" s="15" t="str">
        <f t="shared" ref="BR755:BR780" si="67">IF(OR(B755="",F755=""),"*",AY755/P755)</f>
        <v>*</v>
      </c>
      <c r="BS755" s="15" t="str">
        <f t="shared" ref="BS755:BS780" si="68">IF(OR(B755="",F755=""),"*",BA755/Q755)</f>
        <v>*</v>
      </c>
      <c r="BT755" s="157" t="str">
        <f t="shared" ref="BT755:BT780" si="69">IF(BN755="","",SUBSTITUTE(BM755," ","")&amp;SUBSTITUTE(BN755," ",""))</f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</sheetData>
  <protectedRanges>
    <protectedRange sqref="J6:K780" name="Range1_8_1"/>
    <protectedRange sqref="O6:Q780" name="Range1_9_1"/>
    <protectedRange sqref="Y6:Y7 V8:Y780" name="Range1_11_1"/>
    <protectedRange sqref="AA6 Z8:AD780" name="Range1_12_1"/>
    <protectedRange sqref="BF6:BF780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0 BE6:BE780 AY6:AY780">
    <cfRule type="cellIs" dxfId="124" priority="18508" operator="equal">
      <formula>"ERRO"</formula>
    </cfRule>
  </conditionalFormatting>
  <conditionalFormatting sqref="X4 Y1:Z5 Y8:Z780">
    <cfRule type="cellIs" dxfId="123" priority="18497" operator="equal">
      <formula>"OPORTUNIDADE"</formula>
    </cfRule>
  </conditionalFormatting>
  <conditionalFormatting sqref="AZ6:AZ780">
    <cfRule type="expression" dxfId="122" priority="18492">
      <formula>$BU6=1</formula>
    </cfRule>
  </conditionalFormatting>
  <conditionalFormatting sqref="BQ6:BQ780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0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0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3:Y1048576">
    <cfRule type="cellIs" dxfId="111" priority="18314" operator="equal">
      <formula>"OPORTUNIDADE"</formula>
    </cfRule>
  </conditionalFormatting>
  <conditionalFormatting sqref="Y1047843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0 BK143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142 BK144:BK780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0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0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0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0" xr:uid="{CF5BD2D1-4803-40F6-BB29-FE7C2FA5583F}">
      <formula1>INDIRECT(BT6)</formula1>
    </dataValidation>
    <dataValidation type="list" allowBlank="1" showInputMessage="1" showErrorMessage="1" sqref="BO27 BN6:BN780 BO107" xr:uid="{88B2AA1F-3AB2-4B37-8132-5DEC08D79A48}">
      <formula1>INDIRECT(SUBSTITUTE(BM6," ",""))</formula1>
    </dataValidation>
    <dataValidation type="list" allowBlank="1" showInputMessage="1" showErrorMessage="1" sqref="BM6:BM42 BM46:BM48 BM44 BM50:BM780" xr:uid="{0374E4CD-E1C2-4373-A381-0828C9AFF6FF}">
      <formula1>IMPCAUSADOR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1556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1557</v>
      </c>
      <c r="E3" s="186" t="s">
        <v>1558</v>
      </c>
      <c r="F3" s="186" t="s">
        <v>1559</v>
      </c>
      <c r="G3" s="186" t="s">
        <v>1560</v>
      </c>
      <c r="H3" s="186" t="s">
        <v>1561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1563</v>
      </c>
      <c r="D12" s="187">
        <v>9049</v>
      </c>
      <c r="E12" s="188">
        <v>46044</v>
      </c>
      <c r="F12" s="190" t="s">
        <v>1564</v>
      </c>
      <c r="G12" s="187" t="s">
        <v>1565</v>
      </c>
      <c r="H12" s="187"/>
    </row>
    <row r="13" spans="3:8">
      <c r="C13" s="187" t="s">
        <v>1563</v>
      </c>
      <c r="D13" s="187">
        <v>9044</v>
      </c>
      <c r="E13" s="188">
        <v>46044</v>
      </c>
      <c r="F13" s="190" t="s">
        <v>1566</v>
      </c>
      <c r="G13" s="187" t="s">
        <v>1567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1568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1568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1569</v>
      </c>
      <c r="C2" s="83" t="s">
        <v>1196</v>
      </c>
      <c r="D2" s="83" t="s">
        <v>1198</v>
      </c>
      <c r="E2" s="83" t="s">
        <v>1570</v>
      </c>
      <c r="F2" s="83" t="s">
        <v>1571</v>
      </c>
      <c r="G2" s="83" t="s">
        <v>1572</v>
      </c>
      <c r="H2" s="83" t="s">
        <v>1573</v>
      </c>
      <c r="I2" s="83" t="s">
        <v>1574</v>
      </c>
      <c r="J2" s="83" t="s">
        <v>1575</v>
      </c>
      <c r="K2" s="109" t="s">
        <v>1576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>
        <f>IF(FN_MC!B145="","*",FN_MC!B145)</f>
        <v>46066</v>
      </c>
      <c r="D163" s="101" t="str">
        <f>IF(FN_MC!D145="","*",FN_MC!D145)</f>
        <v>A88</v>
      </c>
      <c r="E163" s="101" t="str">
        <f>IF(FN_MC!H145="","*",FN_MC!H145)</f>
        <v>ZJU2</v>
      </c>
      <c r="F163" s="114" t="str">
        <f>IF(FN_MC!M145="","*",FN_MC!M145)</f>
        <v>ZJU-ZDK</v>
      </c>
      <c r="G163" s="101" t="str">
        <f>IF(FN_MC!I145="","*",FN_MC!I145)</f>
        <v>ZDK</v>
      </c>
      <c r="H163" s="101" t="str">
        <f>IF(FN_MC!AB145="","*",FN_MC!AB145)</f>
        <v>FIXO</v>
      </c>
      <c r="I163" s="101" t="str">
        <f>IF(FN_MC!AC145="","*",FN_MC!AC145)</f>
        <v>*</v>
      </c>
      <c r="J163" s="102">
        <f>IF(FN_MC!AA145="","*",FN_MC!AA145)</f>
        <v>1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>
        <f>IF(FN_MC!B148="","*",FN_MC!B148)</f>
        <v>46067</v>
      </c>
      <c r="D166" s="101" t="str">
        <f>IF(FN_MC!D148="","*",FN_MC!D148)</f>
        <v>V86</v>
      </c>
      <c r="E166" s="101" t="str">
        <f>IF(FN_MC!H148="","*",FN_MC!H148)</f>
        <v>TSF1</v>
      </c>
      <c r="F166" s="114" t="str">
        <f>IF(FN_MC!M148="","*",FN_MC!M148)</f>
        <v>TAL-TSF</v>
      </c>
      <c r="G166" s="101" t="str">
        <f>IF(FN_MC!I148="","*",FN_MC!I148)</f>
        <v>TSF1</v>
      </c>
      <c r="H166" s="101" t="str">
        <f>IF(FN_MC!AB148="","*",FN_MC!AB148)</f>
        <v>FIXO</v>
      </c>
      <c r="I166" s="101" t="str">
        <f>IF(FN_MC!AC148="","*",FN_MC!AC148)</f>
        <v>*</v>
      </c>
      <c r="J166" s="102">
        <f>IF(FN_MC!AA148="","*",FN_MC!AA148)</f>
        <v>1</v>
      </c>
      <c r="K166" s="112">
        <f>IF(FN_MC!AD148="","*",FN_MC!AD148)</f>
        <v>0.29166666666666669</v>
      </c>
    </row>
    <row r="167" spans="2:11">
      <c r="B167" s="100" t="str">
        <f>IF(FN_MC!Y150="","*",FN_MC!Y150)</f>
        <v>*</v>
      </c>
      <c r="C167" s="101">
        <f>IF(FN_MC!B150="","*",FN_MC!B150)</f>
        <v>46067</v>
      </c>
      <c r="D167" s="101" t="str">
        <f>IF(FN_MC!D150="","*",FN_MC!D150)</f>
        <v>BRUNO (TF-525)</v>
      </c>
      <c r="E167" s="101" t="str">
        <f>IF(FN_MC!H150="","*",FN_MC!H150)</f>
        <v>TBS671</v>
      </c>
      <c r="F167" s="114" t="str">
        <f>IF(FN_MC!M150="","*",FN_MC!M150)</f>
        <v>TBS-TAL</v>
      </c>
      <c r="G167" s="101" t="str">
        <f>IF(FN_MC!I150="","*",FN_MC!I150)</f>
        <v>-</v>
      </c>
      <c r="H167" s="101" t="str">
        <f>IF(FN_MC!AB150="","*",FN_MC!AB150)</f>
        <v>*</v>
      </c>
      <c r="I167" s="101" t="str">
        <f>IF(FN_MC!AC150="","*",FN_MC!AC150)</f>
        <v>*</v>
      </c>
      <c r="J167" s="102" t="str">
        <f>IF(FN_MC!AA150="","*",FN_MC!AA150)</f>
        <v>-</v>
      </c>
      <c r="K167" s="112" t="str">
        <f>IF(FN_MC!AD150="","*",FN_MC!AD150)</f>
        <v>*</v>
      </c>
    </row>
    <row r="168" spans="2:11">
      <c r="B168" s="100" t="str">
        <f>IF(FN_MC!Y151="","*",FN_MC!Y151)</f>
        <v>*</v>
      </c>
      <c r="C168" s="101">
        <f>IF(FN_MC!B151="","*",FN_MC!B151)</f>
        <v>46067</v>
      </c>
      <c r="D168" s="101" t="str">
        <f>IF(FN_MC!D151="","*",FN_MC!D151)</f>
        <v>ELSON (TF-526)</v>
      </c>
      <c r="E168" s="101" t="str">
        <f>IF(FN_MC!H151="","*",FN_MC!H151)</f>
        <v>TIP1</v>
      </c>
      <c r="F168" s="114" t="str">
        <f>IF(FN_MC!M151="","*",FN_MC!M151)</f>
        <v>TIP</v>
      </c>
      <c r="G168" s="101" t="str">
        <f>IF(FN_MC!I151="","*",FN_MC!I151)</f>
        <v>-</v>
      </c>
      <c r="H168" s="101" t="str">
        <f>IF(FN_MC!AB151="","*",FN_MC!AB151)</f>
        <v>*</v>
      </c>
      <c r="I168" s="101" t="str">
        <f>IF(FN_MC!AC151="","*",FN_MC!AC151)</f>
        <v>*</v>
      </c>
      <c r="J168" s="102" t="str">
        <f>IF(FN_MC!AA151="","*",FN_MC!AA151)</f>
        <v>-</v>
      </c>
      <c r="K168" s="112" t="str">
        <f>IF(FN_MC!AD151="","*",FN_MC!AD151)</f>
        <v>*</v>
      </c>
    </row>
    <row r="169" spans="2:11">
      <c r="B169" s="100" t="str">
        <f>IF(FN_MC!Y152="","*",FN_MC!Y152)</f>
        <v>*</v>
      </c>
      <c r="C169" s="101" t="str">
        <f>IF(FN_MC!B152="","*",FN_MC!B152)</f>
        <v>*</v>
      </c>
      <c r="D169" s="101" t="str">
        <f>IF(FN_MC!D152="","*",FN_MC!D152)</f>
        <v>*</v>
      </c>
      <c r="E169" s="101" t="str">
        <f>IF(FN_MC!H152="","*",FN_MC!H152)</f>
        <v>*</v>
      </c>
      <c r="F169" s="114" t="str">
        <f>IF(FN_MC!M152="","*",FN_MC!M152)</f>
        <v>-</v>
      </c>
      <c r="G169" s="101" t="str">
        <f>IF(FN_MC!I152="","*",FN_MC!I152)</f>
        <v>*</v>
      </c>
      <c r="H169" s="101" t="str">
        <f>IF(FN_MC!AB152="","*",FN_MC!AB152)</f>
        <v>*</v>
      </c>
      <c r="I169" s="101" t="str">
        <f>IF(FN_MC!AC152="","*",FN_MC!AC152)</f>
        <v>*</v>
      </c>
      <c r="J169" s="102" t="str">
        <f>IF(FN_MC!AA152="","*",FN_MC!AA152)</f>
        <v>*</v>
      </c>
      <c r="K169" s="112" t="str">
        <f>IF(FN_MC!AD152="","*",FN_MC!AD152)</f>
        <v>*</v>
      </c>
    </row>
    <row r="170" spans="2:11">
      <c r="B170" s="100" t="str">
        <f>IF(FN_MC!Y153="","*",FN_MC!Y153)</f>
        <v>*</v>
      </c>
      <c r="C170" s="101" t="str">
        <f>IF(FN_MC!B153="","*",FN_MC!B153)</f>
        <v>*</v>
      </c>
      <c r="D170" s="101" t="str">
        <f>IF(FN_MC!D153="","*",FN_MC!D153)</f>
        <v>*</v>
      </c>
      <c r="E170" s="101" t="str">
        <f>IF(FN_MC!H153="","*",FN_MC!H153)</f>
        <v>*</v>
      </c>
      <c r="F170" s="114" t="str">
        <f>IF(FN_MC!M153="","*",FN_MC!M153)</f>
        <v>-</v>
      </c>
      <c r="G170" s="101" t="str">
        <f>IF(FN_MC!I153="","*",FN_MC!I153)</f>
        <v>*</v>
      </c>
      <c r="H170" s="101" t="str">
        <f>IF(FN_MC!AB153="","*",FN_MC!AB153)</f>
        <v>*</v>
      </c>
      <c r="I170" s="101" t="str">
        <f>IF(FN_MC!AC153="","*",FN_MC!AC153)</f>
        <v>*</v>
      </c>
      <c r="J170" s="102" t="str">
        <f>IF(FN_MC!AA153="","*",FN_MC!AA153)</f>
        <v>*</v>
      </c>
      <c r="K170" s="112" t="str">
        <f>IF(FN_MC!AD153="","*",FN_MC!AD153)</f>
        <v>*</v>
      </c>
    </row>
    <row r="171" spans="2:11">
      <c r="B171" s="100" t="str">
        <f>IF(FN_MC!Y154="","*",FN_MC!Y154)</f>
        <v>*</v>
      </c>
      <c r="C171" s="101">
        <f>IF(FN_MC!B154="","*",FN_MC!B154)</f>
        <v>46067</v>
      </c>
      <c r="D171" s="101" t="str">
        <f>IF(FN_MC!D154="","*",FN_MC!D154)</f>
        <v>MARCOS (TF-520)</v>
      </c>
      <c r="E171" s="101" t="str">
        <f>IF(FN_MC!H154="","*",FN_MC!H154)</f>
        <v>TAPK35</v>
      </c>
      <c r="F171" s="114" t="str">
        <f>IF(FN_MC!M154="","*",FN_MC!M154)</f>
        <v>TAP-TLG</v>
      </c>
      <c r="G171" s="101" t="str">
        <f>IF(FN_MC!I154="","*",FN_MC!I154)</f>
        <v>-</v>
      </c>
      <c r="H171" s="101" t="str">
        <f>IF(FN_MC!AB154="","*",FN_MC!AB154)</f>
        <v>*</v>
      </c>
      <c r="I171" s="101" t="str">
        <f>IF(FN_MC!AC154="","*",FN_MC!AC154)</f>
        <v>*</v>
      </c>
      <c r="J171" s="102" t="str">
        <f>IF(FN_MC!AA154="","*",FN_MC!AA154)</f>
        <v>-</v>
      </c>
      <c r="K171" s="112" t="str">
        <f>IF(FN_MC!AD154="","*",FN_MC!AD154)</f>
        <v>*</v>
      </c>
    </row>
    <row r="172" spans="2:11">
      <c r="B172" s="100" t="str">
        <f>IF(FN_MC!Y155="","*",FN_MC!Y155)</f>
        <v>*</v>
      </c>
      <c r="C172" s="101" t="str">
        <f>IF(FN_MC!B155="","*",FN_MC!B155)</f>
        <v>*</v>
      </c>
      <c r="D172" s="101" t="str">
        <f>IF(FN_MC!D155="","*",FN_MC!D155)</f>
        <v>*</v>
      </c>
      <c r="E172" s="101" t="str">
        <f>IF(FN_MC!H155="","*",FN_MC!H155)</f>
        <v>*</v>
      </c>
      <c r="F172" s="114" t="str">
        <f>IF(FN_MC!M155="","*",FN_MC!M155)</f>
        <v>-</v>
      </c>
      <c r="G172" s="101" t="str">
        <f>IF(FN_MC!I155="","*",FN_MC!I155)</f>
        <v>*</v>
      </c>
      <c r="H172" s="101" t="str">
        <f>IF(FN_MC!AB155="","*",FN_MC!AB155)</f>
        <v>*</v>
      </c>
      <c r="I172" s="101" t="str">
        <f>IF(FN_MC!AC155="","*",FN_MC!AC155)</f>
        <v>*</v>
      </c>
      <c r="J172" s="102" t="str">
        <f>IF(FN_MC!AA155="","*",FN_MC!AA155)</f>
        <v>*</v>
      </c>
      <c r="K172" s="112" t="str">
        <f>IF(FN_MC!AD155="","*",FN_MC!AD155)</f>
        <v>*</v>
      </c>
    </row>
    <row r="173" spans="2:11">
      <c r="B173" s="100" t="str">
        <f>IF(FN_MC!Y156="","*",FN_MC!Y156)</f>
        <v>*</v>
      </c>
      <c r="C173" s="101">
        <f>IF(FN_MC!B156="","*",FN_MC!B156)</f>
        <v>46068</v>
      </c>
      <c r="D173" s="101" t="str">
        <f>IF(FN_MC!D156="","*",FN_MC!D156)</f>
        <v>V86</v>
      </c>
      <c r="E173" s="101" t="str">
        <f>IF(FN_MC!H156="","*",FN_MC!H156)</f>
        <v>TSF1</v>
      </c>
      <c r="F173" s="114" t="str">
        <f>IF(FN_MC!M156="","*",FN_MC!M156)</f>
        <v>TAL-TSF</v>
      </c>
      <c r="G173" s="101" t="str">
        <f>IF(FN_MC!I156="","*",FN_MC!I156)</f>
        <v>TSF1</v>
      </c>
      <c r="H173" s="101" t="str">
        <f>IF(FN_MC!AB156="","*",FN_MC!AB156)</f>
        <v>*</v>
      </c>
      <c r="I173" s="101" t="str">
        <f>IF(FN_MC!AC156="","*",FN_MC!AC156)</f>
        <v>*</v>
      </c>
      <c r="J173" s="102" t="str">
        <f>IF(FN_MC!AA156="","*",FN_MC!AA156)</f>
        <v>*</v>
      </c>
      <c r="K173" s="112" t="str">
        <f>IF(FN_MC!AD156="","*",FN_MC!AD156)</f>
        <v>*</v>
      </c>
    </row>
    <row r="174" spans="2:11">
      <c r="B174" s="100" t="str">
        <f>IF(FN_MC!Y157="","*",FN_MC!Y157)</f>
        <v>*</v>
      </c>
      <c r="C174" s="101" t="str">
        <f>IF(FN_MC!B157="","*",FN_MC!B157)</f>
        <v>*</v>
      </c>
      <c r="D174" s="101" t="str">
        <f>IF(FN_MC!D157="","*",FN_MC!D157)</f>
        <v>*</v>
      </c>
      <c r="E174" s="101" t="str">
        <f>IF(FN_MC!H157="","*",FN_MC!H157)</f>
        <v>*</v>
      </c>
      <c r="F174" s="114" t="str">
        <f>IF(FN_MC!M157="","*",FN_MC!M157)</f>
        <v>-</v>
      </c>
      <c r="G174" s="101" t="str">
        <f>IF(FN_MC!I157="","*",FN_MC!I157)</f>
        <v>*</v>
      </c>
      <c r="H174" s="101" t="str">
        <f>IF(FN_MC!AB157="","*",FN_MC!AB157)</f>
        <v>*</v>
      </c>
      <c r="I174" s="101" t="str">
        <f>IF(FN_MC!AC157="","*",FN_MC!AC157)</f>
        <v>*</v>
      </c>
      <c r="J174" s="102" t="str">
        <f>IF(FN_MC!AA157="","*",FN_MC!AA157)</f>
        <v>*</v>
      </c>
      <c r="K174" s="112" t="str">
        <f>IF(FN_MC!AD157="","*",FN_MC!AD157)</f>
        <v>*</v>
      </c>
    </row>
    <row r="175" spans="2:11">
      <c r="B175" s="100" t="str">
        <f>IF(FN_MC!Y158="","*",FN_MC!Y158)</f>
        <v>*</v>
      </c>
      <c r="C175" s="101" t="str">
        <f>IF(FN_MC!B158="","*",FN_MC!B158)</f>
        <v>*</v>
      </c>
      <c r="D175" s="101" t="str">
        <f>IF(FN_MC!D158="","*",FN_MC!D158)</f>
        <v>*</v>
      </c>
      <c r="E175" s="101" t="str">
        <f>IF(FN_MC!H158="","*",FN_MC!H158)</f>
        <v>*</v>
      </c>
      <c r="F175" s="114" t="str">
        <f>IF(FN_MC!M158="","*",FN_MC!M158)</f>
        <v>-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>
      <c r="B176" s="100" t="str">
        <f>IF(FN_MC!Y159="","*",FN_MC!Y159)</f>
        <v>*</v>
      </c>
      <c r="C176" s="101">
        <f>IF(FN_MC!B159="","*",FN_MC!B159)</f>
        <v>46069</v>
      </c>
      <c r="D176" s="101" t="str">
        <f>IF(FN_MC!D159="","*",FN_MC!D159)</f>
        <v>V86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>
      <c r="B178" s="100" t="str">
        <f>IF(FN_MC!Y161="","*",FN_MC!Y161)</f>
        <v>*</v>
      </c>
      <c r="C178" s="101">
        <f>IF(FN_MC!B161="","*",FN_MC!B161)</f>
        <v>46069</v>
      </c>
      <c r="D178" s="101" t="str">
        <f>IF(FN_MC!D161="","*",FN_MC!D161)</f>
        <v>W70</v>
      </c>
      <c r="E178" s="101" t="str">
        <f>IF(FN_MC!H161="","*",FN_MC!H161)</f>
        <v>TAG</v>
      </c>
      <c r="F178" s="114" t="str">
        <f>IF(FN_MC!M161="","*",FN_MC!M161)</f>
        <v>TVL-TBR</v>
      </c>
      <c r="G178" s="101" t="str">
        <f>IF(FN_MC!I161="","*",FN_MC!I161)</f>
        <v>TAG</v>
      </c>
      <c r="H178" s="101" t="str">
        <f>IF(FN_MC!AB161="","*",FN_MC!AB161)</f>
        <v>*</v>
      </c>
      <c r="I178" s="101" t="str">
        <f>IF(FN_MC!AC161="","*",FN_MC!AC161)</f>
        <v>*</v>
      </c>
      <c r="J178" s="102" t="str">
        <f>IF(FN_MC!AA161="","*",FN_MC!AA161)</f>
        <v>*</v>
      </c>
      <c r="K178" s="112" t="str">
        <f>IF(FN_MC!AD161="","*",FN_MC!AD161)</f>
        <v>*</v>
      </c>
    </row>
    <row r="179" spans="2:11">
      <c r="B179" s="100" t="str">
        <f>IF(FN_MC!Y162="","*",FN_MC!Y162)</f>
        <v>*</v>
      </c>
      <c r="C179" s="101" t="str">
        <f>IF(FN_MC!B162="","*",FN_MC!B162)</f>
        <v>*</v>
      </c>
      <c r="D179" s="101" t="str">
        <f>IF(FN_MC!D162="","*",FN_MC!D162)</f>
        <v>*</v>
      </c>
      <c r="E179" s="101" t="str">
        <f>IF(FN_MC!H162="","*",FN_MC!H162)</f>
        <v>*</v>
      </c>
      <c r="F179" s="114" t="str">
        <f>IF(FN_MC!M162="","*",FN_MC!M162)</f>
        <v>-</v>
      </c>
      <c r="G179" s="101" t="str">
        <f>IF(FN_MC!I162="","*",FN_MC!I162)</f>
        <v>*</v>
      </c>
      <c r="H179" s="101" t="str">
        <f>IF(FN_MC!AB162="","*",FN_MC!AB162)</f>
        <v>*</v>
      </c>
      <c r="I179" s="101" t="str">
        <f>IF(FN_MC!AC162="","*",FN_MC!AC162)</f>
        <v>*</v>
      </c>
      <c r="J179" s="102" t="str">
        <f>IF(FN_MC!AA162="","*",FN_MC!AA162)</f>
        <v>*</v>
      </c>
      <c r="K179" s="112" t="str">
        <f>IF(FN_MC!AD162="","*",FN_MC!AD162)</f>
        <v>*</v>
      </c>
    </row>
    <row r="180" spans="2:11">
      <c r="B180" s="100" t="str">
        <f>IF(FN_MC!Y163="","*",FN_MC!Y163)</f>
        <v>*</v>
      </c>
      <c r="C180" s="101">
        <f>IF(FN_MC!B163="","*",FN_MC!B163)</f>
        <v>46069</v>
      </c>
      <c r="D180" s="101" t="str">
        <f>IF(FN_MC!D163="","*",FN_MC!D163)</f>
        <v>ELSON (TF-526)</v>
      </c>
      <c r="E180" s="101" t="str">
        <f>IF(FN_MC!H163="","*",FN_MC!H163)</f>
        <v>TPC440</v>
      </c>
      <c r="F180" s="114" t="str">
        <f>IF(FN_MC!M163="","*",FN_MC!M163)</f>
        <v>TPC-TVL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>
      <c r="B182" s="100" t="str">
        <f>IF(FN_MC!Y165="","*",FN_MC!Y165)</f>
        <v>*</v>
      </c>
      <c r="C182" s="101">
        <f>IF(FN_MC!B165="","*",FN_MC!B165)</f>
        <v>46069</v>
      </c>
      <c r="D182" s="101" t="str">
        <f>IF(FN_MC!D165="","*",FN_MC!D165)</f>
        <v>A60</v>
      </c>
      <c r="E182" s="101" t="str">
        <f>IF(FN_MC!H165="","*",FN_MC!H165)</f>
        <v>TCS</v>
      </c>
      <c r="F182" s="114" t="str">
        <f>IF(FN_MC!M165="","*",FN_MC!M165)</f>
        <v>TCS-TIN</v>
      </c>
      <c r="G182" s="101" t="str">
        <f>IF(FN_MC!I165="","*",FN_MC!I165)</f>
        <v>TIN1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>
      <c r="B183" s="100" t="str">
        <f>IF(FN_MC!Y166="","*",FN_MC!Y166)</f>
        <v>*</v>
      </c>
      <c r="C183" s="101" t="str">
        <f>IF(FN_MC!B166="","*",FN_MC!B166)</f>
        <v>*</v>
      </c>
      <c r="D183" s="101" t="str">
        <f>IF(FN_MC!D166="","*",FN_MC!D166)</f>
        <v>*</v>
      </c>
      <c r="E183" s="101" t="str">
        <f>IF(FN_MC!H166="","*",FN_MC!H166)</f>
        <v>*</v>
      </c>
      <c r="F183" s="114" t="str">
        <f>IF(FN_MC!M166="","*",FN_MC!M166)</f>
        <v>-</v>
      </c>
      <c r="G183" s="101" t="str">
        <f>IF(FN_MC!I166="","*",FN_MC!I166)</f>
        <v>*</v>
      </c>
      <c r="H183" s="101" t="str">
        <f>IF(FN_MC!AB166="","*",FN_MC!AB166)</f>
        <v>*</v>
      </c>
      <c r="I183" s="101" t="str">
        <f>IF(FN_MC!AC166="","*",FN_MC!AC166)</f>
        <v>*</v>
      </c>
      <c r="J183" s="102" t="str">
        <f>IF(FN_MC!AA166="","*",FN_MC!AA166)</f>
        <v>*</v>
      </c>
      <c r="K183" s="112" t="str">
        <f>IF(FN_MC!AD166="","*",FN_MC!AD166)</f>
        <v>*</v>
      </c>
    </row>
    <row r="184" spans="2:1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*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1577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1578</v>
      </c>
      <c r="B3" s="91" t="s">
        <v>1579</v>
      </c>
      <c r="C3" s="91" t="s">
        <v>7</v>
      </c>
      <c r="D3" s="92" t="s">
        <v>1211</v>
      </c>
      <c r="E3" s="92" t="s">
        <v>366</v>
      </c>
      <c r="F3" s="92" t="s">
        <v>1580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1581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MALHA CENTRAL</v>
      </c>
      <c r="E142" s="96" t="str">
        <f>IF(FN_MC!T145="","*",FN_MC!T145)</f>
        <v>RAMAL</v>
      </c>
      <c r="F142" s="96">
        <f>IF(FN_MC!B145="","*",FN_MC!B145)</f>
        <v>46066</v>
      </c>
      <c r="G142" s="96" t="str">
        <f>IF(FN_MC!D145="","*",FN_MC!D145)</f>
        <v>A88</v>
      </c>
      <c r="H142" s="96" t="str">
        <f>IF(FN_MC!F145="","*",FN_MC!F145)</f>
        <v>DESLOCAMENTO</v>
      </c>
      <c r="I142" s="96" t="str">
        <f>IF(FN_MC!H145="","*",FN_MC!H145)</f>
        <v>ZJU2</v>
      </c>
      <c r="J142" s="96" t="str">
        <f>IF(FN_MC!I145="","*",FN_MC!I145)</f>
        <v>ZDK</v>
      </c>
      <c r="K142" s="96" t="str">
        <f>IF(FN_MC!M145="","*",FN_MC!M145)</f>
        <v>ZJU-ZDK</v>
      </c>
      <c r="L142" s="196" t="str">
        <f>IF(FN_MC!N145="","*",FN_MC!N145)</f>
        <v>ZJUZDK</v>
      </c>
      <c r="M142" s="97">
        <f>IF(FN_MC!J145="","*",FN_MC!J145)</f>
        <v>78</v>
      </c>
      <c r="N142" s="183">
        <f>IF(FN_MC!K145="","*",FN_MC!K145)</f>
        <v>275.3</v>
      </c>
      <c r="O142" s="183" t="str">
        <f>IF(FN_MC!L145="","*",FN_MC!L145)</f>
        <v>-</v>
      </c>
      <c r="P142" s="107">
        <f>IF(FN_MC!O145="","*",FN_MC!O145)</f>
        <v>0.5</v>
      </c>
      <c r="Q142" s="107">
        <f>IF(FN_MC!P145="","*",FN_MC!P145)</f>
        <v>4.1666666666666664E-2</v>
      </c>
      <c r="R142" s="96" t="str">
        <f>IF(FN_MC!Q145="","*",CONCATENATE(FN_MC!Q145," ",FN_MC!R145))</f>
        <v>1 BINÁRIO</v>
      </c>
      <c r="S142" s="96" t="str">
        <f>IF(FN_MC!V145="","*",FN_MC!V145)</f>
        <v>Wesley</v>
      </c>
      <c r="T142" s="96" t="str">
        <f>IF(FN_MC!W145="","*",FN_MC!W145)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TGR-TRO</v>
      </c>
      <c r="F145" s="96">
        <f>IF(FN_MC!B148="","*",FN_MC!B148)</f>
        <v>46067</v>
      </c>
      <c r="G145" s="96" t="str">
        <f>IF(FN_MC!D148="","*",FN_MC!D148)</f>
        <v>V86</v>
      </c>
      <c r="H145" s="96" t="str">
        <f>IF(FN_MC!F148="","*",FN_MC!F148)</f>
        <v>MECANIZAÇÃO - SOCADORA</v>
      </c>
      <c r="I145" s="96" t="str">
        <f>IF(FN_MC!H148="","*",FN_MC!H148)</f>
        <v>TSF1</v>
      </c>
      <c r="J145" s="96" t="str">
        <f>IF(FN_MC!I148="","*",FN_MC!I148)</f>
        <v>TSF1</v>
      </c>
      <c r="K145" s="96" t="str">
        <f>IF(FN_MC!M148="","*",FN_MC!M148)</f>
        <v>TAL-TSF</v>
      </c>
      <c r="L145" s="196">
        <f>IF(FN_MC!N148="","*",FN_MC!N148)</f>
        <v>699710</v>
      </c>
      <c r="M145" s="97">
        <f>IF(FN_MC!J148="","*",FN_MC!J148)</f>
        <v>98</v>
      </c>
      <c r="N145" s="183">
        <f>IF(FN_MC!K148="","*",FN_MC!K148)</f>
        <v>705</v>
      </c>
      <c r="O145" s="183">
        <f>IF(FN_MC!L148="","*",FN_MC!L148)</f>
        <v>710</v>
      </c>
      <c r="P145" s="107">
        <f>IF(FN_MC!O148="","*",FN_MC!O148)</f>
        <v>0.4375</v>
      </c>
      <c r="Q145" s="107">
        <f>IF(FN_MC!P148="","*",FN_MC!P148)</f>
        <v>0.125</v>
      </c>
      <c r="R145" s="96" t="str">
        <f>IF(FN_MC!Q148="","*",CONCATENATE(FN_MC!Q148," ",FN_MC!R148))</f>
        <v>1680 M</v>
      </c>
      <c r="S145" s="96" t="str">
        <f>IF(FN_MC!V148="","*",FN_MC!V148)</f>
        <v>Antonioni</v>
      </c>
      <c r="T145" s="96" t="str">
        <f>IF(FN_MC!W148="","*",FN_MC!W148)</f>
        <v>Socaria mecanizada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Oportunidade</v>
      </c>
      <c r="C146" s="95" t="str">
        <f>IF(FN_MC!Z150="","*",FN_MC!Z150)</f>
        <v>*</v>
      </c>
      <c r="D146" s="96" t="str">
        <f>IF(FN_MC!S150="","*",FN_MC!S150)</f>
        <v>FERRONORTE</v>
      </c>
      <c r="E146" s="96" t="str">
        <f>IF(FN_MC!T150="","*",FN_MC!T150)</f>
        <v>TGR-TRO</v>
      </c>
      <c r="F146" s="96">
        <f>IF(FN_MC!B150="","*",FN_MC!B150)</f>
        <v>46067</v>
      </c>
      <c r="G146" s="96" t="str">
        <f>IF(FN_MC!D150="","*",FN_MC!D150)</f>
        <v>BRUNO (TF-525)</v>
      </c>
      <c r="H146" s="96" t="str">
        <f>IF(FN_MC!F150="","*",FN_MC!F150)</f>
        <v>PDM - SOLDA</v>
      </c>
      <c r="I146" s="96" t="str">
        <f>IF(FN_MC!H150="","*",FN_MC!H150)</f>
        <v>TBS671</v>
      </c>
      <c r="J146" s="96" t="str">
        <f>IF(FN_MC!I150="","*",FN_MC!I150)</f>
        <v>-</v>
      </c>
      <c r="K146" s="96" t="str">
        <f>IF(FN_MC!M150="","*",FN_MC!M150)</f>
        <v>TBS-TAL</v>
      </c>
      <c r="L146" s="196" t="str">
        <f>IF(FN_MC!N150="","*",FN_MC!N150)</f>
        <v>TBS671</v>
      </c>
      <c r="M146" s="97">
        <f>IF(FN_MC!J150="","*",FN_MC!J150)</f>
        <v>98</v>
      </c>
      <c r="N146" s="183">
        <f>IF(FN_MC!K150="","*",FN_MC!K150)</f>
        <v>662.4</v>
      </c>
      <c r="O146" s="183" t="str">
        <f>IF(FN_MC!L150="","*",FN_MC!L150)</f>
        <v>-</v>
      </c>
      <c r="P146" s="107">
        <f>IF(FN_MC!O150="","*",FN_MC!O150)</f>
        <v>0.375</v>
      </c>
      <c r="Q146" s="107">
        <f>IF(FN_MC!P150="","*",FN_MC!P150)</f>
        <v>6.25E-2</v>
      </c>
      <c r="R146" s="96" t="str">
        <f>IF(FN_MC!Q150="","*",CONCATENATE(FN_MC!Q150," ",FN_MC!R150))</f>
        <v>2 Nº DE SOLDA</v>
      </c>
      <c r="S146" s="96" t="str">
        <f>IF(FN_MC!V150="","*",FN_MC!V150)</f>
        <v>Bruno</v>
      </c>
      <c r="T146" s="96" t="str">
        <f>IF(FN_MC!W150="","*",FN_MC!W150)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Oportunidade</v>
      </c>
      <c r="C147" s="95" t="str">
        <f>IF(FN_MC!Z151="","*",FN_MC!Z151)</f>
        <v>*</v>
      </c>
      <c r="D147" s="96" t="str">
        <f>IF(FN_MC!S151="","*",FN_MC!S151)</f>
        <v>FERRONORTE</v>
      </c>
      <c r="E147" s="96" t="str">
        <f>IF(FN_MC!T151="","*",FN_MC!T151)</f>
        <v>TCS-TGR</v>
      </c>
      <c r="F147" s="96">
        <f>IF(FN_MC!B151="","*",FN_MC!B151)</f>
        <v>46067</v>
      </c>
      <c r="G147" s="96" t="str">
        <f>IF(FN_MC!D151="","*",FN_MC!D151)</f>
        <v>ELSON (TF-526)</v>
      </c>
      <c r="H147" s="96" t="str">
        <f>IF(FN_MC!F151="","*",FN_MC!F151)</f>
        <v>PDM - SOLDA</v>
      </c>
      <c r="I147" s="96" t="str">
        <f>IF(FN_MC!H151="","*",FN_MC!H151)</f>
        <v>TIP1</v>
      </c>
      <c r="J147" s="96" t="str">
        <f>IF(FN_MC!I151="","*",FN_MC!I151)</f>
        <v>-</v>
      </c>
      <c r="K147" s="96" t="str">
        <f>IF(FN_MC!M151="","*",FN_MC!M151)</f>
        <v>TIP</v>
      </c>
      <c r="L147" s="196" t="str">
        <f>IF(FN_MC!N151="","*",FN_MC!N151)</f>
        <v>TIP1</v>
      </c>
      <c r="M147" s="97">
        <f>IF(FN_MC!J151="","*",FN_MC!J151)</f>
        <v>74</v>
      </c>
      <c r="N147" s="183">
        <f>IF(FN_MC!K151="","*",FN_MC!K151)</f>
        <v>396.94</v>
      </c>
      <c r="O147" s="183" t="str">
        <f>IF(FN_MC!L151="","*",FN_MC!L151)</f>
        <v>-</v>
      </c>
      <c r="P147" s="107">
        <f>IF(FN_MC!O151="","*",FN_MC!O151)</f>
        <v>0.375</v>
      </c>
      <c r="Q147" s="107">
        <f>IF(FN_MC!P151="","*",FN_MC!P151)</f>
        <v>6.25E-2</v>
      </c>
      <c r="R147" s="96" t="str">
        <f>IF(FN_MC!Q151="","*",CONCATENATE(FN_MC!Q151," ",FN_MC!R151))</f>
        <v>1 Nº DE SOLDA</v>
      </c>
      <c r="S147" s="96" t="str">
        <f>IF(FN_MC!V151="","*",FN_MC!V151)</f>
        <v>Elson</v>
      </c>
      <c r="T147" s="96" t="str">
        <f>IF(FN_MC!W151="","*",FN_MC!W151)</f>
        <v xml:space="preserve">Execução de solda - Condicionado a temperatura </v>
      </c>
      <c r="U147" s="98" t="str">
        <f ca="1">_xlfn.XLOOKUP(G147&amp;$U$3,BS_CONTROLE[CHAVE],BS_CONTROLE[Quantidade_11],"-")</f>
        <v>-</v>
      </c>
      <c r="V147" s="98">
        <f ca="1">_xlfn.XLOOKUP(G147&amp;$V$3,BS_CONTROLE[CHAVE],BS_CONTROLE[Quantidade_11],"-")</f>
        <v>0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Oportunidade</v>
      </c>
      <c r="C150" s="95" t="str">
        <f>IF(FN_MC!Z154="","*",FN_MC!Z154)</f>
        <v>*</v>
      </c>
      <c r="D150" s="96" t="str">
        <f>IF(FN_MC!S154="","*",FN_MC!S154)</f>
        <v>FERRONORTE</v>
      </c>
      <c r="E150" s="96" t="str">
        <f>IF(FN_MC!T154="","*",FN_MC!T154)</f>
        <v>TMI-TCS</v>
      </c>
      <c r="F150" s="96">
        <f>IF(FN_MC!B154="","*",FN_MC!B154)</f>
        <v>46067</v>
      </c>
      <c r="G150" s="96" t="str">
        <f>IF(FN_MC!D154="","*",FN_MC!D154)</f>
        <v>MARCOS (TF-520)</v>
      </c>
      <c r="H150" s="96" t="str">
        <f>IF(FN_MC!F154="","*",FN_MC!F154)</f>
        <v>PDM - SOLDA</v>
      </c>
      <c r="I150" s="96" t="str">
        <f>IF(FN_MC!H154="","*",FN_MC!H154)</f>
        <v>TAPK35</v>
      </c>
      <c r="J150" s="96" t="str">
        <f>IF(FN_MC!I154="","*",FN_MC!I154)</f>
        <v>-</v>
      </c>
      <c r="K150" s="96" t="str">
        <f>IF(FN_MC!M154="","*",FN_MC!M154)</f>
        <v>TAP-TLG</v>
      </c>
      <c r="L150" s="196" t="str">
        <f>IF(FN_MC!N154="","*",FN_MC!N154)</f>
        <v>TAPK35</v>
      </c>
      <c r="M150" s="97">
        <f>IF(FN_MC!J154="","*",FN_MC!J154)</f>
        <v>74</v>
      </c>
      <c r="N150" s="183">
        <f>IF(FN_MC!K154="","*",FN_MC!K154)</f>
        <v>26.818999999999999</v>
      </c>
      <c r="O150" s="183" t="str">
        <f>IF(FN_MC!L154="","*",FN_MC!L154)</f>
        <v>-</v>
      </c>
      <c r="P150" s="107">
        <f>IF(FN_MC!O154="","*",FN_MC!O154)</f>
        <v>0.35416666666666669</v>
      </c>
      <c r="Q150" s="107">
        <f>IF(FN_MC!P154="","*",FN_MC!P154)</f>
        <v>8.3333333333333329E-2</v>
      </c>
      <c r="R150" s="96" t="str">
        <f>IF(FN_MC!Q154="","*",CONCATENATE(FN_MC!Q154," ",FN_MC!R154))</f>
        <v>1 Nº DE SOLDA</v>
      </c>
      <c r="S150" s="96" t="str">
        <f>IF(FN_MC!V154="","*",FN_MC!V154)</f>
        <v>Marcos Euzebio</v>
      </c>
      <c r="T150" s="96" t="str">
        <f>IF(FN_MC!W154="","*",FN_MC!W154)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Oportunidade</v>
      </c>
      <c r="C152" s="95" t="str">
        <f>IF(FN_MC!Z156="","*",FN_MC!Z156)</f>
        <v>*</v>
      </c>
      <c r="D152" s="96" t="str">
        <f>IF(FN_MC!S156="","*",FN_MC!S156)</f>
        <v>FERRONORTE</v>
      </c>
      <c r="E152" s="96" t="str">
        <f>IF(FN_MC!T156="","*",FN_MC!T156)</f>
        <v>TGR-TRO</v>
      </c>
      <c r="F152" s="96">
        <f>IF(FN_MC!B156="","*",FN_MC!B156)</f>
        <v>46068</v>
      </c>
      <c r="G152" s="96" t="str">
        <f>IF(FN_MC!D156="","*",FN_MC!D156)</f>
        <v>V86</v>
      </c>
      <c r="H152" s="96" t="str">
        <f>IF(FN_MC!F156="","*",FN_MC!F156)</f>
        <v>MECANIZAÇÃO - SOCADORA</v>
      </c>
      <c r="I152" s="96" t="str">
        <f>IF(FN_MC!H156="","*",FN_MC!H156)</f>
        <v>TSF1</v>
      </c>
      <c r="J152" s="96" t="str">
        <f>IF(FN_MC!I156="","*",FN_MC!I156)</f>
        <v>TSF1</v>
      </c>
      <c r="K152" s="96" t="str">
        <f>IF(FN_MC!M156="","*",FN_MC!M156)</f>
        <v>TAL-TSF</v>
      </c>
      <c r="L152" s="196">
        <f>IF(FN_MC!N156="","*",FN_MC!N156)</f>
        <v>699710</v>
      </c>
      <c r="M152" s="97">
        <f>IF(FN_MC!J156="","*",FN_MC!J156)</f>
        <v>98</v>
      </c>
      <c r="N152" s="183">
        <f>IF(FN_MC!K156="","*",FN_MC!K156)</f>
        <v>705</v>
      </c>
      <c r="O152" s="183">
        <f>IF(FN_MC!L156="","*",FN_MC!L156)</f>
        <v>710</v>
      </c>
      <c r="P152" s="107">
        <f>IF(FN_MC!O156="","*",FN_MC!O156)</f>
        <v>0.4375</v>
      </c>
      <c r="Q152" s="107">
        <f>IF(FN_MC!P156="","*",FN_MC!P156)</f>
        <v>0.125</v>
      </c>
      <c r="R152" s="96" t="str">
        <f>IF(FN_MC!Q156="","*",CONCATENATE(FN_MC!Q156," ",FN_MC!R156))</f>
        <v>1680 M</v>
      </c>
      <c r="S152" s="96" t="str">
        <f>IF(FN_MC!V156="","*",FN_MC!V156)</f>
        <v>Antonioni</v>
      </c>
      <c r="T152" s="96" t="str">
        <f>IF(FN_MC!W156="","*",FN_MC!W156)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4512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>
        <f>IF(FN_MC!B159="","*",FN_MC!B159)</f>
        <v>46069</v>
      </c>
      <c r="G155" s="96" t="str">
        <f>IF(FN_MC!D159="","*",FN_MC!D159)</f>
        <v>V86</v>
      </c>
      <c r="H155" s="96" t="str">
        <f>IF(FN_MC!F159="","*",FN_MC!F159)</f>
        <v>MECANIZAÇÃO - SOCADORA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>
        <f>IF(FN_MC!J159="","*",FN_MC!J159)</f>
        <v>98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4512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Oportunidade</v>
      </c>
      <c r="C157" s="95" t="str">
        <f>IF(FN_MC!Z161="","*",FN_MC!Z161)</f>
        <v>*</v>
      </c>
      <c r="D157" s="96" t="str">
        <f>IF(FN_MC!S161="","*",FN_MC!S161)</f>
        <v>FERRONORTE</v>
      </c>
      <c r="E157" s="96" t="str">
        <f>IF(FN_MC!T161="","*",FN_MC!T161)</f>
        <v>TCS-TGR</v>
      </c>
      <c r="F157" s="96">
        <f>IF(FN_MC!B161="","*",FN_MC!B161)</f>
        <v>46069</v>
      </c>
      <c r="G157" s="96" t="str">
        <f>IF(FN_MC!D161="","*",FN_MC!D161)</f>
        <v>W70</v>
      </c>
      <c r="H157" s="96" t="str">
        <f>IF(FN_MC!F161="","*",FN_MC!F161)</f>
        <v>PDM - PEDRA - DESCARGA</v>
      </c>
      <c r="I157" s="96" t="str">
        <f>IF(FN_MC!H161="","*",FN_MC!H161)</f>
        <v>TAG</v>
      </c>
      <c r="J157" s="96" t="str">
        <f>IF(FN_MC!I161="","*",FN_MC!I161)</f>
        <v>TAG</v>
      </c>
      <c r="K157" s="96" t="str">
        <f>IF(FN_MC!M161="","*",FN_MC!M161)</f>
        <v>TVL-TBR</v>
      </c>
      <c r="L157" s="196" t="str">
        <f>IF(FN_MC!N161="","*",FN_MC!N161)</f>
        <v>464TBR</v>
      </c>
      <c r="M157" s="97">
        <f>IF(FN_MC!J161="","*",FN_MC!J161)</f>
        <v>74</v>
      </c>
      <c r="N157" s="183">
        <f>IF(FN_MC!K161="","*",FN_MC!K161)</f>
        <v>472.2</v>
      </c>
      <c r="O157" s="183">
        <f>IF(FN_MC!L161="","*",FN_MC!L161)</f>
        <v>465.8</v>
      </c>
      <c r="P157" s="107">
        <f>IF(FN_MC!O161="","*",FN_MC!O161)</f>
        <v>0.41666666666666669</v>
      </c>
      <c r="Q157" s="107">
        <f>IF(FN_MC!P161="","*",FN_MC!P161)</f>
        <v>0.125</v>
      </c>
      <c r="R157" s="96" t="str">
        <f>IF(FN_MC!Q161="","*",CONCATENATE(FN_MC!Q161," ",FN_MC!R161))</f>
        <v>27 VAGÕES</v>
      </c>
      <c r="S157" s="96" t="str">
        <f>IF(FN_MC!V161="","*",FN_MC!V161)</f>
        <v>Elton</v>
      </c>
      <c r="T157" s="96" t="str">
        <f>IF(FN_MC!W161="","*",FN_MC!W161)</f>
        <v>*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27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FERRONORTE</v>
      </c>
      <c r="E159" s="96" t="str">
        <f>IF(FN_MC!T163="","*",FN_MC!T163)</f>
        <v>TCS-TGR</v>
      </c>
      <c r="F159" s="96">
        <f>IF(FN_MC!B163="","*",FN_MC!B163)</f>
        <v>46069</v>
      </c>
      <c r="G159" s="96" t="str">
        <f>IF(FN_MC!D163="","*",FN_MC!D163)</f>
        <v>ELSON (TF-526)</v>
      </c>
      <c r="H159" s="96" t="str">
        <f>IF(FN_MC!F163="","*",FN_MC!F163)</f>
        <v>PDM - SOLDA</v>
      </c>
      <c r="I159" s="96" t="str">
        <f>IF(FN_MC!H163="","*",FN_MC!H163)</f>
        <v>TPC440</v>
      </c>
      <c r="J159" s="96" t="str">
        <f>IF(FN_MC!I163="","*",FN_MC!I163)</f>
        <v>-</v>
      </c>
      <c r="K159" s="96" t="str">
        <f>IF(FN_MC!M163="","*",FN_MC!M163)</f>
        <v>TPC-TVL</v>
      </c>
      <c r="L159" s="196" t="str">
        <f>IF(FN_MC!N163="","*",FN_MC!N163)</f>
        <v>TPC440</v>
      </c>
      <c r="M159" s="97">
        <f>IF(FN_MC!J163="","*",FN_MC!J163)</f>
        <v>74</v>
      </c>
      <c r="N159" s="183">
        <f>IF(FN_MC!K163="","*",FN_MC!K163)</f>
        <v>430.26</v>
      </c>
      <c r="O159" s="183" t="str">
        <f>IF(FN_MC!L163="","*",FN_MC!L163)</f>
        <v>-</v>
      </c>
      <c r="P159" s="107">
        <f>IF(FN_MC!O163="","*",FN_MC!O163)</f>
        <v>0.375</v>
      </c>
      <c r="Q159" s="107">
        <f>IF(FN_MC!P163="","*",FN_MC!P163)</f>
        <v>8.3333333333333329E-2</v>
      </c>
      <c r="R159" s="96" t="str">
        <f>IF(FN_MC!Q163="","*",CONCATENATE(FN_MC!Q163," ",FN_MC!R163))</f>
        <v>2 Nº DE SOLDA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FERRONORTE</v>
      </c>
      <c r="E161" s="96" t="str">
        <f>IF(FN_MC!T165="","*",FN_MC!T165)</f>
        <v>TCS-TGR</v>
      </c>
      <c r="F161" s="96">
        <f>IF(FN_MC!B165="","*",FN_MC!B165)</f>
        <v>46069</v>
      </c>
      <c r="G161" s="96" t="str">
        <f>IF(FN_MC!D165="","*",FN_MC!D165)</f>
        <v>A60</v>
      </c>
      <c r="H161" s="96" t="str">
        <f>IF(FN_MC!F165="","*",FN_MC!F165)</f>
        <v>DETECÇÃO - RONDA 7 DIAS</v>
      </c>
      <c r="I161" s="96" t="str">
        <f>IF(FN_MC!H165="","*",FN_MC!H165)</f>
        <v>TCS</v>
      </c>
      <c r="J161" s="96" t="str">
        <f>IF(FN_MC!I165="","*",FN_MC!I165)</f>
        <v>TIN1</v>
      </c>
      <c r="K161" s="96" t="str">
        <f>IF(FN_MC!M165="","*",FN_MC!M165)</f>
        <v>TCS-TIN</v>
      </c>
      <c r="L161" s="196" t="str">
        <f>IF(FN_MC!N165="","*",FN_MC!N165)</f>
        <v>TCSTIN</v>
      </c>
      <c r="M161" s="97">
        <f>IF(FN_MC!J165="","*",FN_MC!J165)</f>
        <v>74</v>
      </c>
      <c r="N161" s="183">
        <f>IF(FN_MC!K165="","*",FN_MC!K165)</f>
        <v>291</v>
      </c>
      <c r="O161" s="183" t="str">
        <f>IF(FN_MC!L165="","*",FN_MC!L165)</f>
        <v>-</v>
      </c>
      <c r="P161" s="107">
        <f>IF(FN_MC!O165="","*",FN_MC!O165)</f>
        <v>0.35416666666666669</v>
      </c>
      <c r="Q161" s="107">
        <f>IF(FN_MC!P165="","*",FN_MC!P165)</f>
        <v>4.1666666666666664E-2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>
        <f ca="1">_xlfn.XLOOKUP(G161&amp;$U$3,BS_CONTROLE[CHAVE],BS_CONTROLE[Quantidade_11],"-")</f>
        <v>250</v>
      </c>
      <c r="V161" s="98">
        <f ca="1">_xlfn.XLOOKUP(G161&amp;$V$3,BS_CONTROLE[CHAVE],BS_CONTROLE[Quantidade_11],"-")</f>
        <v>210</v>
      </c>
      <c r="W161" s="98">
        <f ca="1">_xlfn.XLOOKUP(G161&amp;$W$3,BS_CONTROLE[CHAVE],BS_CONTROLE[Quantidade_11],"-")</f>
        <v>100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*</v>
      </c>
      <c r="E777" s="96" t="str">
        <f>IF(FN_MC!T781="","*",FN_MC!T781)</f>
        <v>*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*</v>
      </c>
      <c r="L777" s="196" t="str">
        <f>IF(FN_MC!N781="","*",FN_MC!N781)</f>
        <v>*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*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*</v>
      </c>
      <c r="E778" s="96" t="str">
        <f>IF(FN_MC!T782="","*",FN_MC!T782)</f>
        <v>*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*</v>
      </c>
      <c r="L778" s="196" t="str">
        <f>IF(FN_MC!N782="","*",FN_MC!N782)</f>
        <v>*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*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*</v>
      </c>
      <c r="E779" s="96" t="str">
        <f>IF(FN_MC!T783="","*",FN_MC!T783)</f>
        <v>*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*</v>
      </c>
      <c r="L779" s="196" t="str">
        <f>IF(FN_MC!N783="","*",FN_MC!N783)</f>
        <v>*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*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*</v>
      </c>
      <c r="E780" s="96" t="str">
        <f>IF(FN_MC!T784="","*",FN_MC!T784)</f>
        <v>*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*</v>
      </c>
      <c r="L780" s="196" t="str">
        <f>IF(FN_MC!N784="","*",FN_MC!N784)</f>
        <v>*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*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*</v>
      </c>
      <c r="E781" s="96" t="str">
        <f>IF(FN_MC!T785="","*",FN_MC!T785)</f>
        <v>*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*</v>
      </c>
      <c r="L781" s="196" t="str">
        <f>IF(FN_MC!N785="","*",FN_MC!N785)</f>
        <v>*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*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*</v>
      </c>
      <c r="E782" s="96" t="str">
        <f>IF(FN_MC!T786="","*",FN_MC!T786)</f>
        <v>*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*</v>
      </c>
      <c r="L782" s="196" t="str">
        <f>IF(FN_MC!N786="","*",FN_MC!N786)</f>
        <v>*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*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*</v>
      </c>
      <c r="E783" s="96" t="str">
        <f>IF(FN_MC!T787="","*",FN_MC!T787)</f>
        <v>*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*</v>
      </c>
      <c r="L783" s="196" t="str">
        <f>IF(FN_MC!N787="","*",FN_MC!N787)</f>
        <v>*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*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*</v>
      </c>
      <c r="E784" s="96" t="str">
        <f>IF(FN_MC!T788="","*",FN_MC!T788)</f>
        <v>*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*</v>
      </c>
      <c r="L784" s="196" t="str">
        <f>IF(FN_MC!N788="","*",FN_MC!N788)</f>
        <v>*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*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*</v>
      </c>
      <c r="E785" s="96" t="str">
        <f>IF(FN_MC!T789="","*",FN_MC!T789)</f>
        <v>*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*</v>
      </c>
      <c r="L785" s="196" t="str">
        <f>IF(FN_MC!N789="","*",FN_MC!N789)</f>
        <v>*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*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*</v>
      </c>
      <c r="E786" s="96" t="str">
        <f>IF(FN_MC!T790="","*",FN_MC!T790)</f>
        <v>*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*</v>
      </c>
      <c r="L786" s="196" t="str">
        <f>IF(FN_MC!N790="","*",FN_MC!N790)</f>
        <v>*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*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*</v>
      </c>
      <c r="E787" s="96" t="str">
        <f>IF(FN_MC!T791="","*",FN_MC!T791)</f>
        <v>*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*</v>
      </c>
      <c r="L787" s="196" t="str">
        <f>IF(FN_MC!N791="","*",FN_MC!N791)</f>
        <v>*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*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*</v>
      </c>
      <c r="E788" s="96" t="str">
        <f>IF(FN_MC!T792="","*",FN_MC!T792)</f>
        <v>*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*</v>
      </c>
      <c r="L788" s="196" t="str">
        <f>IF(FN_MC!N792="","*",FN_MC!N792)</f>
        <v>*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*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*</v>
      </c>
      <c r="E789" s="96" t="str">
        <f>IF(FN_MC!T793="","*",FN_MC!T793)</f>
        <v>*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*</v>
      </c>
      <c r="L789" s="196" t="str">
        <f>IF(FN_MC!N793="","*",FN_MC!N793)</f>
        <v>*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*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*</v>
      </c>
      <c r="E790" s="96" t="str">
        <f>IF(FN_MC!T794="","*",FN_MC!T794)</f>
        <v>*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*</v>
      </c>
      <c r="L790" s="196" t="str">
        <f>IF(FN_MC!N794="","*",FN_MC!N794)</f>
        <v>*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*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*</v>
      </c>
      <c r="E791" s="96" t="str">
        <f>IF(FN_MC!T795="","*",FN_MC!T795)</f>
        <v>*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*</v>
      </c>
      <c r="L791" s="196" t="str">
        <f>IF(FN_MC!N795="","*",FN_MC!N795)</f>
        <v>*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*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*</v>
      </c>
      <c r="E792" s="96" t="str">
        <f>IF(FN_MC!T796="","*",FN_MC!T796)</f>
        <v>*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*</v>
      </c>
      <c r="L792" s="196" t="str">
        <f>IF(FN_MC!N796="","*",FN_MC!N796)</f>
        <v>*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*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*</v>
      </c>
      <c r="E793" s="96" t="str">
        <f>IF(FN_MC!T797="","*",FN_MC!T797)</f>
        <v>*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*</v>
      </c>
      <c r="L793" s="196" t="str">
        <f>IF(FN_MC!N797="","*",FN_MC!N797)</f>
        <v>*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*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*</v>
      </c>
      <c r="E794" s="96" t="str">
        <f>IF(FN_MC!T798="","*",FN_MC!T798)</f>
        <v>*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*</v>
      </c>
      <c r="L794" s="196" t="str">
        <f>IF(FN_MC!N798="","*",FN_MC!N798)</f>
        <v>*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*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*</v>
      </c>
      <c r="E795" s="96" t="str">
        <f>IF(FN_MC!T799="","*",FN_MC!T799)</f>
        <v>*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*</v>
      </c>
      <c r="L795" s="196" t="str">
        <f>IF(FN_MC!N799="","*",FN_MC!N799)</f>
        <v>*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*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*</v>
      </c>
      <c r="E796" s="96" t="str">
        <f>IF(FN_MC!T800="","*",FN_MC!T800)</f>
        <v>*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*</v>
      </c>
      <c r="L796" s="196" t="str">
        <f>IF(FN_MC!N800="","*",FN_MC!N800)</f>
        <v>*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*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*</v>
      </c>
      <c r="E797" s="96" t="str">
        <f>IF(FN_MC!T801="","*",FN_MC!T801)</f>
        <v>*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*</v>
      </c>
      <c r="L797" s="196" t="str">
        <f>IF(FN_MC!N801="","*",FN_MC!N801)</f>
        <v>*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*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IF(FN_MC!Y905="","*",FN_MC!Y905)</f>
        <v>*</v>
      </c>
      <c r="B901" s="95" t="str">
        <f>IF(FN_MC!X905="","*",FN_MC!X905)</f>
        <v>*</v>
      </c>
      <c r="C901" s="95" t="str">
        <f>IF(FN_MC!Z905="","*",FN_MC!Z905)</f>
        <v>*</v>
      </c>
      <c r="D901" s="96" t="str">
        <f>IF(FN_MC!S905="","*",FN_MC!S905)</f>
        <v>*</v>
      </c>
      <c r="E901" s="96" t="str">
        <f>IF(FN_MC!T905="","*",FN_MC!T905)</f>
        <v>*</v>
      </c>
      <c r="F901" s="96" t="str">
        <f>IF(FN_MC!B905="","*",FN_MC!B905)</f>
        <v>*</v>
      </c>
      <c r="G901" s="96" t="str">
        <f>IF(FN_MC!D905="","*",FN_MC!D905)</f>
        <v>*</v>
      </c>
      <c r="H901" s="96" t="str">
        <f>IF(FN_MC!F905="","*",FN_MC!F905)</f>
        <v>*</v>
      </c>
      <c r="I901" s="96" t="str">
        <f>IF(FN_MC!H905="","*",FN_MC!H905)</f>
        <v>*</v>
      </c>
      <c r="J901" s="96" t="str">
        <f>IF(FN_MC!I905="","*",FN_MC!I905)</f>
        <v>*</v>
      </c>
      <c r="K901" s="96" t="str">
        <f>IF(FN_MC!M905="","*",FN_MC!M905)</f>
        <v>*</v>
      </c>
      <c r="L901" s="196" t="str">
        <f>IF(FN_MC!N905="","*",FN_MC!N905)</f>
        <v>*</v>
      </c>
      <c r="M901" s="97" t="str">
        <f>IF(FN_MC!J905="","*",FN_MC!J905)</f>
        <v>*</v>
      </c>
      <c r="N901" s="183" t="str">
        <f>IF(FN_MC!K905="","*",FN_MC!K905)</f>
        <v>*</v>
      </c>
      <c r="O901" s="183" t="str">
        <f>IF(FN_MC!L905="","*",FN_MC!L905)</f>
        <v>*</v>
      </c>
      <c r="P901" s="107" t="str">
        <f>IF(FN_MC!O905="","*",FN_MC!O905)</f>
        <v>*</v>
      </c>
      <c r="Q901" s="107" t="str">
        <f>IF(FN_MC!P905="","*",FN_MC!P905)</f>
        <v>*</v>
      </c>
      <c r="R901" s="96" t="str">
        <f>IF(FN_MC!Q905="","*",CONCATENATE(FN_MC!Q905," ",FN_MC!R905))</f>
        <v>*</v>
      </c>
      <c r="S901" s="96" t="str">
        <f>IF(FN_MC!V905="","*",FN_MC!V905)</f>
        <v>*</v>
      </c>
      <c r="T901" s="96" t="str">
        <f>IF(FN_MC!W905="","*",FN_MC!W905)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1582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1583</v>
      </c>
      <c r="C4" s="191" t="s">
        <v>1584</v>
      </c>
      <c r="D4" s="191" t="s">
        <v>1585</v>
      </c>
      <c r="E4" s="191" t="s">
        <v>1586</v>
      </c>
      <c r="F4" s="191" t="s">
        <v>366</v>
      </c>
      <c r="G4" s="191" t="s">
        <v>1587</v>
      </c>
    </row>
    <row r="5" spans="2:7">
      <c r="B5" s="192" t="s">
        <v>1588</v>
      </c>
      <c r="C5" s="192">
        <v>309525</v>
      </c>
      <c r="D5" s="192" t="s">
        <v>1589</v>
      </c>
      <c r="E5" s="192" t="s">
        <v>249</v>
      </c>
      <c r="F5" s="192" t="s">
        <v>1590</v>
      </c>
      <c r="G5" s="193">
        <v>46296</v>
      </c>
    </row>
    <row r="6" spans="2:7">
      <c r="B6" s="192" t="s">
        <v>1591</v>
      </c>
      <c r="C6" s="192">
        <v>257410</v>
      </c>
      <c r="D6" s="192" t="s">
        <v>1592</v>
      </c>
      <c r="E6" s="192" t="s">
        <v>249</v>
      </c>
      <c r="F6" s="192" t="s">
        <v>1590</v>
      </c>
      <c r="G6" s="193"/>
    </row>
    <row r="7" spans="2:7">
      <c r="B7" s="192" t="s">
        <v>1481</v>
      </c>
      <c r="C7" s="192">
        <v>256875</v>
      </c>
      <c r="D7" s="192" t="s">
        <v>1593</v>
      </c>
      <c r="E7" s="192" t="s">
        <v>249</v>
      </c>
      <c r="F7" s="192" t="s">
        <v>1590</v>
      </c>
      <c r="G7" s="193">
        <v>46296</v>
      </c>
    </row>
    <row r="8" spans="2:7">
      <c r="B8" s="192" t="s">
        <v>1594</v>
      </c>
      <c r="C8" s="192">
        <v>257278</v>
      </c>
      <c r="D8" s="192" t="s">
        <v>1595</v>
      </c>
      <c r="E8" s="192" t="s">
        <v>240</v>
      </c>
      <c r="F8" s="192" t="s">
        <v>1596</v>
      </c>
      <c r="G8" s="193">
        <v>46235</v>
      </c>
    </row>
    <row r="9" spans="2:7">
      <c r="B9" s="192" t="s">
        <v>1597</v>
      </c>
      <c r="C9" s="192">
        <v>261794</v>
      </c>
      <c r="D9" s="192" t="s">
        <v>1598</v>
      </c>
      <c r="E9" s="192" t="s">
        <v>240</v>
      </c>
      <c r="F9" s="192" t="s">
        <v>1596</v>
      </c>
      <c r="G9" s="193">
        <v>46082</v>
      </c>
    </row>
    <row r="10" spans="2:7">
      <c r="B10" s="192" t="s">
        <v>1599</v>
      </c>
      <c r="C10" s="192">
        <v>257033</v>
      </c>
      <c r="D10" s="192" t="s">
        <v>1600</v>
      </c>
      <c r="E10" s="192" t="s">
        <v>240</v>
      </c>
      <c r="F10" s="192" t="s">
        <v>480</v>
      </c>
      <c r="G10" s="192" t="s">
        <v>1601</v>
      </c>
    </row>
    <row r="11" spans="2:7">
      <c r="B11" s="192" t="s">
        <v>1602</v>
      </c>
      <c r="C11" s="192">
        <v>396578</v>
      </c>
      <c r="D11" s="192" t="s">
        <v>1603</v>
      </c>
      <c r="E11" s="192" t="s">
        <v>240</v>
      </c>
      <c r="F11" s="192" t="s">
        <v>480</v>
      </c>
      <c r="G11" s="192" t="s">
        <v>1601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1604</v>
      </c>
      <c r="D5" s="274"/>
      <c r="E5" s="274"/>
      <c r="F5" s="274"/>
      <c r="G5" s="274"/>
      <c r="H5" s="274"/>
      <c r="I5" s="274"/>
      <c r="J5" s="275"/>
      <c r="K5" s="276" t="s">
        <v>1605</v>
      </c>
      <c r="L5" s="277"/>
      <c r="M5" s="277"/>
      <c r="N5" s="277"/>
      <c r="O5" s="278" t="s">
        <v>1606</v>
      </c>
      <c r="P5" s="279"/>
      <c r="Q5" s="280"/>
    </row>
    <row r="6" spans="1:17" s="81" customFormat="1" ht="15.75" customHeight="1">
      <c r="A6" s="75" t="s">
        <v>1580</v>
      </c>
      <c r="B6" s="82" t="s">
        <v>1579</v>
      </c>
      <c r="C6" s="83" t="s">
        <v>1211</v>
      </c>
      <c r="D6" s="84" t="s">
        <v>1212</v>
      </c>
      <c r="E6" s="83" t="s">
        <v>1607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1608</v>
      </c>
      <c r="M6" s="116" t="s">
        <v>29</v>
      </c>
      <c r="N6" s="117" t="s">
        <v>1206</v>
      </c>
      <c r="O6" s="165" t="s">
        <v>1249</v>
      </c>
      <c r="P6" s="128"/>
      <c r="Q6" s="139" t="s">
        <v>1609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1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1</v>
      </c>
      <c r="P160" s="78"/>
      <c r="Q160" s="120" t="str">
        <f>IF($A$2=1,IF(FN_MC!BJ138="","*",FN_MC!BJ138),IF(FN_MC!BK138="","*",FN_MC!BK138))</f>
        <v>Pronto as 8h - Intervalo das 12: 13h as 14:13h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2</v>
      </c>
      <c r="P165" s="78"/>
      <c r="Q165" s="120" t="str">
        <f>IF($A$2=1,IF(FN_MC!BJ143="","*",FN_MC!BJ143),IF(FN_MC!BK143="","*",FN_MC!BK143))</f>
        <v>Pronto as 07:51h -não teve temperatura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2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>
        <f>IF(FN_MC!B145="","*",FN_MC!B145)</f>
        <v>46066</v>
      </c>
      <c r="B167" s="86" t="str">
        <f>IF(FN_MC!X145="","*",FN_MC!X145)</f>
        <v>Oportunidade</v>
      </c>
      <c r="C167" s="87" t="str">
        <f>IF(FN_MC!S145="","*",FN_MC!S145)</f>
        <v>MALHA CENTRAL</v>
      </c>
      <c r="D167" s="87" t="str">
        <f>IF(FN_MC!T145="","*",FN_MC!T145)</f>
        <v>RAMAL</v>
      </c>
      <c r="E167" s="87" t="str">
        <f>IF(FN_MC!D145="","*",FN_MC!D145)</f>
        <v>A88</v>
      </c>
      <c r="F167" s="87" t="str">
        <f>IF(FN_MC!H145="","*",FN_MC!H145)</f>
        <v>ZJU2</v>
      </c>
      <c r="G167" s="87" t="str">
        <f>IF(FN_MC!M145="","*",FN_MC!M145)</f>
        <v>ZJU-ZDK</v>
      </c>
      <c r="H167" s="125">
        <f>IF(FN_MC!K145="","*",FN_MC!K145)</f>
        <v>275.3</v>
      </c>
      <c r="I167" s="110">
        <f>IF(FN_MC!O145="","*",FN_MC!O145)</f>
        <v>0.5</v>
      </c>
      <c r="J167" s="110">
        <f>IF(FN_MC!P145="","*",FN_MC!P145)</f>
        <v>4.1666666666666664E-2</v>
      </c>
      <c r="K167" s="118" t="str">
        <f>IF(FN_MC!AK145="","*",FN_MC!AK145)</f>
        <v>ZJU2</v>
      </c>
      <c r="L167" s="118" t="str">
        <f>IF(FN_MC!AM145="","*",FN_MC!AM145)</f>
        <v>ZJU-ZDK</v>
      </c>
      <c r="M167" s="118">
        <f>IF(FN_MC!AP145="","*",FN_MC!AP145)</f>
        <v>275.3</v>
      </c>
      <c r="N167" s="118" t="str">
        <f>IF(FN_MC!AM145="","*",FN_MC!AM145)</f>
        <v>ZJU-ZDK</v>
      </c>
      <c r="O167" s="136">
        <f>FN_MC!BH145</f>
        <v>1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>
        <f>IF(FN_MC!B148="","*",FN_MC!B148)</f>
        <v>46067</v>
      </c>
      <c r="B170" s="86" t="str">
        <f>IF(FN_MC!X148="","*",FN_MC!X148)</f>
        <v>Oportunidade</v>
      </c>
      <c r="C170" s="87" t="str">
        <f>IF(FN_MC!S148="","*",FN_MC!S148)</f>
        <v>FERRONORTE</v>
      </c>
      <c r="D170" s="87" t="str">
        <f>IF(FN_MC!T148="","*",FN_MC!T148)</f>
        <v>TGR-TRO</v>
      </c>
      <c r="E170" s="87" t="str">
        <f>IF(FN_MC!D148="","*",FN_MC!D148)</f>
        <v>V86</v>
      </c>
      <c r="F170" s="87" t="str">
        <f>IF(FN_MC!H148="","*",FN_MC!H148)</f>
        <v>TSF1</v>
      </c>
      <c r="G170" s="87" t="str">
        <f>IF(FN_MC!M148="","*",FN_MC!M148)</f>
        <v>TAL-TSF</v>
      </c>
      <c r="H170" s="125">
        <f>IF(FN_MC!K148="","*",FN_MC!K148)</f>
        <v>705</v>
      </c>
      <c r="I170" s="110">
        <f>IF(FN_MC!O148="","*",FN_MC!O148)</f>
        <v>0.4375</v>
      </c>
      <c r="J170" s="110">
        <f>IF(FN_MC!P148="","*",FN_MC!P148)</f>
        <v>0.125</v>
      </c>
      <c r="K170" s="118" t="str">
        <f>IF(FN_MC!AK148="","*",FN_MC!AK148)</f>
        <v>TSF1</v>
      </c>
      <c r="L170" s="118" t="str">
        <f>IF(FN_MC!AM148="","*",FN_MC!AM148)</f>
        <v>TAL-TSF</v>
      </c>
      <c r="M170" s="118">
        <f>IF(FN_MC!AP148="","*",FN_MC!AP148)</f>
        <v>705</v>
      </c>
      <c r="N170" s="118" t="str">
        <f>IF(FN_MC!AM148="","*",FN_MC!AM148)</f>
        <v>TAL-TSF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>
        <f>IF(FN_MC!B150="","*",FN_MC!B150)</f>
        <v>46067</v>
      </c>
      <c r="B171" s="86" t="str">
        <f>IF(FN_MC!X150="","*",FN_MC!X150)</f>
        <v>Oportunidade</v>
      </c>
      <c r="C171" s="87" t="str">
        <f>IF(FN_MC!S150="","*",FN_MC!S150)</f>
        <v>FERRONORTE</v>
      </c>
      <c r="D171" s="87" t="str">
        <f>IF(FN_MC!T150="","*",FN_MC!T150)</f>
        <v>TGR-TRO</v>
      </c>
      <c r="E171" s="87" t="str">
        <f>IF(FN_MC!D150="","*",FN_MC!D150)</f>
        <v>BRUNO (TF-525)</v>
      </c>
      <c r="F171" s="87" t="str">
        <f>IF(FN_MC!H150="","*",FN_MC!H150)</f>
        <v>TBS671</v>
      </c>
      <c r="G171" s="87" t="str">
        <f>IF(FN_MC!M150="","*",FN_MC!M150)</f>
        <v>TBS-TAL</v>
      </c>
      <c r="H171" s="125">
        <f>IF(FN_MC!K150="","*",FN_MC!K150)</f>
        <v>662.4</v>
      </c>
      <c r="I171" s="110">
        <f>IF(FN_MC!O150="","*",FN_MC!O150)</f>
        <v>0.375</v>
      </c>
      <c r="J171" s="110">
        <f>IF(FN_MC!P150="","*",FN_MC!P150)</f>
        <v>6.25E-2</v>
      </c>
      <c r="K171" s="118" t="str">
        <f>IF(FN_MC!AK150="","*",FN_MC!AK150)</f>
        <v>TBS671</v>
      </c>
      <c r="L171" s="118" t="str">
        <f>IF(FN_MC!AM150="","*",FN_MC!AM150)</f>
        <v>TBS-TAL</v>
      </c>
      <c r="M171" s="118">
        <f>IF(FN_MC!AP150="","*",FN_MC!AP150)</f>
        <v>662.4</v>
      </c>
      <c r="N171" s="118" t="str">
        <f>IF(FN_MC!AM150="","*",FN_MC!AM150)</f>
        <v>TBS-TAL</v>
      </c>
      <c r="O171" s="136">
        <f>FN_MC!BH150</f>
        <v>0</v>
      </c>
      <c r="P171" s="78"/>
      <c r="Q171" s="120" t="str">
        <f>IF($A$2=1,IF(FN_MC!BJ150="","*",FN_MC!BJ150),IF(FN_MC!BK150="","*",FN_MC!BK150))</f>
        <v>*</v>
      </c>
    </row>
    <row r="172" spans="1:17">
      <c r="A172" s="85">
        <f>IF(FN_MC!B151="","*",FN_MC!B151)</f>
        <v>46067</v>
      </c>
      <c r="B172" s="86" t="str">
        <f>IF(FN_MC!X151="","*",FN_MC!X151)</f>
        <v>Oportunidade</v>
      </c>
      <c r="C172" s="87" t="str">
        <f>IF(FN_MC!S151="","*",FN_MC!S151)</f>
        <v>FERRONORTE</v>
      </c>
      <c r="D172" s="87" t="str">
        <f>IF(FN_MC!T151="","*",FN_MC!T151)</f>
        <v>TCS-TGR</v>
      </c>
      <c r="E172" s="87" t="str">
        <f>IF(FN_MC!D151="","*",FN_MC!D151)</f>
        <v>ELSON (TF-526)</v>
      </c>
      <c r="F172" s="87" t="str">
        <f>IF(FN_MC!H151="","*",FN_MC!H151)</f>
        <v>TIP1</v>
      </c>
      <c r="G172" s="87" t="str">
        <f>IF(FN_MC!M151="","*",FN_MC!M151)</f>
        <v>TIP</v>
      </c>
      <c r="H172" s="125">
        <f>IF(FN_MC!K151="","*",FN_MC!K151)</f>
        <v>396.94</v>
      </c>
      <c r="I172" s="110">
        <f>IF(FN_MC!O151="","*",FN_MC!O151)</f>
        <v>0.375</v>
      </c>
      <c r="J172" s="110">
        <f>IF(FN_MC!P151="","*",FN_MC!P151)</f>
        <v>6.25E-2</v>
      </c>
      <c r="K172" s="118" t="str">
        <f>IF(FN_MC!AK151="","*",FN_MC!AK151)</f>
        <v>TIP1</v>
      </c>
      <c r="L172" s="118" t="str">
        <f>IF(FN_MC!AM151="","*",FN_MC!AM151)</f>
        <v>TIP</v>
      </c>
      <c r="M172" s="118">
        <f>IF(FN_MC!AP151="","*",FN_MC!AP151)</f>
        <v>396.94</v>
      </c>
      <c r="N172" s="118" t="str">
        <f>IF(FN_MC!AM151="","*",FN_MC!AM151)</f>
        <v>TIP</v>
      </c>
      <c r="O172" s="136">
        <f>FN_MC!BH151</f>
        <v>0</v>
      </c>
      <c r="P172" s="78"/>
      <c r="Q172" s="120" t="str">
        <f>IF($A$2=1,IF(FN_MC!BJ151="","*",FN_MC!BJ151),IF(FN_MC!BK151="","*",FN_MC!BK151))</f>
        <v>*</v>
      </c>
    </row>
    <row r="173" spans="1:17">
      <c r="A173" s="85" t="str">
        <f>IF(FN_MC!B152="","*",FN_MC!B152)</f>
        <v>*</v>
      </c>
      <c r="B173" s="86" t="str">
        <f>IF(FN_MC!X152="","*",FN_MC!X152)</f>
        <v>*</v>
      </c>
      <c r="C173" s="87" t="str">
        <f>IF(FN_MC!S152="","*",FN_MC!S152)</f>
        <v>-</v>
      </c>
      <c r="D173" s="87" t="str">
        <f>IF(FN_MC!T152="","*",FN_MC!T152)</f>
        <v>-</v>
      </c>
      <c r="E173" s="87" t="str">
        <f>IF(FN_MC!D152="","*",FN_MC!D152)</f>
        <v>*</v>
      </c>
      <c r="F173" s="87" t="str">
        <f>IF(FN_MC!H152="","*",FN_MC!H152)</f>
        <v>*</v>
      </c>
      <c r="G173" s="87" t="str">
        <f>IF(FN_MC!M152="","*",FN_MC!M152)</f>
        <v>-</v>
      </c>
      <c r="H173" s="125" t="str">
        <f>IF(FN_MC!K152="","*",FN_MC!K152)</f>
        <v>*</v>
      </c>
      <c r="I173" s="110" t="str">
        <f>IF(FN_MC!O152="","*",FN_MC!O152)</f>
        <v>*</v>
      </c>
      <c r="J173" s="110" t="str">
        <f>IF(FN_MC!P152="","*",FN_MC!P152)</f>
        <v>*</v>
      </c>
      <c r="K173" s="118" t="str">
        <f>IF(FN_MC!AK152="","*",FN_MC!AK152)</f>
        <v>-</v>
      </c>
      <c r="L173" s="118" t="str">
        <f>IF(FN_MC!AM152="","*",FN_MC!AM152)</f>
        <v>-</v>
      </c>
      <c r="M173" s="118" t="str">
        <f>IF(FN_MC!AP152="","*",FN_MC!AP152)</f>
        <v>-</v>
      </c>
      <c r="N173" s="118" t="str">
        <f>IF(FN_MC!AM152="","*",FN_MC!AM152)</f>
        <v>-</v>
      </c>
      <c r="O173" s="136">
        <f>FN_MC!BH152</f>
        <v>0</v>
      </c>
      <c r="P173" s="78"/>
      <c r="Q173" s="120" t="str">
        <f>IF($A$2=1,IF(FN_MC!BJ152="","*",FN_MC!BJ152),IF(FN_MC!BK152="","*",FN_MC!BK152))</f>
        <v>*</v>
      </c>
    </row>
    <row r="174" spans="1:17">
      <c r="A174" s="85" t="str">
        <f>IF(FN_MC!B153="","*",FN_MC!B153)</f>
        <v>*</v>
      </c>
      <c r="B174" s="86" t="str">
        <f>IF(FN_MC!X153="","*",FN_MC!X153)</f>
        <v>*</v>
      </c>
      <c r="C174" s="87" t="str">
        <f>IF(FN_MC!S153="","*",FN_MC!S153)</f>
        <v>-</v>
      </c>
      <c r="D174" s="87" t="str">
        <f>IF(FN_MC!T153="","*",FN_MC!T153)</f>
        <v>-</v>
      </c>
      <c r="E174" s="87" t="str">
        <f>IF(FN_MC!D153="","*",FN_MC!D153)</f>
        <v>*</v>
      </c>
      <c r="F174" s="87" t="str">
        <f>IF(FN_MC!H153="","*",FN_MC!H153)</f>
        <v>*</v>
      </c>
      <c r="G174" s="87" t="str">
        <f>IF(FN_MC!M153="","*",FN_MC!M153)</f>
        <v>-</v>
      </c>
      <c r="H174" s="125" t="str">
        <f>IF(FN_MC!K153="","*",FN_MC!K153)</f>
        <v>*</v>
      </c>
      <c r="I174" s="110" t="str">
        <f>IF(FN_MC!O153="","*",FN_MC!O153)</f>
        <v>*</v>
      </c>
      <c r="J174" s="110" t="str">
        <f>IF(FN_MC!P153="","*",FN_MC!P153)</f>
        <v>*</v>
      </c>
      <c r="K174" s="118" t="str">
        <f>IF(FN_MC!AK153="","*",FN_MC!AK153)</f>
        <v>-</v>
      </c>
      <c r="L174" s="118" t="str">
        <f>IF(FN_MC!AM153="","*",FN_MC!AM153)</f>
        <v>-</v>
      </c>
      <c r="M174" s="118" t="str">
        <f>IF(FN_MC!AP153="","*",FN_MC!AP153)</f>
        <v>-</v>
      </c>
      <c r="N174" s="118" t="str">
        <f>IF(FN_MC!AM153="","*",FN_MC!AM153)</f>
        <v>-</v>
      </c>
      <c r="O174" s="136">
        <f>FN_MC!BH153</f>
        <v>0</v>
      </c>
      <c r="P174" s="78"/>
      <c r="Q174" s="120" t="str">
        <f>IF($A$2=1,IF(FN_MC!BJ153="","*",FN_MC!BJ153),IF(FN_MC!BK153="","*",FN_MC!BK153))</f>
        <v>*</v>
      </c>
    </row>
    <row r="175" spans="1:17">
      <c r="A175" s="85">
        <f>IF(FN_MC!B154="","*",FN_MC!B154)</f>
        <v>46067</v>
      </c>
      <c r="B175" s="86" t="str">
        <f>IF(FN_MC!X154="","*",FN_MC!X154)</f>
        <v>Oportunidade</v>
      </c>
      <c r="C175" s="87" t="str">
        <f>IF(FN_MC!S154="","*",FN_MC!S154)</f>
        <v>FERRONORTE</v>
      </c>
      <c r="D175" s="87" t="str">
        <f>IF(FN_MC!T154="","*",FN_MC!T154)</f>
        <v>TMI-TCS</v>
      </c>
      <c r="E175" s="87" t="str">
        <f>IF(FN_MC!D154="","*",FN_MC!D154)</f>
        <v>MARCOS (TF-520)</v>
      </c>
      <c r="F175" s="87" t="str">
        <f>IF(FN_MC!H154="","*",FN_MC!H154)</f>
        <v>TAPK35</v>
      </c>
      <c r="G175" s="87" t="str">
        <f>IF(FN_MC!M154="","*",FN_MC!M154)</f>
        <v>TAP-TLG</v>
      </c>
      <c r="H175" s="125">
        <f>IF(FN_MC!K154="","*",FN_MC!K154)</f>
        <v>26.818999999999999</v>
      </c>
      <c r="I175" s="110">
        <f>IF(FN_MC!O154="","*",FN_MC!O154)</f>
        <v>0.35416666666666669</v>
      </c>
      <c r="J175" s="110">
        <f>IF(FN_MC!P154="","*",FN_MC!P154)</f>
        <v>8.3333333333333329E-2</v>
      </c>
      <c r="K175" s="118" t="str">
        <f>IF(FN_MC!AK154="","*",FN_MC!AK154)</f>
        <v>TAPK35</v>
      </c>
      <c r="L175" s="118" t="str">
        <f>IF(FN_MC!AM154="","*",FN_MC!AM154)</f>
        <v>TAP-TLG</v>
      </c>
      <c r="M175" s="118">
        <f>IF(FN_MC!AP154="","*",FN_MC!AP154)</f>
        <v>26.818999999999999</v>
      </c>
      <c r="N175" s="118" t="str">
        <f>IF(FN_MC!AM154="","*",FN_MC!AM154)</f>
        <v>TAP-TLG</v>
      </c>
      <c r="O175" s="136">
        <f>FN_MC!BH154</f>
        <v>0</v>
      </c>
      <c r="P175" s="78"/>
      <c r="Q175" s="120" t="str">
        <f>IF($A$2=1,IF(FN_MC!BJ154="","*",FN_MC!BJ154),IF(FN_MC!BK154="","*",FN_MC!BK154))</f>
        <v>*</v>
      </c>
    </row>
    <row r="176" spans="1:17">
      <c r="A176" s="85" t="str">
        <f>IF(FN_MC!B155="","*",FN_MC!B155)</f>
        <v>*</v>
      </c>
      <c r="B176" s="86" t="str">
        <f>IF(FN_MC!X155="","*",FN_MC!X155)</f>
        <v>*</v>
      </c>
      <c r="C176" s="87" t="str">
        <f>IF(FN_MC!S155="","*",FN_MC!S155)</f>
        <v>-</v>
      </c>
      <c r="D176" s="87" t="str">
        <f>IF(FN_MC!T155="","*",FN_MC!T155)</f>
        <v>-</v>
      </c>
      <c r="E176" s="87" t="str">
        <f>IF(FN_MC!D155="","*",FN_MC!D155)</f>
        <v>*</v>
      </c>
      <c r="F176" s="87" t="str">
        <f>IF(FN_MC!H155="","*",FN_MC!H155)</f>
        <v>*</v>
      </c>
      <c r="G176" s="87" t="str">
        <f>IF(FN_MC!M155="","*",FN_MC!M155)</f>
        <v>-</v>
      </c>
      <c r="H176" s="125" t="str">
        <f>IF(FN_MC!K155="","*",FN_MC!K155)</f>
        <v>*</v>
      </c>
      <c r="I176" s="110" t="str">
        <f>IF(FN_MC!O155="","*",FN_MC!O155)</f>
        <v>*</v>
      </c>
      <c r="J176" s="110" t="str">
        <f>IF(FN_MC!P155="","*",FN_MC!P155)</f>
        <v>*</v>
      </c>
      <c r="K176" s="118" t="str">
        <f>IF(FN_MC!AK155="","*",FN_MC!AK155)</f>
        <v>-</v>
      </c>
      <c r="L176" s="118" t="str">
        <f>IF(FN_MC!AM155="","*",FN_MC!AM155)</f>
        <v>-</v>
      </c>
      <c r="M176" s="118" t="str">
        <f>IF(FN_MC!AP155="","*",FN_MC!AP155)</f>
        <v>-</v>
      </c>
      <c r="N176" s="118" t="str">
        <f>IF(FN_MC!AM155="","*",FN_MC!AM155)</f>
        <v>-</v>
      </c>
      <c r="O176" s="136">
        <f>FN_MC!BH155</f>
        <v>0</v>
      </c>
      <c r="P176" s="78"/>
      <c r="Q176" s="120" t="str">
        <f>IF($A$2=1,IF(FN_MC!BJ155="","*",FN_MC!BJ155),IF(FN_MC!BK155="","*",FN_MC!BK155))</f>
        <v>*</v>
      </c>
    </row>
    <row r="177" spans="1:17">
      <c r="A177" s="85">
        <f>IF(FN_MC!B156="","*",FN_MC!B156)</f>
        <v>46068</v>
      </c>
      <c r="B177" s="86" t="str">
        <f>IF(FN_MC!X156="","*",FN_MC!X156)</f>
        <v>Oportunidade</v>
      </c>
      <c r="C177" s="87" t="str">
        <f>IF(FN_MC!S156="","*",FN_MC!S156)</f>
        <v>FERRONORTE</v>
      </c>
      <c r="D177" s="87" t="str">
        <f>IF(FN_MC!T156="","*",FN_MC!T156)</f>
        <v>TGR-TRO</v>
      </c>
      <c r="E177" s="87" t="str">
        <f>IF(FN_MC!D156="","*",FN_MC!D156)</f>
        <v>V86</v>
      </c>
      <c r="F177" s="87" t="str">
        <f>IF(FN_MC!H156="","*",FN_MC!H156)</f>
        <v>TSF1</v>
      </c>
      <c r="G177" s="87" t="str">
        <f>IF(FN_MC!M156="","*",FN_MC!M156)</f>
        <v>TAL-TSF</v>
      </c>
      <c r="H177" s="125">
        <f>IF(FN_MC!K156="","*",FN_MC!K156)</f>
        <v>705</v>
      </c>
      <c r="I177" s="110">
        <f>IF(FN_MC!O156="","*",FN_MC!O156)</f>
        <v>0.4375</v>
      </c>
      <c r="J177" s="110">
        <f>IF(FN_MC!P156="","*",FN_MC!P156)</f>
        <v>0.125</v>
      </c>
      <c r="K177" s="118" t="str">
        <f>IF(FN_MC!AK156="","*",FN_MC!AK156)</f>
        <v>TSF1</v>
      </c>
      <c r="L177" s="118" t="str">
        <f>IF(FN_MC!AM156="","*",FN_MC!AM156)</f>
        <v>TAL-TSF</v>
      </c>
      <c r="M177" s="118">
        <f>IF(FN_MC!AP156="","*",FN_MC!AP156)</f>
        <v>705</v>
      </c>
      <c r="N177" s="118" t="str">
        <f>IF(FN_MC!AM156="","*",FN_MC!AM156)</f>
        <v>TAL-TSF</v>
      </c>
      <c r="O177" s="136">
        <f>FN_MC!BH156</f>
        <v>0</v>
      </c>
      <c r="P177" s="78"/>
      <c r="Q177" s="120" t="str">
        <f>IF($A$2=1,IF(FN_MC!BJ156="","*",FN_MC!BJ156),IF(FN_MC!BK156="","*",FN_MC!BK156))</f>
        <v>*</v>
      </c>
    </row>
    <row r="178" spans="1:17">
      <c r="A178" s="85" t="str">
        <f>IF(FN_MC!B157="","*",FN_MC!B157)</f>
        <v>*</v>
      </c>
      <c r="B178" s="86" t="str">
        <f>IF(FN_MC!X157="","*",FN_MC!X157)</f>
        <v>*</v>
      </c>
      <c r="C178" s="87" t="str">
        <f>IF(FN_MC!S157="","*",FN_MC!S157)</f>
        <v>-</v>
      </c>
      <c r="D178" s="87" t="str">
        <f>IF(FN_MC!T157="","*",FN_MC!T157)</f>
        <v>-</v>
      </c>
      <c r="E178" s="87" t="str">
        <f>IF(FN_MC!D157="","*",FN_MC!D157)</f>
        <v>*</v>
      </c>
      <c r="F178" s="87" t="str">
        <f>IF(FN_MC!H157="","*",FN_MC!H157)</f>
        <v>*</v>
      </c>
      <c r="G178" s="87" t="str">
        <f>IF(FN_MC!M157="","*",FN_MC!M157)</f>
        <v>-</v>
      </c>
      <c r="H178" s="125" t="str">
        <f>IF(FN_MC!K157="","*",FN_MC!K157)</f>
        <v>*</v>
      </c>
      <c r="I178" s="110" t="str">
        <f>IF(FN_MC!O157="","*",FN_MC!O157)</f>
        <v>*</v>
      </c>
      <c r="J178" s="110" t="str">
        <f>IF(FN_MC!P157="","*",FN_MC!P157)</f>
        <v>*</v>
      </c>
      <c r="K178" s="118" t="str">
        <f>IF(FN_MC!AK157="","*",FN_MC!AK157)</f>
        <v>-</v>
      </c>
      <c r="L178" s="118" t="str">
        <f>IF(FN_MC!AM157="","*",FN_MC!AM157)</f>
        <v>-</v>
      </c>
      <c r="M178" s="118" t="str">
        <f>IF(FN_MC!AP157="","*",FN_MC!AP157)</f>
        <v>-</v>
      </c>
      <c r="N178" s="118" t="str">
        <f>IF(FN_MC!AM157="","*",FN_MC!AM157)</f>
        <v>-</v>
      </c>
      <c r="O178" s="136">
        <f>FN_MC!BH157</f>
        <v>0</v>
      </c>
      <c r="P178" s="78"/>
      <c r="Q178" s="120" t="str">
        <f>IF($A$2=1,IF(FN_MC!BJ157="","*",FN_MC!BJ157),IF(FN_MC!BK157="","*",FN_MC!BK157))</f>
        <v>*</v>
      </c>
    </row>
    <row r="179" spans="1:17">
      <c r="A179" s="85" t="str">
        <f>IF(FN_MC!B158="","*",FN_MC!B158)</f>
        <v>*</v>
      </c>
      <c r="B179" s="86" t="str">
        <f>IF(FN_MC!X158="","*",FN_MC!X158)</f>
        <v>*</v>
      </c>
      <c r="C179" s="87" t="str">
        <f>IF(FN_MC!S158="","*",FN_MC!S158)</f>
        <v>-</v>
      </c>
      <c r="D179" s="87" t="str">
        <f>IF(FN_MC!T158="","*",FN_MC!T158)</f>
        <v>-</v>
      </c>
      <c r="E179" s="87" t="str">
        <f>IF(FN_MC!D158="","*",FN_MC!D158)</f>
        <v>*</v>
      </c>
      <c r="F179" s="87" t="str">
        <f>IF(FN_MC!H158="","*",FN_MC!H158)</f>
        <v>*</v>
      </c>
      <c r="G179" s="87" t="str">
        <f>IF(FN_MC!M158="","*",FN_MC!M158)</f>
        <v>-</v>
      </c>
      <c r="H179" s="125" t="str">
        <f>IF(FN_MC!K158="","*",FN_MC!K158)</f>
        <v>*</v>
      </c>
      <c r="I179" s="110" t="str">
        <f>IF(FN_MC!O158="","*",FN_MC!O158)</f>
        <v>*</v>
      </c>
      <c r="J179" s="110" t="str">
        <f>IF(FN_MC!P158="","*",FN_MC!P158)</f>
        <v>*</v>
      </c>
      <c r="K179" s="118" t="str">
        <f>IF(FN_MC!AK158="","*",FN_MC!AK158)</f>
        <v>-</v>
      </c>
      <c r="L179" s="118" t="str">
        <f>IF(FN_MC!AM158="","*",FN_MC!AM158)</f>
        <v>-</v>
      </c>
      <c r="M179" s="118" t="str">
        <f>IF(FN_MC!AP158="","*",FN_MC!AP158)</f>
        <v>-</v>
      </c>
      <c r="N179" s="118" t="str">
        <f>IF(FN_MC!AM158="","*",FN_MC!AM158)</f>
        <v>-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>
      <c r="A180" s="85">
        <f>IF(FN_MC!B159="","*",FN_MC!B159)</f>
        <v>46069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V86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>
      <c r="A182" s="85">
        <f>IF(FN_MC!B161="","*",FN_MC!B161)</f>
        <v>46069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TCS-TGR</v>
      </c>
      <c r="E182" s="87" t="str">
        <f>IF(FN_MC!D161="","*",FN_MC!D161)</f>
        <v>W70</v>
      </c>
      <c r="F182" s="87" t="str">
        <f>IF(FN_MC!H161="","*",FN_MC!H161)</f>
        <v>TAG</v>
      </c>
      <c r="G182" s="87" t="str">
        <f>IF(FN_MC!M161="","*",FN_MC!M161)</f>
        <v>TVL-TBR</v>
      </c>
      <c r="H182" s="125">
        <f>IF(FN_MC!K161="","*",FN_MC!K161)</f>
        <v>472.2</v>
      </c>
      <c r="I182" s="110">
        <f>IF(FN_MC!O161="","*",FN_MC!O161)</f>
        <v>0.41666666666666669</v>
      </c>
      <c r="J182" s="110">
        <f>IF(FN_MC!P161="","*",FN_MC!P161)</f>
        <v>0.125</v>
      </c>
      <c r="K182" s="118" t="str">
        <f>IF(FN_MC!AK161="","*",FN_MC!AK161)</f>
        <v>TAG</v>
      </c>
      <c r="L182" s="118" t="str">
        <f>IF(FN_MC!AM161="","*",FN_MC!AM161)</f>
        <v>TVL-TBR</v>
      </c>
      <c r="M182" s="118">
        <f>IF(FN_MC!AP161="","*",FN_MC!AP161)</f>
        <v>472.2</v>
      </c>
      <c r="N182" s="118" t="str">
        <f>IF(FN_MC!AM161="","*",FN_MC!AM161)</f>
        <v>TVL-TBR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>
      <c r="A183" s="85" t="str">
        <f>IF(FN_MC!B162="","*",FN_MC!B162)</f>
        <v>*</v>
      </c>
      <c r="B183" s="86" t="str">
        <f>IF(FN_MC!X162="","*",FN_MC!X162)</f>
        <v>*</v>
      </c>
      <c r="C183" s="87" t="str">
        <f>IF(FN_MC!S162="","*",FN_MC!S162)</f>
        <v>-</v>
      </c>
      <c r="D183" s="87" t="str">
        <f>IF(FN_MC!T162="","*",FN_MC!T162)</f>
        <v>-</v>
      </c>
      <c r="E183" s="87" t="str">
        <f>IF(FN_MC!D162="","*",FN_MC!D162)</f>
        <v>*</v>
      </c>
      <c r="F183" s="87" t="str">
        <f>IF(FN_MC!H162="","*",FN_MC!H162)</f>
        <v>*</v>
      </c>
      <c r="G183" s="87" t="str">
        <f>IF(FN_MC!M162="","*",FN_MC!M162)</f>
        <v>-</v>
      </c>
      <c r="H183" s="125" t="str">
        <f>IF(FN_MC!K162="","*",FN_MC!K162)</f>
        <v>*</v>
      </c>
      <c r="I183" s="110" t="str">
        <f>IF(FN_MC!O162="","*",FN_MC!O162)</f>
        <v>*</v>
      </c>
      <c r="J183" s="110" t="str">
        <f>IF(FN_MC!P162="","*",FN_MC!P162)</f>
        <v>*</v>
      </c>
      <c r="K183" s="118" t="str">
        <f>IF(FN_MC!AK162="","*",FN_MC!AK162)</f>
        <v>-</v>
      </c>
      <c r="L183" s="118" t="str">
        <f>IF(FN_MC!AM162="","*",FN_MC!AM162)</f>
        <v>-</v>
      </c>
      <c r="M183" s="118" t="str">
        <f>IF(FN_MC!AP162="","*",FN_MC!AP162)</f>
        <v>-</v>
      </c>
      <c r="N183" s="118" t="str">
        <f>IF(FN_MC!AM162="","*",FN_MC!AM162)</f>
        <v>-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>
      <c r="A184" s="85">
        <f>IF(FN_MC!B163="","*",FN_MC!B163)</f>
        <v>46069</v>
      </c>
      <c r="B184" s="86" t="str">
        <f>IF(FN_MC!X163="","*",FN_MC!X163)</f>
        <v>*</v>
      </c>
      <c r="C184" s="87" t="str">
        <f>IF(FN_MC!S163="","*",FN_MC!S163)</f>
        <v>FERRONORTE</v>
      </c>
      <c r="D184" s="87" t="str">
        <f>IF(FN_MC!T163="","*",FN_MC!T163)</f>
        <v>TCS-TGR</v>
      </c>
      <c r="E184" s="87" t="str">
        <f>IF(FN_MC!D163="","*",FN_MC!D163)</f>
        <v>ELSON (TF-526)</v>
      </c>
      <c r="F184" s="87" t="str">
        <f>IF(FN_MC!H163="","*",FN_MC!H163)</f>
        <v>TPC440</v>
      </c>
      <c r="G184" s="87" t="str">
        <f>IF(FN_MC!M163="","*",FN_MC!M163)</f>
        <v>TPC-TVL</v>
      </c>
      <c r="H184" s="125">
        <f>IF(FN_MC!K163="","*",FN_MC!K163)</f>
        <v>430.26</v>
      </c>
      <c r="I184" s="110">
        <f>IF(FN_MC!O163="","*",FN_MC!O163)</f>
        <v>0.375</v>
      </c>
      <c r="J184" s="110">
        <f>IF(FN_MC!P163="","*",FN_MC!P163)</f>
        <v>8.3333333333333329E-2</v>
      </c>
      <c r="K184" s="118" t="str">
        <f>IF(FN_MC!AK163="","*",FN_MC!AK163)</f>
        <v>TPC440</v>
      </c>
      <c r="L184" s="118" t="str">
        <f>IF(FN_MC!AM163="","*",FN_MC!AM163)</f>
        <v>TPC-TVL</v>
      </c>
      <c r="M184" s="118">
        <f>IF(FN_MC!AP163="","*",FN_MC!AP163)</f>
        <v>430.26</v>
      </c>
      <c r="N184" s="118" t="str">
        <f>IF(FN_MC!AM163="","*",FN_MC!AM163)</f>
        <v>TPC-TVL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>
      <c r="A186" s="85">
        <f>IF(FN_MC!B165="","*",FN_MC!B165)</f>
        <v>46069</v>
      </c>
      <c r="B186" s="86" t="str">
        <f>IF(FN_MC!X165="","*",FN_MC!X165)</f>
        <v>*</v>
      </c>
      <c r="C186" s="87" t="str">
        <f>IF(FN_MC!S165="","*",FN_MC!S165)</f>
        <v>FERRONORTE</v>
      </c>
      <c r="D186" s="87" t="str">
        <f>IF(FN_MC!T165="","*",FN_MC!T165)</f>
        <v>TCS-TGR</v>
      </c>
      <c r="E186" s="87" t="str">
        <f>IF(FN_MC!D165="","*",FN_MC!D165)</f>
        <v>A60</v>
      </c>
      <c r="F186" s="87" t="str">
        <f>IF(FN_MC!H165="","*",FN_MC!H165)</f>
        <v>TCS</v>
      </c>
      <c r="G186" s="87" t="str">
        <f>IF(FN_MC!M165="","*",FN_MC!M165)</f>
        <v>TCS-TIN</v>
      </c>
      <c r="H186" s="125">
        <f>IF(FN_MC!K165="","*",FN_MC!K165)</f>
        <v>291</v>
      </c>
      <c r="I186" s="110">
        <f>IF(FN_MC!O165="","*",FN_MC!O165)</f>
        <v>0.35416666666666669</v>
      </c>
      <c r="J186" s="110">
        <f>IF(FN_MC!P165="","*",FN_MC!P165)</f>
        <v>4.1666666666666664E-2</v>
      </c>
      <c r="K186" s="118" t="str">
        <f>IF(FN_MC!AK165="","*",FN_MC!AK165)</f>
        <v>TCS</v>
      </c>
      <c r="L186" s="118" t="str">
        <f>IF(FN_MC!AM165="","*",FN_MC!AM165)</f>
        <v>TCS-TIN</v>
      </c>
      <c r="M186" s="118">
        <f>IF(FN_MC!AP165="","*",FN_MC!AP165)</f>
        <v>291</v>
      </c>
      <c r="N186" s="118" t="str">
        <f>IF(FN_MC!AM165="","*",FN_MC!AM165)</f>
        <v>TCS-TIN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>
      <c r="A187" s="85" t="str">
        <f>IF(FN_MC!B166="","*",FN_MC!B166)</f>
        <v>*</v>
      </c>
      <c r="B187" s="86" t="str">
        <f>IF(FN_MC!X166="","*",FN_MC!X166)</f>
        <v>*</v>
      </c>
      <c r="C187" s="87" t="str">
        <f>IF(FN_MC!S166="","*",FN_MC!S166)</f>
        <v>-</v>
      </c>
      <c r="D187" s="87" t="str">
        <f>IF(FN_MC!T166="","*",FN_MC!T166)</f>
        <v>-</v>
      </c>
      <c r="E187" s="87" t="str">
        <f>IF(FN_MC!D166="","*",FN_MC!D166)</f>
        <v>*</v>
      </c>
      <c r="F187" s="87" t="str">
        <f>IF(FN_MC!H166="","*",FN_MC!H166)</f>
        <v>*</v>
      </c>
      <c r="G187" s="87" t="str">
        <f>IF(FN_MC!M166="","*",FN_MC!M166)</f>
        <v>-</v>
      </c>
      <c r="H187" s="125" t="str">
        <f>IF(FN_MC!K166="","*",FN_MC!K166)</f>
        <v>*</v>
      </c>
      <c r="I187" s="110" t="str">
        <f>IF(FN_MC!O166="","*",FN_MC!O166)</f>
        <v>*</v>
      </c>
      <c r="J187" s="110" t="str">
        <f>IF(FN_MC!P166="","*",FN_MC!P166)</f>
        <v>*</v>
      </c>
      <c r="K187" s="118" t="str">
        <f>IF(FN_MC!AK166="","*",FN_MC!AK166)</f>
        <v>-</v>
      </c>
      <c r="L187" s="118" t="str">
        <f>IF(FN_MC!AM166="","*",FN_MC!AM166)</f>
        <v>-</v>
      </c>
      <c r="M187" s="118" t="str">
        <f>IF(FN_MC!AP166="","*",FN_MC!AP166)</f>
        <v>-</v>
      </c>
      <c r="N187" s="118" t="str">
        <f>IF(FN_MC!AM166="","*",FN_MC!AM166)</f>
        <v>-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*</v>
      </c>
      <c r="D802" s="87" t="str">
        <f>IF(FN_MC!T781="","*",FN_MC!T781)</f>
        <v>*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*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*</v>
      </c>
      <c r="L802" s="118" t="str">
        <f>IF(FN_MC!AM781="","*",FN_MC!AM781)</f>
        <v>*</v>
      </c>
      <c r="M802" s="118" t="str">
        <f>IF(FN_MC!AP781="","*",FN_MC!AP781)</f>
        <v>*</v>
      </c>
      <c r="N802" s="118" t="str">
        <f>IF(FN_MC!AM781="","*",FN_MC!AM781)</f>
        <v>*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2026-02-13T17:27:07Z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