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764" documentId="8_{B6337239-1A00-434D-AAD0-422EA1FEB5AE}" xr6:coauthVersionLast="47" xr6:coauthVersionMax="47" xr10:uidLastSave="{B94FAF35-25E0-48E7-91D5-A04C2632E9B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2" i="1" l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0" i="1" l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<sst xmlns="http://schemas.openxmlformats.org/spreadsheetml/2006/main" count="6356" uniqueCount="1688">
  <si>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</si>
  <si>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</si>
  <si>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</si>
  <si>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</si>
  <si>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</si>
  <si>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</si>
  <si>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</si>
  <si>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</si>
  <si>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</si>
  <si>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</si>
  <si>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</si>
  <si>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</si>
  <si>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</si>
  <si>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</si>
  <si>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</si>
  <si>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</si>
  <si>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</si>
  <si>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</si>
  <si>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</si>
  <si>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</si>
  <si>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</si>
  <si>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</si>
  <si>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</si>
  <si>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</si>
  <si>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</si>
  <si>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</si>
  <si>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</si>
  <si>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</si>
  <si>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</si>
  <si>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</si>
  <si>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</si>
  <si>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</si>
  <si>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</si>
  <si>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</si>
  <si>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</si>
  <si>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</si>
  <si>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</si>
  <si>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</si>
  <si>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</si>
  <si>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</si>
  <si>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</si>
  <si>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</si>
  <si>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</si>
  <si>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</si>
  <si>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</si>
  <si>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</si>
  <si>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</si>
  <si>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</si>
  <si>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</si>
  <si>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</si>
  <si>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</si>
  <si>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</si>
  <si>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</si>
  <si>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</si>
  <si>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</si>
  <si>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</si>
  <si>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</si>
  <si>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</si>
  <si>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</si>
  <si>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</si>
  <si>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</si>
  <si>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</si>
  <si>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</si>
  <si>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</si>
  <si>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</si>
  <si>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</si>
  <si>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</si>
  <si>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</si>
  <si>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</si>
  <si>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</si>
  <si>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</si>
  <si>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</si>
  <si>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</si>
  <si>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</si>
  <si>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</si>
  <si>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</si>
  <si>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</si>
  <si>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</si>
  <si>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</si>
  <si>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</si>
  <si>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</si>
  <si>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</si>
  <si>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</si>
  <si>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</si>
  <si>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</si>
  <si>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</si>
  <si>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</si>
  <si>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</si>
  <si>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</si>
  <si>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</si>
  <si>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</si>
  <si>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</si>
  <si>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</si>
  <si>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</si>
  <si>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</si>
  <si>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</si>
  <si>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</si>
  <si>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</si>
  <si>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</si>
  <si>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</si>
  <si>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</si>
  <si>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</si>
  <si>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</si>
  <si>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</si>
  <si>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</si>
  <si>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</si>
  <si>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</si>
  <si>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</si>
  <si>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</si>
  <si>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</si>
  <si>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</si>
  <si>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</si>
  <si>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</si>
  <si>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</si>
  <si>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</si>
  <si>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</si>
  <si>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</si>
  <si>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</si>
  <si>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</si>
  <si>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</si>
  <si>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</si>
  <si>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</si>
  <si>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</si>
  <si>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</si>
  <si>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</si>
  <si>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</si>
  <si>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</si>
  <si>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</si>
  <si>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</si>
  <si>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</si>
  <si>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</si>
  <si>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</si>
  <si>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</si>
  <si>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</si>
  <si>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</si>
  <si>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</si>
  <si>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</si>
  <si>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</si>
  <si>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</si>
  <si>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</si>
  <si>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</si>
  <si>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</si>
  <si>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</si>
  <si>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</si>
  <si>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</si>
  <si>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</si>
  <si>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</si>
  <si>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</si>
  <si>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</si>
  <si>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</si>
  <si>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</si>
  <si>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</si>
  <si>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</si>
  <si>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</si>
  <si>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</si>
  <si>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</si>
  <si>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</si>
  <si>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</si>
  <si>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</si>
  <si>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</si>
  <si>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</si>
  <si>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</si>
  <si>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</si>
  <si>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</si>
  <si>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</si>
  <si>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</si>
  <si>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</si>
  <si>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</si>
  <si>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</si>
  <si>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</si>
  <si>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</si>
  <si>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</si>
  <si>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</si>
  <si>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</si>
  <si>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</si>
  <si>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</si>
  <si>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</si>
  <si>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</si>
  <si>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</si>
  <si>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</si>
  <si>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</si>
  <si>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</si>
  <si>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</si>
  <si>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</si>
  <si>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</si>
  <si>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</si>
  <si>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</si>
  <si>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</si>
  <si>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</si>
  <si>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</si>
  <si>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</si>
  <si>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</si>
  <si>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</si>
  <si>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</si>
  <si>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</si>
  <si>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</si>
  <si>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</si>
  <si>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</si>
  <si>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</si>
  <si>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</si>
  <si>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</si>
  <si>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</si>
  <si>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</si>
  <si>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</si>
  <si>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</si>
  <si>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</si>
  <si>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</si>
  <si>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</si>
  <si>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</si>
  <si>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</si>
  <si>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</si>
  <si>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</si>
  <si>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</si>
  <si>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</si>
  <si>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</si>
  <si>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</si>
  <si>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</si>
  <si>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</si>
  <si>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</si>
  <si>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</si>
  <si>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</si>
  <si>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</si>
  <si>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</si>
  <si>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</si>
  <si>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</si>
  <si>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</si>
  <si>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</si>
  <si>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</si>
  <si>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</si>
  <si>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</si>
  <si>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</si>
  <si>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</si>
  <si>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</si>
  <si>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</si>
  <si>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</si>
  <si>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</si>
  <si>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</si>
  <si>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</si>
  <si>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</si>
  <si>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</si>
  <si>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</si>
  <si>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</si>
  <si>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</si>
  <si>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</si>
  <si>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</si>
  <si>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</si>
  <si>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</si>
  <si>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</si>
  <si>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</si>
  <si>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</si>
  <si>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</si>
  <si>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</si>
  <si>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</si>
  <si>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</si>
  <si>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</si>
  <si>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</si>
  <si>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</si>
  <si>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</si>
  <si>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</si>
  <si>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</si>
  <si>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</si>
  <si>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</si>
  <si>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</si>
  <si>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</si>
  <si>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</si>
  <si>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</si>
  <si>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</si>
  <si>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</si>
  <si>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</si>
  <si>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</si>
  <si>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</si>
  <si>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</si>
  <si>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</si>
  <si>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</si>
  <si>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</si>
  <si>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</si>
  <si>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</si>
  <si>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</si>
  <si>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</si>
  <si>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</si>
  <si>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</si>
  <si>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</si>
  <si>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</si>
  <si>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</si>
  <si>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</si>
  <si>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</si>
  <si>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</si>
  <si>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</si>
  <si>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</si>
  <si>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</si>
  <si>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</si>
  <si>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</si>
  <si>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</si>
  <si>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</si>
  <si>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</si>
  <si>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</si>
  <si>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</si>
  <si>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</si>
  <si>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</si>
  <si>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</si>
  <si>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</si>
  <si>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</si>
  <si>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</si>
  <si>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</si>
  <si>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</si>
  <si>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</si>
  <si>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</si>
  <si>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</si>
  <si>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</si>
  <si>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</si>
  <si>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</si>
  <si>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</si>
  <si>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</si>
  <si>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</si>
  <si>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</si>
  <si>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</si>
  <si>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</si>
  <si>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</si>
  <si>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</si>
  <si>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</si>
  <si>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</si>
  <si>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</si>
  <si>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</si>
  <si>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</si>
  <si>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</si>
  <si>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</si>
  <si>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</si>
  <si>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</si>
  <si>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</si>
  <si>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</si>
  <si>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</si>
  <si>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</si>
  <si>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</si>
  <si>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</si>
  <si>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</si>
  <si>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</si>
  <si>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</si>
  <si>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</si>
  <si>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</si>
  <si>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</si>
  <si>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</si>
  <si>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</si>
  <si>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</si>
  <si>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</si>
  <si>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</si>
  <si>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</si>
  <si>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</si>
  <si>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</si>
  <si>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</si>
  <si>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</si>
  <si>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</si>
  <si>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</si>
  <si>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</si>
  <si>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</si>
  <si>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</si>
  <si>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</si>
  <si>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</si>
  <si>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</si>
  <si>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</si>
  <si>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</si>
  <si>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</si>
  <si>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</si>
  <si>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</si>
  <si>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</si>
  <si>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</si>
  <si>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</si>
  <si>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</si>
  <si>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</si>
  <si>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</si>
  <si>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</si>
  <si>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</si>
  <si>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</si>
  <si>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</si>
  <si>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</si>
  <si>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</si>
  <si>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</si>
  <si>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</si>
  <si>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</si>
  <si>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</si>
  <si>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</si>
  <si>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</si>
  <si>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</si>
  <si>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</si>
  <si>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</si>
  <si>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</si>
  <si>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</si>
  <si>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</si>
  <si>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</si>
  <si>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</si>
  <si>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</si>
  <si>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</si>
  <si>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</si>
  <si>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</si>
  <si>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</si>
  <si>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</si>
  <si>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</si>
  <si>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</si>
  <si>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</si>
  <si>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</si>
  <si>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</si>
  <si>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</si>
  <si>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</si>
  <si>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</si>
  <si>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</si>
  <si>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</si>
  <si>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</si>
  <si>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</si>
  <si>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</si>
  <si>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</si>
  <si>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</si>
  <si>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</si>
  <si>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</si>
  <si>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</si>
  <si>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</si>
  <si>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</si>
  <si>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</si>
  <si>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</si>
  <si>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</si>
  <si>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</si>
  <si>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</si>
  <si>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</si>
  <si>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</si>
  <si>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</si>
  <si>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</si>
  <si>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</si>
  <si>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</si>
  <si>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</si>
  <si>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</si>
  <si>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</si>
  <si>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</si>
  <si>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</si>
  <si>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</si>
  <si>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</si>
  <si>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</si>
  <si>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</si>
  <si>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</si>
  <si>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</si>
  <si>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</si>
  <si>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</si>
  <si>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</si>
  <si>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</si>
  <si>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</si>
  <si>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</si>
  <si>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</si>
  <si>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</si>
  <si>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</si>
  <si>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</si>
  <si>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</si>
  <si>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</si>
  <si>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</si>
  <si>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</si>
  <si>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</si>
  <si>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</si>
  <si>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</si>
  <si>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</si>
  <si>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</si>
  <si>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</si>
  <si>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</si>
  <si>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</si>
  <si>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</si>
  <si>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</si>
  <si>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</si>
  <si>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</si>
  <si>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</si>
  <si>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</si>
  <si>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</si>
  <si>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</si>
  <si>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</si>
  <si>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</si>
  <si>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</si>
  <si>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</si>
  <si>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</si>
  <si>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</si>
  <si>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</si>
  <si>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</si>
  <si>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</si>
  <si>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</si>
  <si>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</si>
  <si>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</si>
  <si>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</si>
  <si>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</si>
  <si>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</si>
  <si>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</si>
  <si>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</si>
  <si>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</si>
  <si>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</si>
  <si>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</si>
  <si>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</si>
  <si>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</si>
  <si>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</si>
  <si>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</si>
  <si>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</si>
  <si>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</si>
  <si>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</si>
  <si>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</si>
  <si>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</si>
  <si>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</si>
  <si>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</si>
  <si>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</si>
  <si>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</si>
  <si>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</si>
  <si>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</si>
  <si>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</si>
  <si>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</si>
  <si>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</si>
  <si>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</si>
  <si>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</si>
  <si>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</si>
  <si>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</si>
  <si>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</si>
  <si>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</si>
  <si>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</si>
  <si>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</si>
  <si>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</si>
  <si>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</si>
  <si>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</si>
  <si>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</si>
  <si>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</si>
  <si>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</si>
  <si>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</si>
  <si>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</si>
  <si>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</si>
  <si>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</si>
  <si>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</si>
  <si>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</si>
  <si>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</si>
  <si>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</si>
  <si>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</si>
  <si>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</si>
  <si>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</si>
  <si>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</si>
  <si>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</si>
  <si>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</si>
  <si>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</si>
  <si>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</si>
  <si>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</si>
  <si>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</si>
  <si>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</si>
  <si>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</si>
  <si>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</si>
  <si>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</si>
  <si>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</si>
  <si>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</si>
  <si>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</si>
  <si>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</si>
  <si>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</si>
  <si>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</si>
  <si>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</si>
  <si>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</si>
  <si>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</si>
  <si>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</si>
  <si>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</si>
  <si>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</si>
  <si>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</si>
  <si>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</si>
  <si>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</si>
  <si>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</si>
  <si>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</si>
  <si>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</si>
  <si>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</si>
  <si>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</si>
  <si>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</si>
  <si>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</si>
  <si>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</si>
  <si>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</si>
  <si>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</si>
  <si>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</si>
  <si>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</si>
  <si>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</si>
  <si>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</si>
  <si>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</si>
  <si>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</si>
  <si>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</si>
  <si>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</si>
  <si>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</si>
  <si>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</si>
  <si>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</si>
  <si>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</si>
  <si>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</si>
  <si>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</si>
  <si>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</si>
  <si>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</si>
  <si>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</si>
  <si>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</si>
  <si>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</si>
  <si>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</si>
  <si>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</si>
  <si>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</si>
  <si>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</si>
  <si>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</si>
  <si>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</si>
  <si>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</si>
  <si>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</si>
  <si>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</si>
  <si>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</si>
  <si>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</si>
  <si>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</si>
  <si>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</si>
  <si>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</si>
  <si>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</si>
  <si>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</si>
  <si>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</si>
  <si>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</si>
  <si>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</si>
  <si>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</si>
  <si>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</si>
  <si>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</si>
  <si>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</si>
  <si>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</si>
  <si>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</si>
  <si>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</si>
  <si>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</si>
  <si>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</si>
  <si>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</si>
  <si>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</si>
  <si>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</si>
  <si>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</si>
  <si>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</si>
  <si>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</si>
  <si>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</si>
  <si>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</si>
  <si>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</si>
  <si>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</si>
  <si>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</si>
  <si>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</si>
  <si>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</si>
  <si>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</si>
  <si>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</si>
  <si>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</si>
  <si>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</si>
  <si>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</si>
  <si>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</si>
  <si>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</si>
  <si>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</si>
  <si>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</si>
  <si>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</si>
  <si>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</si>
  <si>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</si>
  <si>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</si>
  <si>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</si>
  <si>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</si>
  <si>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</si>
  <si>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</si>
  <si>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</si>
  <si>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</si>
  <si>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</si>
  <si>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</si>
  <si>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</si>
  <si>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</si>
  <si>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</si>
  <si>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</si>
  <si>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</si>
  <si>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</si>
  <si>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</si>
  <si>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</si>
  <si>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</si>
  <si>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</si>
  <si>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</si>
  <si>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</si>
  <si>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</si>
  <si>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</si>
  <si>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</si>
  <si>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</si>
  <si>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</si>
  <si>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</si>
  <si>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</si>
  <si>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</si>
  <si>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</si>
  <si>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</si>
  <si>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</si>
  <si>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</si>
  <si>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</si>
  <si>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</si>
  <si>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</si>
  <si>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</si>
  <si>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</si>
  <si>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</si>
  <si>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</si>
  <si>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</si>
  <si>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</si>
  <si>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</si>
  <si>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</si>
  <si>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</si>
  <si>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</si>
  <si>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</si>
  <si>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</si>
  <si>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</si>
  <si>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</si>
  <si>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</si>
  <si>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</si>
  <si>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</si>
  <si>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</si>
  <si>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</si>
  <si>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</si>
  <si>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</si>
  <si>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</si>
  <si>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</si>
  <si>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</si>
  <si>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</si>
  <si>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</si>
  <si>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</si>
  <si>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</si>
  <si>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</si>
  <si>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</si>
  <si>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</si>
  <si>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</si>
  <si>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</si>
  <si>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</si>
  <si>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</si>
  <si>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</si>
  <si>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</si>
  <si>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</si>
  <si>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</si>
  <si>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</si>
  <si>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</si>
  <si>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</si>
  <si>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</si>
  <si>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</si>
  <si>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</si>
  <si>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</si>
  <si>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</si>
  <si>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</si>
  <si>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</si>
  <si>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</si>
  <si>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</si>
  <si>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</si>
  <si>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</si>
  <si>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</si>
  <si>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</si>
  <si>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</si>
  <si>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</si>
  <si>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</si>
  <si>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</si>
  <si>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</si>
  <si>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</si>
  <si>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</si>
  <si>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</si>
  <si>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</si>
  <si>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</si>
  <si>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</si>
  <si>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</si>
  <si>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</si>
  <si>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</si>
  <si>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</si>
  <si>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</si>
  <si>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</si>
  <si>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</si>
  <si>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</si>
  <si>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</si>
  <si>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</si>
  <si>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</si>
  <si>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</si>
  <si>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</si>
  <si>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</si>
  <si>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</si>
  <si>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</si>
  <si>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</si>
  <si>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</si>
  <si>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</si>
  <si>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</si>
  <si>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</si>
  <si>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</si>
  <si>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</si>
  <si>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</si>
  <si>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</si>
  <si>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</si>
  <si>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</si>
  <si>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</si>
  <si>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</si>
  <si>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</si>
  <si>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</si>
  <si>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</si>
  <si>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</si>
  <si>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</si>
  <si>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</si>
  <si>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</si>
  <si>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</si>
  <si>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</si>
  <si>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</si>
  <si>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</si>
  <si>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</si>
  <si>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</si>
  <si>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</si>
  <si>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</si>
  <si>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</si>
  <si>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</si>
  <si>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</si>
  <si>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</si>
  <si>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</si>
  <si>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</si>
  <si>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</si>
  <si>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</si>
  <si>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</si>
  <si>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</si>
  <si>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</si>
  <si>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</si>
  <si>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</si>
  <si>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</si>
  <si>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</si>
  <si>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</si>
  <si>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</si>
  <si>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</si>
  <si>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</si>
  <si>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</si>
  <si>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</si>
  <si>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</si>
  <si>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</si>
  <si>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</si>
  <si>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</si>
  <si>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</si>
  <si>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</si>
  <si>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</si>
  <si>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</si>
  <si>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</si>
  <si>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</si>
  <si>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</si>
  <si>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</si>
  <si>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</si>
  <si>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</si>
  <si>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</si>
  <si>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</si>
  <si>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</si>
  <si>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</si>
  <si>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</si>
  <si>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</si>
  <si>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</si>
  <si>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</si>
  <si>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</si>
  <si>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</si>
  <si>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</si>
  <si>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</si>
  <si>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</si>
  <si>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</si>
  <si>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</si>
  <si>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</si>
  <si>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</si>
  <si>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</si>
  <si>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</si>
  <si>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</si>
  <si>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</si>
  <si>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</si>
  <si>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</si>
  <si>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</si>
  <si>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</si>
  <si>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</si>
  <si>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</si>
  <si>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</si>
  <si>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</si>
  <si>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</si>
  <si>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</si>
  <si>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</si>
  <si>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</si>
  <si>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</si>
  <si>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</si>
  <si>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</si>
  <si>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</si>
  <si>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</si>
  <si>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</si>
  <si>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</si>
  <si>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</si>
  <si>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</si>
  <si>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</si>
  <si>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</si>
  <si>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</si>
  <si>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</si>
  <si>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</si>
  <si>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</si>
  <si>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</si>
  <si>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</si>
  <si>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</si>
  <si>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</si>
  <si>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</si>
  <si>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</si>
  <si>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</si>
  <si>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</si>
  <si>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</si>
  <si>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</si>
  <si>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</si>
  <si>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</si>
  <si>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</si>
  <si>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</si>
  <si>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</si>
  <si>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</si>
  <si>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</si>
  <si>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</si>
  <si>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</si>
  <si>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</si>
  <si>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</si>
  <si>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</si>
  <si>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</si>
  <si>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</si>
  <si>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</si>
  <si>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</si>
  <si>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</si>
  <si>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</si>
  <si>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</si>
  <si>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</si>
  <si>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</si>
  <si>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</si>
  <si>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</si>
  <si>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</si>
  <si>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</si>
  <si>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</si>
  <si>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</si>
  <si>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</si>
  <si>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</si>
  <si>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</si>
  <si>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</si>
  <si>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</si>
  <si>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</si>
  <si>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</si>
  <si>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</si>
  <si>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</si>
  <si>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</si>
  <si>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</si>
  <si>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</si>
  <si>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</si>
  <si>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</si>
  <si>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</si>
  <si>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</si>
  <si>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</si>
  <si>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</si>
  <si>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</si>
  <si>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</si>
  <si>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</si>
  <si>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</si>
  <si>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</si>
  <si>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</si>
  <si>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</si>
  <si>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</si>
  <si>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</si>
  <si>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</si>
  <si>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</si>
  <si>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</si>
  <si>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</si>
  <si>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</si>
  <si>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</si>
  <si>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</si>
  <si>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</si>
  <si>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</si>
  <si>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</si>
  <si>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</si>
  <si>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</si>
  <si>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</si>
  <si>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</si>
  <si>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</si>
  <si>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</si>
  <si>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</si>
  <si>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</si>
  <si>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</si>
  <si>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</si>
  <si>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</si>
  <si>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</si>
  <si>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</si>
  <si>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</si>
  <si>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</si>
  <si>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</si>
  <si>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</si>
  <si>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</si>
  <si>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</si>
  <si>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</si>
  <si>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</si>
  <si>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</si>
  <si>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</si>
  <si>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</si>
  <si>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</si>
  <si>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</si>
  <si>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</si>
  <si>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</si>
  <si>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</si>
  <si>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</si>
  <si>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</si>
  <si>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</si>
  <si>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</si>
  <si>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</si>
  <si>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</si>
  <si>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</si>
  <si>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</si>
  <si>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</si>
  <si>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</si>
  <si>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</si>
  <si>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</si>
  <si>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</si>
  <si>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</si>
  <si>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</si>
  <si>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</si>
  <si>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</si>
  <si>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</si>
  <si>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</si>
  <si>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</si>
  <si>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</si>
  <si>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</si>
  <si>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</si>
  <si>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</si>
  <si>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</si>
  <si>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</si>
  <si>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</si>
  <si>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</si>
  <si>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</si>
  <si>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</si>
  <si>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</si>
  <si>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</si>
  <si>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</si>
  <si>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</si>
  <si>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</si>
  <si>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</si>
  <si>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</si>
  <si>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</si>
  <si>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</si>
  <si>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</si>
  <si>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</si>
  <si>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</si>
  <si>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</si>
  <si>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</si>
  <si>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</si>
  <si>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</si>
  <si>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</si>
  <si>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</si>
  <si>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</si>
  <si>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</si>
  <si>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</si>
  <si>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</si>
  <si>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</si>
  <si>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</si>
  <si>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</si>
  <si>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</si>
  <si>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</si>
  <si>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</si>
  <si>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</si>
  <si>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</si>
  <si>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</si>
  <si>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</si>
  <si>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</si>
  <si>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</si>
  <si>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</si>
  <si>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</si>
  <si>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</si>
  <si>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</si>
  <si>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</si>
  <si>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</si>
  <si>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</si>
  <si>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</si>
  <si>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</si>
  <si>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</si>
  <si>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</si>
  <si>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</si>
  <si>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</si>
  <si>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</si>
  <si>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</si>
  <si>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</si>
  <si>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</si>
  <si>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</si>
  <si>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</si>
  <si>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</si>
  <si>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</si>
  <si>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</si>
  <si>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</si>
  <si>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</si>
  <si>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</si>
  <si>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</si>
  <si>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</si>
  <si>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</si>
  <si>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</si>
  <si>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</si>
  <si>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</si>
  <si>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</si>
  <si>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</si>
  <si>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</si>
  <si>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</si>
  <si>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</si>
  <si>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</si>
  <si>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</si>
  <si>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</si>
  <si>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</si>
  <si>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</si>
  <si>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</si>
  <si>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</si>
  <si>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</si>
  <si>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</si>
  <si>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</si>
  <si>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</si>
  <si>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</si>
  <si>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</si>
  <si>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</si>
  <si>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</si>
  <si>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</si>
  <si>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</si>
  <si>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</si>
  <si>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</si>
  <si>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</si>
  <si>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</si>
  <si>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</si>
  <si>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</si>
  <si>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</si>
  <si>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</si>
  <si>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</si>
  <si>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</si>
  <si>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</si>
  <si>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</si>
  <si>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</si>
  <si>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</si>
  <si>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</si>
  <si>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</si>
  <si>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</si>
  <si>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</si>
  <si>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</si>
  <si>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</si>
  <si>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</si>
  <si>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</si>
  <si>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</si>
  <si>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</si>
  <si>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</si>
  <si>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</si>
  <si>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</si>
  <si>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</si>
  <si>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</si>
  <si>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</si>
  <si>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</si>
  <si>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</si>
  <si>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</si>
  <si>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</si>
  <si>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</si>
  <si>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</si>
  <si>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</si>
  <si>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</si>
  <si>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</si>
  <si>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</si>
  <si>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</si>
  <si>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</si>
  <si>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</si>
  <si>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</si>
  <si>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</si>
  <si>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</si>
  <si>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</si>
  <si>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</si>
  <si>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</si>
  <si>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</si>
  <si>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</si>
  <si>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</si>
  <si>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</si>
  <si>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</si>
  <si>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</si>
  <si>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</si>
  <si>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</si>
  <si>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</si>
  <si>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</si>
  <si>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</si>
  <si>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</si>
  <si>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</si>
  <si>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</si>
  <si>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</si>
  <si>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</si>
  <si>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</si>
  <si>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</si>
  <si>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</si>
  <si>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</si>
  <si>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</si>
  <si>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</si>
  <si>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</si>
  <si>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</si>
  <si>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</si>
  <si>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</si>
  <si>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</si>
  <si>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</si>
  <si>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</si>
  <si>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</si>
  <si>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</si>
  <si>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</si>
  <si>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</si>
  <si>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</si>
  <si>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</si>
  <si>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</si>
  <si>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</si>
  <si>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</si>
  <si>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</si>
  <si>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</si>
  <si>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</si>
  <si>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</si>
  <si>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</si>
  <si>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</si>
  <si>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</si>
  <si>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</si>
  <si>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</si>
  <si>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</si>
  <si>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</si>
  <si>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</si>
  <si>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</si>
  <si>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</si>
  <si>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</si>
  <si>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</si>
  <si>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</si>
  <si>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</si>
  <si>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</si>
  <si>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</si>
  <si>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</si>
  <si>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</si>
  <si>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</si>
  <si>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</si>
  <si>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</si>
  <si>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</si>
  <si>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</si>
  <si>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</si>
  <si>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</si>
  <si>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</si>
  <si>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</si>
  <si>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</si>
  <si>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</si>
  <si>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</si>
  <si>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</si>
  <si>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</si>
  <si>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</si>
  <si>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</si>
  <si>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</si>
  <si>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</si>
  <si>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</si>
  <si>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</si>
  <si>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</si>
  <si>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</si>
  <si>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</si>
  <si>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</si>
  <si>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</si>
  <si>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</si>
  <si>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</si>
  <si>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</si>
  <si>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</si>
  <si>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</si>
  <si>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</si>
  <si>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</si>
  <si>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</si>
  <si>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</si>
  <si>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</si>
  <si>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</si>
  <si>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</si>
  <si>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</si>
  <si>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</si>
  <si>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</si>
  <si>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</si>
  <si>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</si>
  <si>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</si>
  <si>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</si>
  <si>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</si>
  <si>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</si>
  <si>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</si>
  <si>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</si>
  <si>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</si>
  <si>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</si>
  <si>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</si>
  <si>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</si>
  <si>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</si>
  <si>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</si>
  <si>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</si>
  <si>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</si>
  <si>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</si>
  <si>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</si>
  <si>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</si>
  <si>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</si>
  <si>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</si>
  <si>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</si>
  <si>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</si>
  <si>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</si>
  <si>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</si>
  <si>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</si>
  <si>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</si>
  <si>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</si>
  <si>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</si>
  <si>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</si>
  <si>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</si>
  <si>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</si>
  <si>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</si>
  <si>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</si>
  <si>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</si>
  <si>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</si>
  <si>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</si>
  <si>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</si>
  <si>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</si>
  <si>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</si>
  <si>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</si>
  <si>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</si>
  <si>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</si>
  <si>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</si>
  <si>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</si>
  <si>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</si>
  <si>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</si>
  <si>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</si>
  <si>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</si>
  <si>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</si>
  <si>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</si>
  <si>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</si>
  <si>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</si>
  <si>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</si>
  <si>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</si>
  <si>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</si>
  <si>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</si>
  <si>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</si>
  <si>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</si>
  <si>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</si>
  <si>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</si>
  <si>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</si>
  <si>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</si>
  <si>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</si>
  <si>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</si>
  <si>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</si>
  <si>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</si>
  <si>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</si>
  <si>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</si>
  <si>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</si>
  <si>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</si>
  <si>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</si>
  <si>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</si>
  <si>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</si>
  <si>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</si>
  <si>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</si>
  <si>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</si>
  <si>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</si>
  <si>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</si>
  <si>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</si>
  <si>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</si>
  <si>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</si>
  <si>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</si>
  <si>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</si>
  <si>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</si>
  <si>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</si>
  <si>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</si>
  <si>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</si>
  <si>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</si>
  <si>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</si>
  <si>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</si>
  <si>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</si>
  <si>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</si>
  <si>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</si>
  <si>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</si>
  <si>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</si>
  <si>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</si>
  <si>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</si>
  <si>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</si>
  <si>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</si>
  <si>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</si>
  <si>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</si>
  <si>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</si>
  <si>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</si>
  <si>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</si>
  <si>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</si>
  <si>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</si>
  <si>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</si>
  <si>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</si>
  <si>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</si>
  <si>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</si>
  <si>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</si>
  <si>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</si>
  <si>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</si>
  <si>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</si>
  <si>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</si>
  <si>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</si>
  <si>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</si>
  <si>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</si>
  <si>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</si>
  <si>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</si>
  <si>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</si>
  <si>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</si>
  <si>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</si>
  <si>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</si>
  <si>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</si>
  <si>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</si>
  <si>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</si>
  <si>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</si>
  <si>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</si>
  <si>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</si>
  <si>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</si>
  <si>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</si>
  <si>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</si>
  <si>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</si>
  <si>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</si>
  <si>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</si>
  <si>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</si>
  <si>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</si>
  <si>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</si>
  <si>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</si>
  <si>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</si>
  <si>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</si>
  <si>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</si>
  <si>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</si>
  <si>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</si>
  <si>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</si>
  <si>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</si>
  <si>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</si>
  <si>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</si>
  <si>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</si>
  <si>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</si>
  <si>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</si>
  <si>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</si>
  <si>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</si>
  <si>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</si>
  <si>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</si>
  <si>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</si>
  <si>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</si>
  <si>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</si>
  <si>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</si>
  <si>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</si>
  <si>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</si>
  <si>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</si>
  <si>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</si>
  <si>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</si>
  <si>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</si>
  <si>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</si>
  <si>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</si>
  <si>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</si>
  <si>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</si>
  <si>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</si>
  <si>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</si>
  <si>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</si>
  <si>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</si>
  <si>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</si>
  <si>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</si>
  <si>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</si>
  <si>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</si>
  <si>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</si>
  <si>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</si>
  <si>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</si>
  <si>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</si>
  <si>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</si>
  <si>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</si>
  <si>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</si>
  <si>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</si>
  <si>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</si>
  <si>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</si>
  <si>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</si>
  <si>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</si>
  <si>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</si>
  <si>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</si>
  <si>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</si>
  <si>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</si>
  <si>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</si>
  <si>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</si>
  <si>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</si>
  <si>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</si>
  <si>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</si>
  <si>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</si>
  <si>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</si>
  <si>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</si>
  <si>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</si>
  <si>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</si>
  <si>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</si>
  <si>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</si>
  <si>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</si>
  <si>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</si>
  <si>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</si>
  <si>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</si>
  <si>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</si>
  <si>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</si>
  <si>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</si>
  <si>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</si>
  <si>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</si>
  <si>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</si>
  <si>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</si>
  <si>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</si>
  <si>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</si>
  <si>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</si>
  <si>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</si>
  <si>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</si>
  <si>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</si>
  <si>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</si>
  <si>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</si>
  <si>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</si>
  <si>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</si>
  <si>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</si>
  <si>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</si>
  <si>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</si>
  <si>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</si>
  <si>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</si>
  <si>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</si>
  <si>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</si>
  <si>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</si>
  <si>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</si>
  <si>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</si>
  <si>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</si>
  <si>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</si>
  <si>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</si>
  <si>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</si>
  <si>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</si>
  <si>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</si>
  <si>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</si>
  <si>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</si>
  <si>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</si>
  <si>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</si>
  <si>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</si>
  <si>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</si>
  <si>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</si>
  <si>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</si>
  <si>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</si>
  <si>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</si>
  <si>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</si>
  <si>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</si>
  <si>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</si>
  <si>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</si>
  <si>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</si>
  <si>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</si>
  <si>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</si>
  <si>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</si>
  <si>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</si>
  <si>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</si>
  <si>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</si>
  <si>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</si>
  <si>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</si>
  <si>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</si>
  <si>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</si>
  <si>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</si>
  <si>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</si>
  <si>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</si>
  <si>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</si>
  <si>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</si>
  <si>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</si>
  <si>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</si>
  <si>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</si>
  <si>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</si>
  <si>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</si>
  <si>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</si>
  <si>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</si>
  <si>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</si>
  <si>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</si>
  <si>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</si>
  <si>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</si>
  <si>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</si>
  <si>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</si>
  <si>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</si>
  <si>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</si>
  <si>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</si>
  <si>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</si>
  <si>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</si>
  <si>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</si>
  <si>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</si>
  <si>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</si>
  <si>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</si>
  <si>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</si>
  <si>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</si>
  <si>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</si>
  <si>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</si>
  <si>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</si>
  <si>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</si>
  <si>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</si>
  <si>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</si>
  <si>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</si>
  <si>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</si>
  <si>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</si>
  <si>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</si>
  <si>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</si>
  <si>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</si>
  <si>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</si>
  <si>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</si>
  <si>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</si>
  <si>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</si>
  <si>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</si>
  <si>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</si>
  <si>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</si>
  <si>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</si>
  <si>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</si>
  <si>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</si>
  <si>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</si>
  <si>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</si>
  <si>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</si>
  <si>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</si>
  <si>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</si>
  <si>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</si>
  <si>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</si>
  <si>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</si>
  <si>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</si>
  <si>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</si>
  <si>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</si>
  <si>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</si>
  <si>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</si>
  <si>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</si>
  <si>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</si>
  <si>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</si>
  <si>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</si>
  <si>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</si>
  <si>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</si>
  <si>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</si>
  <si>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</si>
  <si>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</si>
  <si>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</si>
  <si>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</si>
  <si>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</si>
  <si>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</si>
  <si>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</si>
  <si>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</si>
  <si>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</si>
  <si>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</si>
  <si>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</si>
  <si>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</si>
  <si>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</si>
  <si>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</si>
  <si>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</si>
  <si>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</si>
  <si>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</si>
  <si>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</si>
  <si>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</si>
  <si>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</si>
  <si>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</si>
  <si>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</si>
  <si>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</si>
  <si>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</si>
  <si>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</si>
  <si>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</si>
  <si>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</si>
  <si>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</si>
  <si>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</si>
  <si>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</si>
  <si>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</si>
  <si>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</si>
  <si>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</si>
  <si>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</si>
  <si>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</si>
  <si>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</si>
  <si>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</si>
  <si>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Descarga de pedra</t>
  </si>
  <si>
    <t>Equipe em deslocamento para TCS, MC1 8:30 autorizado 09:19, em deslocamento para intervalo, em intervalo 10:47</t>
  </si>
  <si>
    <t>MC1 08:32, autorizado 08:53, em deslocamento para intervalo, em intervalo 09:30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</si>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</sst>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T172" activePane="topRight" state="frozen"/>
      <selection pane="topRight" activeCell="F194" sqref="F1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/>
      <c r="BN167" s="12"/>
      <c r="BO167" s="130"/>
      <c r="BP167" s="14"/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1613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>
        <v>0.44930555555555557</v>
      </c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-0.44930555555555557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1</v>
      </c>
      <c r="BI172" s="14"/>
      <c r="BJ172" s="247" t="s">
        <v>1614</v>
      </c>
      <c r="BK172" s="14"/>
      <c r="BL172" s="13"/>
      <c r="BM172" s="12"/>
      <c r="BN172" s="12"/>
      <c r="BO172" s="130"/>
      <c r="BP172" s="14"/>
      <c r="BQ172" s="10" t="str">
        <f t="shared" si="24"/>
        <v>Produção e Intervalo</v>
      </c>
      <c r="BR172" s="15">
        <f t="shared" si="25"/>
        <v>-2.6958333333333337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/>
      <c r="AU173" s="32"/>
      <c r="AV173" s="32"/>
      <c r="AW173" s="32"/>
      <c r="AX173" s="32"/>
      <c r="AY173" s="180" t="str">
        <f>IF(D173="","*",IFERROR(IF(ISODD(COUNT(AS173:AX176)),"ERRO",SUM((AT173-AS173),(AV173-AU173),(AX173-AW173))),"ERRO"))</f>
        <v>ERRO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1615</v>
      </c>
      <c r="BK173" s="14"/>
      <c r="BL173" s="13"/>
      <c r="BM173" s="12"/>
      <c r="BN173" s="12"/>
      <c r="BO173" s="130"/>
      <c r="BP173" s="14"/>
      <c r="BQ173" s="10" t="e">
        <f t="shared" si="24"/>
        <v>#VALUE!</v>
      </c>
      <c r="BR173" s="15" t="e">
        <f t="shared" si="25"/>
        <v>#VALUE!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1616</v>
      </c>
      <c r="BK174" s="247" t="s">
        <v>1616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1618</v>
      </c>
      <c r="BK175" s="246" t="s">
        <v>1618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4.1666666666666685E-2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1619</v>
      </c>
      <c r="BK176" s="247" t="s">
        <v>1619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Produção</v>
      </c>
      <c r="BR176" s="15">
        <f t="shared" si="25"/>
        <v>1.0000000000000004</v>
      </c>
      <c r="BS176" s="15">
        <f t="shared" si="26"/>
        <v>0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1620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1621</v>
      </c>
      <c r="BK178" s="14" t="s">
        <v>1622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1623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1624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1625</v>
      </c>
      <c r="W179" s="134" t="s">
        <v>1626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1627</v>
      </c>
      <c r="BK179" s="247" t="s">
        <v>1627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1628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1629</v>
      </c>
      <c r="W180" s="134" t="s">
        <v>1630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1631</v>
      </c>
      <c r="BK180" s="247" t="s">
        <v>1631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1632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1633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1624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2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1625</v>
      </c>
      <c r="W192" s="134" t="s">
        <v>1626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e">
        <f t="shared" si="24"/>
        <v>#DIV/0!</v>
      </c>
      <c r="BR194" s="15" t="e">
        <f t="shared" si="25"/>
        <v>#DIV/0!</v>
      </c>
      <c r="BS194" s="15" t="e">
        <f t="shared" si="26"/>
        <v>#DIV/0!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7" operator="equal">
      <formula>"ERRO"</formula>
    </cfRule>
  </conditionalFormatting>
  <conditionalFormatting sqref="X4 Y1:Z5 Y8:Z772">
    <cfRule type="cellIs" dxfId="123" priority="18506" operator="equal">
      <formula>"OPORTUNIDADE"</formula>
    </cfRule>
  </conditionalFormatting>
  <conditionalFormatting sqref="AZ6:AZ772">
    <cfRule type="expression" dxfId="122" priority="18501">
      <formula>$BU6=1</formula>
    </cfRule>
  </conditionalFormatting>
  <conditionalFormatting sqref="BQ6:BQ772">
    <cfRule type="cellIs" dxfId="121" priority="18512" operator="equal">
      <formula>"Produção e Intervalo"</formula>
    </cfRule>
    <cfRule type="cellIs" dxfId="120" priority="18513" operator="equal">
      <formula>"Aderente"</formula>
    </cfRule>
    <cfRule type="cellIs" dxfId="119" priority="18514" operator="equal">
      <formula>"Intervalo"</formula>
    </cfRule>
    <cfRule type="cellIs" dxfId="118" priority="18515" operator="equal">
      <formula>"Produção"</formula>
    </cfRule>
    <cfRule type="cellIs" dxfId="117" priority="18516" operator="equal">
      <formula>"ERRO"</formula>
    </cfRule>
  </conditionalFormatting>
  <conditionalFormatting sqref="BR6:BS772">
    <cfRule type="cellIs" dxfId="116" priority="18494" operator="equal">
      <formula>"*"</formula>
    </cfRule>
    <cfRule type="cellIs" dxfId="115" priority="18495" operator="greaterThanOrEqual">
      <formula>1</formula>
    </cfRule>
    <cfRule type="cellIs" dxfId="114" priority="18496" operator="lessThan">
      <formula>1</formula>
    </cfRule>
  </conditionalFormatting>
  <conditionalFormatting sqref="Y8:Z772">
    <cfRule type="cellIs" dxfId="113" priority="18442" operator="equal">
      <formula>"NÃO"</formula>
    </cfRule>
    <cfRule type="cellIs" dxfId="112" priority="18443" operator="equal">
      <formula>"SIM"</formula>
    </cfRule>
  </conditionalFormatting>
  <conditionalFormatting sqref="Y1047835:Y1048576">
    <cfRule type="cellIs" dxfId="111" priority="18323" operator="equal">
      <formula>"OPORTUNIDADE"</formula>
    </cfRule>
  </conditionalFormatting>
  <conditionalFormatting sqref="Y1047835:Y1048576">
    <cfRule type="cellIs" dxfId="110" priority="18321" operator="equal">
      <formula>"NÃO"</formula>
    </cfRule>
    <cfRule type="cellIs" dxfId="109" priority="18322" operator="equal">
      <formula>"SIM"</formula>
    </cfRule>
  </conditionalFormatting>
  <conditionalFormatting sqref="Y6:Y7">
    <cfRule type="cellIs" dxfId="108" priority="43" operator="equal">
      <formula>"OPORTUNIDADE"</formula>
    </cfRule>
  </conditionalFormatting>
  <conditionalFormatting sqref="Y6:Y7">
    <cfRule type="cellIs" dxfId="107" priority="41" operator="equal">
      <formula>"NÃO"</formula>
    </cfRule>
    <cfRule type="cellIs" dxfId="106" priority="42" operator="equal">
      <formula>"SIM"</formula>
    </cfRule>
  </conditionalFormatting>
  <conditionalFormatting sqref="BK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39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73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8">
      <iconSet showValue="0">
        <cfvo type="percent" val="0"/>
        <cfvo type="num" val="1"/>
        <cfvo type="num" val="1" gte="0"/>
      </iconSet>
    </cfRule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4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1634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1635</v>
      </c>
      <c r="E3" s="182" t="s">
        <v>1636</v>
      </c>
      <c r="F3" s="182" t="s">
        <v>1637</v>
      </c>
      <c r="G3" s="182" t="s">
        <v>1638</v>
      </c>
      <c r="H3" s="182" t="s">
        <v>1639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1640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1641</v>
      </c>
      <c r="D12" s="183">
        <v>9049</v>
      </c>
      <c r="E12" s="184">
        <v>46044</v>
      </c>
      <c r="F12" s="186" t="s">
        <v>1642</v>
      </c>
      <c r="G12" s="183" t="s">
        <v>1643</v>
      </c>
      <c r="H12" s="183"/>
    </row>
    <row r="13" spans="3:8">
      <c r="C13" s="183" t="s">
        <v>1641</v>
      </c>
      <c r="D13" s="183">
        <v>9044</v>
      </c>
      <c r="E13" s="184">
        <v>46044</v>
      </c>
      <c r="F13" s="186" t="s">
        <v>1644</v>
      </c>
      <c r="G13" s="183" t="s">
        <v>1645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1646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1646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1647</v>
      </c>
      <c r="C2" s="83" t="s">
        <v>1197</v>
      </c>
      <c r="D2" s="83" t="s">
        <v>1199</v>
      </c>
      <c r="E2" s="83" t="s">
        <v>1648</v>
      </c>
      <c r="F2" s="83" t="s">
        <v>1649</v>
      </c>
      <c r="G2" s="83" t="s">
        <v>1650</v>
      </c>
      <c r="H2" s="83" t="s">
        <v>1651</v>
      </c>
      <c r="I2" s="83" t="s">
        <v>1652</v>
      </c>
      <c r="J2" s="83" t="s">
        <v>1653</v>
      </c>
      <c r="K2" s="109" t="s">
        <v>1654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1655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1656</v>
      </c>
      <c r="B3" s="91" t="s">
        <v>1657</v>
      </c>
      <c r="C3" s="91" t="s">
        <v>7</v>
      </c>
      <c r="D3" s="92" t="s">
        <v>1212</v>
      </c>
      <c r="E3" s="92" t="s">
        <v>366</v>
      </c>
      <c r="F3" s="92" t="s">
        <v>1658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1659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2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1660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1661</v>
      </c>
      <c r="C4" s="187" t="s">
        <v>1662</v>
      </c>
      <c r="D4" s="187" t="s">
        <v>1663</v>
      </c>
      <c r="E4" s="187" t="s">
        <v>1664</v>
      </c>
      <c r="F4" s="187" t="s">
        <v>366</v>
      </c>
      <c r="G4" s="187" t="s">
        <v>1665</v>
      </c>
    </row>
    <row r="5" spans="2:7">
      <c r="B5" s="188" t="s">
        <v>1666</v>
      </c>
      <c r="C5" s="188">
        <v>309525</v>
      </c>
      <c r="D5" s="188" t="s">
        <v>1667</v>
      </c>
      <c r="E5" s="188" t="s">
        <v>249</v>
      </c>
      <c r="F5" s="188" t="s">
        <v>1668</v>
      </c>
      <c r="G5" s="189">
        <v>46296</v>
      </c>
    </row>
    <row r="6" spans="2:7">
      <c r="B6" s="188" t="s">
        <v>1669</v>
      </c>
      <c r="C6" s="188">
        <v>257410</v>
      </c>
      <c r="D6" s="188" t="s">
        <v>1670</v>
      </c>
      <c r="E6" s="188" t="s">
        <v>249</v>
      </c>
      <c r="F6" s="188" t="s">
        <v>1668</v>
      </c>
      <c r="G6" s="189"/>
    </row>
    <row r="7" spans="2:7">
      <c r="B7" s="188" t="s">
        <v>1484</v>
      </c>
      <c r="C7" s="188">
        <v>256875</v>
      </c>
      <c r="D7" s="188" t="s">
        <v>1671</v>
      </c>
      <c r="E7" s="188" t="s">
        <v>249</v>
      </c>
      <c r="F7" s="188" t="s">
        <v>1668</v>
      </c>
      <c r="G7" s="189">
        <v>46296</v>
      </c>
    </row>
    <row r="8" spans="2:7">
      <c r="B8" s="188" t="s">
        <v>1672</v>
      </c>
      <c r="C8" s="188">
        <v>257278</v>
      </c>
      <c r="D8" s="188" t="s">
        <v>1673</v>
      </c>
      <c r="E8" s="188" t="s">
        <v>240</v>
      </c>
      <c r="F8" s="188" t="s">
        <v>1674</v>
      </c>
      <c r="G8" s="189">
        <v>46235</v>
      </c>
    </row>
    <row r="9" spans="2:7">
      <c r="B9" s="188" t="s">
        <v>1675</v>
      </c>
      <c r="C9" s="188">
        <v>261794</v>
      </c>
      <c r="D9" s="188" t="s">
        <v>1676</v>
      </c>
      <c r="E9" s="188" t="s">
        <v>240</v>
      </c>
      <c r="F9" s="188" t="s">
        <v>1674</v>
      </c>
      <c r="G9" s="189">
        <v>46082</v>
      </c>
    </row>
    <row r="10" spans="2:7">
      <c r="B10" s="188" t="s">
        <v>1677</v>
      </c>
      <c r="C10" s="188">
        <v>257033</v>
      </c>
      <c r="D10" s="188" t="s">
        <v>1678</v>
      </c>
      <c r="E10" s="188" t="s">
        <v>240</v>
      </c>
      <c r="F10" s="188" t="s">
        <v>480</v>
      </c>
      <c r="G10" s="188" t="s">
        <v>1679</v>
      </c>
    </row>
    <row r="11" spans="2:7">
      <c r="B11" s="188" t="s">
        <v>1680</v>
      </c>
      <c r="C11" s="188">
        <v>396578</v>
      </c>
      <c r="D11" s="188" t="s">
        <v>1681</v>
      </c>
      <c r="E11" s="188" t="s">
        <v>240</v>
      </c>
      <c r="F11" s="188" t="s">
        <v>480</v>
      </c>
      <c r="G11" s="188" t="s">
        <v>1679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1682</v>
      </c>
      <c r="D5" s="288"/>
      <c r="E5" s="288"/>
      <c r="F5" s="288"/>
      <c r="G5" s="288"/>
      <c r="H5" s="288"/>
      <c r="I5" s="288"/>
      <c r="J5" s="289"/>
      <c r="K5" s="290" t="s">
        <v>1683</v>
      </c>
      <c r="L5" s="291"/>
      <c r="M5" s="291"/>
      <c r="N5" s="291"/>
      <c r="O5" s="292" t="s">
        <v>1684</v>
      </c>
      <c r="P5" s="293"/>
      <c r="Q5" s="294"/>
    </row>
    <row r="6" spans="1:17" s="81" customFormat="1" ht="15.75" customHeight="1">
      <c r="A6" s="75" t="s">
        <v>1658</v>
      </c>
      <c r="B6" s="82" t="s">
        <v>1657</v>
      </c>
      <c r="C6" s="83" t="s">
        <v>1212</v>
      </c>
      <c r="D6" s="84" t="s">
        <v>1213</v>
      </c>
      <c r="E6" s="83" t="s">
        <v>1685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1686</v>
      </c>
      <c r="M6" s="116" t="s">
        <v>29</v>
      </c>
      <c r="N6" s="117" t="s">
        <v>1207</v>
      </c>
      <c r="O6" s="161" t="s">
        <v>1250</v>
      </c>
      <c r="P6" s="128"/>
      <c r="Q6" s="138" t="s">
        <v>1687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1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E14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2026-02-17T15:47:47Z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