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95" documentId="120_S{118792C3-22EF-5104-A093-F22BFE3913F3}" xr6:coauthVersionLast="47" xr6:coauthVersionMax="47" xr10:uidLastSave="{BF2A21FD-80BA-4CA6-AC7E-7D8D330ACA6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<sst xmlns="http://schemas.openxmlformats.org/spreadsheetml/2006/main" count="6486" uniqueCount="1443">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</sst>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P232" sqref="BP2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1360</v>
      </c>
      <c r="N254" s="127" t="s">
        <v>1361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1362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1363</v>
      </c>
      <c r="I260" s="106" t="s">
        <v>1363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1364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1365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1367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1368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1369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1370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1370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1370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1370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1371</v>
      </c>
      <c r="N289" s="127" t="s">
        <v>1372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1373</v>
      </c>
      <c r="N290" s="127" t="s">
        <v>1374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1375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1377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1378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1379</v>
      </c>
      <c r="C4" s="160" t="s">
        <v>1380</v>
      </c>
      <c r="D4" s="160" t="s">
        <v>1381</v>
      </c>
      <c r="E4" s="160" t="s">
        <v>1382</v>
      </c>
      <c r="F4" s="160" t="s">
        <v>4</v>
      </c>
      <c r="G4" s="160" t="s">
        <v>1383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1384</v>
      </c>
      <c r="C6" s="161">
        <v>407867</v>
      </c>
      <c r="D6" s="161" t="s">
        <v>1385</v>
      </c>
      <c r="E6" s="161" t="s">
        <v>789</v>
      </c>
      <c r="F6" s="161" t="s">
        <v>1386</v>
      </c>
      <c r="G6" s="162"/>
    </row>
    <row r="7" spans="2:7">
      <c r="B7" s="161" t="s">
        <v>1387</v>
      </c>
      <c r="C7" s="161">
        <v>293644</v>
      </c>
      <c r="D7" s="161" t="s">
        <v>1388</v>
      </c>
      <c r="E7" s="161" t="s">
        <v>789</v>
      </c>
      <c r="F7" s="161" t="s">
        <v>1386</v>
      </c>
      <c r="G7" s="162"/>
    </row>
    <row r="8" spans="2:7">
      <c r="B8" s="161" t="s">
        <v>1389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1390</v>
      </c>
      <c r="C9" s="161">
        <v>256790</v>
      </c>
      <c r="D9" s="161" t="s">
        <v>1391</v>
      </c>
      <c r="E9" s="161" t="s">
        <v>790</v>
      </c>
      <c r="F9" s="161" t="s">
        <v>1392</v>
      </c>
      <c r="G9" s="162">
        <v>46357</v>
      </c>
    </row>
    <row r="10" spans="2:7">
      <c r="B10" s="161" t="s">
        <v>1393</v>
      </c>
      <c r="C10" s="161">
        <v>265193</v>
      </c>
      <c r="D10" s="161" t="s">
        <v>1394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1395</v>
      </c>
      <c r="C11" s="161">
        <v>293716</v>
      </c>
      <c r="D11" s="161" t="s">
        <v>1396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1397</v>
      </c>
      <c r="C12" s="161">
        <v>257258</v>
      </c>
      <c r="D12" s="161" t="s">
        <v>1398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1399</v>
      </c>
      <c r="C13" s="161">
        <v>371147</v>
      </c>
      <c r="D13" s="161" t="s">
        <v>1400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1401</v>
      </c>
      <c r="C14" s="161">
        <v>259230</v>
      </c>
      <c r="D14" s="161" t="s">
        <v>1402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1403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1404</v>
      </c>
      <c r="C16" s="161">
        <v>258542</v>
      </c>
      <c r="D16" s="161" t="s">
        <v>1405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1406</v>
      </c>
      <c r="C17" s="161">
        <v>257050</v>
      </c>
      <c r="D17" s="161" t="s">
        <v>1407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1408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1409</v>
      </c>
      <c r="D4" s="163" t="s">
        <v>1410</v>
      </c>
      <c r="E4" s="163" t="s">
        <v>1411</v>
      </c>
      <c r="F4" s="160" t="s">
        <v>1412</v>
      </c>
      <c r="G4" s="163" t="s">
        <v>1413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1416</v>
      </c>
      <c r="G9" s="167" t="s">
        <v>1417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1414</v>
      </c>
      <c r="G10" s="167"/>
    </row>
    <row r="11" spans="2:7">
      <c r="B11" s="167" t="s">
        <v>1418</v>
      </c>
      <c r="C11" s="167">
        <v>9038</v>
      </c>
      <c r="D11" s="168">
        <v>46085</v>
      </c>
      <c r="E11" s="167">
        <v>10520</v>
      </c>
      <c r="F11" s="169" t="s">
        <v>1419</v>
      </c>
      <c r="G11" s="167"/>
    </row>
    <row r="12" spans="2:7">
      <c r="B12" s="167" t="s">
        <v>709</v>
      </c>
      <c r="C12" s="167" t="s">
        <v>1420</v>
      </c>
      <c r="D12" s="168">
        <v>46066</v>
      </c>
      <c r="E12" s="167">
        <v>9500</v>
      </c>
      <c r="F12" s="169" t="s">
        <v>1421</v>
      </c>
      <c r="G12" s="167"/>
    </row>
    <row r="13" spans="2:7">
      <c r="B13" s="167" t="s">
        <v>709</v>
      </c>
      <c r="C13" s="167" t="s">
        <v>1422</v>
      </c>
      <c r="D13" s="168">
        <v>46066</v>
      </c>
      <c r="E13" s="167">
        <v>10500</v>
      </c>
      <c r="F13" s="169" t="s">
        <v>1421</v>
      </c>
      <c r="G13" s="167"/>
    </row>
    <row r="14" spans="2:7">
      <c r="B14" s="167" t="s">
        <v>709</v>
      </c>
      <c r="C14" s="167" t="s">
        <v>1423</v>
      </c>
      <c r="D14" s="168">
        <v>46066</v>
      </c>
      <c r="E14" s="167">
        <v>9000</v>
      </c>
      <c r="F14" s="169" t="s">
        <v>1421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1424</v>
      </c>
      <c r="C2" s="121" t="s">
        <v>947</v>
      </c>
      <c r="D2" s="76" t="s">
        <v>949</v>
      </c>
      <c r="E2" s="76" t="s">
        <v>1425</v>
      </c>
      <c r="F2" s="99" t="s">
        <v>1426</v>
      </c>
      <c r="G2" s="76" t="s">
        <v>1427</v>
      </c>
      <c r="H2" s="76" t="s">
        <v>1428</v>
      </c>
      <c r="I2" s="76" t="s">
        <v>1429</v>
      </c>
      <c r="J2" s="76" t="s">
        <v>1430</v>
      </c>
      <c r="K2" s="78" t="s">
        <v>1431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1432</v>
      </c>
      <c r="V1" s="228"/>
      <c r="W1" s="228"/>
    </row>
    <row r="2" spans="1:23" ht="15" customHeight="1">
      <c r="A2" s="87" t="s">
        <v>1433</v>
      </c>
      <c r="B2" s="87" t="s">
        <v>1434</v>
      </c>
      <c r="C2" s="87" t="s">
        <v>376</v>
      </c>
      <c r="D2" s="88" t="s">
        <v>962</v>
      </c>
      <c r="E2" s="88" t="s">
        <v>4</v>
      </c>
      <c r="F2" s="88" t="s">
        <v>1435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1436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60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4</v>
      </c>
      <c r="V288" s="137">
        <f ca="1">_xlfn.XLOOKUP(G288&amp;$V$2,BS_CONTROLE[CHAVE],BS_CONTROLE[Quantidade_11],"-")</f>
        <v>1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1437</v>
      </c>
      <c r="D5" s="230"/>
      <c r="E5" s="230"/>
      <c r="F5" s="230"/>
      <c r="G5" s="230"/>
      <c r="H5" s="230"/>
      <c r="I5" s="230"/>
      <c r="J5" s="231"/>
      <c r="K5" s="232" t="s">
        <v>1438</v>
      </c>
      <c r="L5" s="233"/>
      <c r="M5" s="233"/>
      <c r="N5" s="233"/>
      <c r="O5" s="234" t="s">
        <v>1439</v>
      </c>
      <c r="P5" s="235"/>
    </row>
    <row r="6" spans="1:16" s="74" customFormat="1" ht="15" customHeight="1">
      <c r="A6" s="66" t="s">
        <v>1435</v>
      </c>
      <c r="B6" s="75" t="s">
        <v>1434</v>
      </c>
      <c r="C6" s="76" t="s">
        <v>962</v>
      </c>
      <c r="D6" s="77" t="s">
        <v>963</v>
      </c>
      <c r="E6" s="76" t="s">
        <v>1440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1441</v>
      </c>
      <c r="M6" s="80" t="s">
        <v>576</v>
      </c>
      <c r="N6" s="81" t="s">
        <v>957</v>
      </c>
      <c r="O6" s="158" t="s">
        <v>1000</v>
      </c>
      <c r="P6" s="133" t="s">
        <v>1442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2026-03-07T22:24:13Z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