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212" documentId="120_S{118792C3-22EF-5104-A093-F22BFE3913F3}" xr6:coauthVersionLast="47" xr6:coauthVersionMax="47" xr10:uidLastSave="{79416CDE-C85D-4DC9-B71D-951D0C3DE33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<sst xmlns="http://schemas.openxmlformats.org/spreadsheetml/2006/main" count="11965" uniqueCount="1968">
  <si>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</si>
  <si>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</si>
  <si>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</si>
  <si>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</si>
  <si>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</si>
  <si>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</si>
  <si>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</si>
  <si>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</si>
  <si>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</si>
  <si>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</si>
  <si>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</si>
  <si>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</si>
  <si>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</si>
  <si>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</si>
  <si>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</si>
  <si>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</si>
  <si>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</si>
  <si>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</si>
  <si>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</si>
  <si>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</si>
  <si>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</si>
  <si>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</si>
  <si>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</si>
  <si>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</si>
  <si>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</si>
  <si>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</si>
  <si>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</si>
  <si>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</si>
  <si>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</si>
  <si>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</si>
  <si>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</si>
  <si>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</si>
  <si>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</si>
  <si>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</si>
  <si>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</si>
  <si>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</si>
  <si>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</si>
  <si>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</si>
  <si>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</si>
  <si>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</si>
  <si>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</si>
  <si>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</si>
  <si>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</si>
  <si>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</si>
  <si>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</si>
  <si>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</si>
  <si>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</si>
  <si>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</si>
  <si>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</si>
  <si>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</si>
  <si>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</si>
  <si>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</si>
  <si>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</si>
  <si>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</si>
  <si>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</si>
  <si>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</si>
  <si>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</si>
  <si>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</si>
  <si>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</si>
  <si>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</si>
  <si>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</si>
  <si>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</si>
  <si>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</si>
  <si>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</si>
  <si>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</si>
  <si>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</si>
  <si>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</si>
  <si>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</si>
  <si>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</si>
  <si>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</si>
  <si>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</si>
  <si>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</si>
  <si>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</si>
  <si>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</si>
  <si>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</si>
  <si>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</si>
  <si>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</si>
  <si>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</si>
  <si>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</si>
  <si>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</si>
  <si>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</si>
  <si>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</si>
  <si>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</si>
  <si>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</si>
  <si>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</si>
  <si>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</si>
  <si>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</si>
  <si>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</si>
  <si>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</si>
  <si>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</si>
  <si>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</si>
  <si>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</si>
  <si>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</si>
  <si>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</si>
  <si>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</si>
  <si>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</si>
  <si>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</si>
  <si>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</si>
  <si>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</si>
  <si>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</si>
  <si>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</si>
  <si>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</si>
  <si>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</si>
  <si>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</si>
  <si>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</si>
  <si>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</si>
  <si>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</si>
  <si>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</si>
  <si>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</si>
  <si>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</si>
  <si>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</si>
  <si>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</si>
  <si>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</si>
  <si>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</si>
  <si>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</si>
  <si>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</si>
  <si>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</si>
  <si>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</si>
  <si>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</si>
  <si>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</si>
  <si>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</si>
  <si>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</si>
  <si>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</si>
  <si>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</si>
  <si>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</si>
  <si>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</si>
  <si>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</si>
  <si>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</si>
  <si>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</si>
  <si>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</si>
  <si>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</si>
  <si>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</si>
  <si>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</si>
  <si>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</si>
  <si>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</si>
  <si>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</si>
  <si>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</si>
  <si>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</si>
  <si>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</si>
  <si>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</si>
  <si>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</si>
  <si>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</si>
  <si>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</si>
  <si>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</si>
  <si>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</si>
  <si>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</si>
  <si>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</si>
  <si>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</si>
  <si>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</si>
  <si>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</si>
  <si>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</si>
  <si>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</si>
  <si>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</si>
  <si>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</si>
  <si>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</si>
  <si>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</si>
  <si>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</si>
  <si>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</si>
  <si>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</si>
  <si>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</si>
  <si>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</si>
  <si>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</si>
  <si>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</si>
  <si>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</si>
  <si>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</si>
  <si>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</si>
  <si>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</si>
  <si>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</si>
  <si>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</si>
  <si>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</si>
  <si>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</si>
  <si>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</si>
  <si>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</si>
  <si>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</si>
  <si>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</si>
  <si>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</si>
  <si>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</si>
  <si>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</si>
  <si>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</si>
  <si>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</si>
  <si>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</si>
  <si>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</si>
  <si>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</si>
  <si>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</si>
  <si>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</si>
  <si>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</si>
  <si>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</si>
  <si>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</si>
  <si>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</si>
  <si>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</si>
  <si>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</si>
  <si>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</si>
  <si>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</si>
  <si>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</si>
  <si>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</si>
  <si>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</si>
  <si>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</si>
  <si>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</si>
  <si>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</si>
  <si>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</si>
  <si>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</si>
  <si>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</si>
  <si>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</si>
  <si>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</si>
  <si>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</si>
  <si>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</si>
  <si>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</si>
  <si>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</si>
  <si>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</si>
  <si>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</si>
  <si>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</si>
  <si>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</si>
  <si>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</si>
  <si>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</si>
  <si>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</si>
  <si>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</si>
  <si>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</si>
  <si>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</si>
  <si>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</si>
  <si>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</si>
  <si>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</si>
  <si>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</si>
  <si>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</si>
  <si>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</si>
  <si>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</si>
  <si>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</si>
  <si>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</si>
  <si>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</si>
  <si>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</si>
  <si>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</si>
  <si>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</si>
  <si>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</si>
  <si>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</si>
  <si>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</si>
  <si>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</si>
  <si>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</si>
  <si>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</si>
  <si>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</si>
  <si>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</si>
  <si>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</si>
  <si>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</si>
  <si>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</si>
  <si>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</si>
  <si>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</si>
  <si>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</si>
  <si>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</si>
  <si>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</si>
  <si>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</si>
  <si>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</si>
  <si>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</si>
  <si>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</si>
  <si>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</si>
  <si>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</si>
  <si>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</si>
  <si>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</si>
  <si>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</si>
  <si>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</si>
  <si>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</si>
  <si>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</si>
  <si>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</si>
  <si>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</si>
  <si>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</si>
  <si>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</si>
  <si>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</si>
  <si>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</si>
  <si>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</si>
  <si>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</si>
  <si>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</si>
  <si>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</si>
  <si>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</si>
  <si>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</si>
  <si>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</si>
  <si>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</si>
  <si>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</si>
  <si>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</si>
  <si>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</si>
  <si>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</si>
  <si>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</si>
  <si>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</si>
  <si>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</si>
  <si>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</si>
  <si>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</si>
  <si>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</si>
  <si>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</si>
  <si>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</si>
  <si>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</si>
  <si>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</si>
  <si>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</si>
  <si>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</si>
  <si>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</si>
  <si>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</si>
  <si>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</si>
  <si>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</si>
  <si>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</si>
  <si>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</si>
  <si>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</si>
  <si>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</si>
  <si>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</si>
  <si>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</si>
  <si>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</si>
  <si>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</si>
  <si>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</si>
  <si>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</si>
  <si>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</si>
  <si>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</si>
  <si>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</si>
  <si>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</si>
  <si>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</si>
  <si>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</si>
  <si>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</si>
  <si>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</si>
  <si>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</si>
  <si>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</si>
  <si>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</si>
  <si>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</si>
  <si>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</si>
  <si>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</si>
  <si>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</si>
  <si>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</si>
  <si>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</si>
  <si>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</si>
  <si>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</si>
  <si>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</si>
  <si>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</si>
  <si>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</si>
  <si>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</si>
  <si>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</si>
  <si>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</si>
  <si>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</si>
  <si>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</si>
  <si>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</si>
  <si>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</si>
  <si>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</si>
  <si>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</si>
  <si>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</si>
  <si>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</si>
  <si>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</si>
  <si>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</si>
  <si>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</si>
  <si>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</si>
  <si>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</si>
  <si>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</si>
  <si>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</si>
  <si>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</si>
  <si>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</si>
  <si>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</si>
  <si>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</si>
  <si>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</si>
  <si>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</si>
  <si>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</si>
  <si>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</si>
  <si>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</si>
  <si>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</si>
  <si>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</si>
  <si>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</si>
  <si>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</si>
  <si>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</si>
  <si>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</si>
  <si>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</si>
  <si>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</si>
  <si>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</si>
  <si>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</si>
  <si>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</si>
  <si>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</si>
  <si>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</si>
  <si>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</si>
  <si>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</si>
  <si>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</si>
  <si>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</si>
  <si>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</si>
  <si>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</si>
  <si>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</si>
  <si>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</si>
  <si>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</si>
  <si>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</si>
  <si>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</si>
  <si>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</si>
  <si>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</si>
  <si>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</si>
  <si>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</si>
  <si>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</si>
  <si>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</si>
  <si>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</si>
  <si>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</si>
  <si>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</si>
  <si>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</si>
  <si>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</si>
  <si>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</si>
  <si>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</si>
  <si>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</si>
  <si>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</si>
  <si>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</si>
  <si>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</si>
  <si>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</si>
  <si>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</si>
  <si>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</si>
  <si>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</si>
  <si>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</si>
  <si>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</si>
  <si>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</si>
  <si>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</si>
  <si>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</si>
  <si>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</si>
  <si>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</si>
  <si>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</si>
  <si>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</si>
  <si>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</si>
  <si>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</si>
  <si>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</si>
  <si>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</si>
  <si>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</si>
  <si>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</si>
  <si>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</si>
  <si>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</si>
  <si>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</si>
  <si>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</si>
  <si>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</si>
  <si>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</si>
  <si>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</si>
  <si>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</si>
  <si>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</si>
  <si>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</si>
  <si>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</si>
  <si>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</si>
  <si>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</si>
  <si>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</si>
  <si>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</si>
  <si>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</si>
  <si>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</si>
  <si>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</si>
  <si>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</si>
  <si>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</si>
  <si>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</si>
  <si>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</si>
  <si>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</si>
  <si>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</si>
  <si>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</si>
  <si>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</si>
  <si>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</si>
  <si>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</si>
  <si>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</si>
  <si>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</si>
  <si>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</si>
  <si>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</si>
  <si>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</si>
  <si>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</si>
  <si>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</si>
  <si>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</si>
  <si>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</si>
  <si>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</si>
  <si>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</si>
  <si>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</si>
  <si>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</si>
  <si>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</si>
  <si>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</si>
  <si>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</si>
  <si>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</si>
  <si>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</si>
  <si>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</si>
  <si>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</si>
  <si>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</si>
  <si>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</si>
  <si>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</si>
  <si>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</si>
  <si>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</si>
  <si>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</si>
  <si>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</si>
  <si>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</si>
  <si>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</si>
  <si>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</si>
  <si>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</si>
  <si>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</si>
  <si>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</si>
  <si>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</si>
  <si>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</si>
  <si>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</si>
  <si>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</si>
  <si>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</si>
  <si>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</si>
  <si>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</si>
  <si>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</si>
  <si>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</si>
  <si>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</si>
  <si>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</si>
  <si>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</si>
  <si>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</si>
  <si>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</si>
  <si>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</si>
  <si>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</si>
  <si>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</si>
  <si>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</si>
  <si>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</si>
  <si>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</si>
  <si>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</si>
  <si>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</si>
  <si>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</si>
  <si>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</si>
  <si>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</si>
  <si>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</si>
  <si>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</si>
  <si>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</si>
  <si>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</si>
  <si>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</si>
  <si>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</si>
  <si>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</si>
  <si>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</si>
  <si>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</si>
  <si>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</si>
  <si>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</si>
  <si>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</si>
  <si>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</si>
  <si>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</si>
  <si>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</si>
  <si>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</si>
  <si>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</si>
  <si>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</si>
  <si>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</si>
  <si>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</si>
  <si>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</si>
  <si>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</si>
  <si>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</si>
  <si>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</si>
  <si>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</si>
  <si>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</si>
  <si>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</si>
  <si>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</si>
  <si>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</si>
  <si>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</si>
  <si>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</si>
  <si>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</si>
  <si>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</si>
  <si>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</si>
  <si>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</si>
  <si>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</si>
  <si>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</si>
  <si>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</si>
  <si>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</si>
  <si>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</si>
  <si>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</si>
  <si>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</si>
  <si>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</si>
  <si>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</si>
  <si>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</si>
  <si>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</si>
  <si>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</si>
  <si>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</si>
  <si>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</si>
  <si>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</si>
  <si>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</si>
  <si>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</si>
  <si>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</si>
  <si>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</si>
  <si>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</si>
  <si>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</si>
  <si>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</si>
  <si>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</si>
  <si>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</si>
  <si>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</si>
  <si>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</si>
  <si>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</si>
  <si>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</si>
  <si>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</si>
  <si>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</si>
  <si>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</si>
  <si>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</si>
  <si>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</si>
  <si>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</si>
  <si>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</si>
  <si>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</si>
  <si>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</si>
  <si>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</si>
  <si>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</si>
  <si>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</si>
  <si>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</si>
  <si>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</si>
  <si>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</si>
  <si>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</si>
  <si>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</si>
  <si>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</si>
  <si>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</si>
  <si>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</si>
  <si>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</si>
  <si>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</si>
  <si>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</si>
  <si>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</si>
  <si>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</si>
  <si>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</si>
  <si>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</si>
  <si>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</si>
  <si>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</si>
  <si>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</si>
  <si>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</si>
  <si>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</si>
  <si>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</si>
  <si>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</si>
  <si>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</si>
  <si>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</si>
  <si>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</si>
  <si>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</si>
  <si>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</si>
  <si>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</si>
  <si>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</si>
  <si>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</si>
  <si>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</si>
  <si>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</si>
  <si>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</si>
  <si>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</si>
  <si>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</si>
  <si>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</si>
  <si>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</si>
  <si>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</si>
  <si>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</si>
  <si>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</si>
  <si>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</si>
  <si>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</si>
  <si>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</si>
  <si>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</si>
  <si>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</si>
  <si>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</si>
  <si>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</si>
  <si>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</si>
  <si>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</si>
  <si>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</si>
  <si>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</si>
  <si>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</si>
  <si>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</si>
  <si>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</si>
  <si>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</si>
  <si>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</si>
  <si>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</si>
  <si>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</si>
  <si>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</si>
  <si>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</si>
  <si>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</si>
  <si>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</si>
  <si>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</si>
  <si>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</si>
  <si>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</si>
  <si>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</si>
  <si>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</si>
  <si>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</si>
  <si>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</si>
  <si>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</si>
  <si>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</si>
  <si>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</si>
  <si>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</si>
  <si>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</si>
  <si>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</si>
  <si>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</si>
  <si>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</si>
  <si>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</si>
  <si>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</si>
  <si>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</si>
  <si>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</si>
  <si>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</si>
  <si>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</si>
  <si>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</si>
  <si>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</si>
  <si>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</si>
  <si>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</si>
  <si>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</si>
  <si>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</si>
  <si>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</si>
  <si>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</si>
  <si>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</si>
  <si>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</si>
  <si>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</si>
  <si>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</si>
  <si>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</si>
  <si>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</si>
  <si>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</si>
  <si>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</si>
  <si>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</si>
  <si>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</si>
  <si>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</si>
  <si>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</si>
  <si>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</si>
  <si>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</si>
  <si>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</si>
  <si>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</si>
  <si>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</si>
  <si>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</si>
  <si>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</si>
  <si>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</si>
  <si>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</si>
  <si>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</si>
  <si>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</si>
  <si>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</si>
  <si>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</si>
  <si>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</si>
  <si>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</si>
  <si>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</si>
  <si>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</si>
  <si>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</si>
  <si>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</si>
  <si>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</si>
  <si>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</si>
  <si>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</si>
  <si>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</si>
  <si>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</si>
  <si>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</si>
  <si>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</si>
  <si>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</si>
  <si>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</si>
  <si>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</si>
  <si>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</si>
  <si>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</si>
  <si>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</si>
  <si>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</si>
  <si>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</si>
  <si>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</si>
  <si>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</si>
  <si>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</si>
  <si>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</si>
  <si>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</si>
  <si>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</si>
  <si>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</si>
  <si>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</si>
  <si>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</si>
  <si>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</si>
  <si>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</si>
  <si>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</si>
  <si>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</si>
  <si>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</si>
  <si>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</si>
  <si>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</si>
  <si>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</si>
  <si>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</si>
  <si>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</si>
  <si>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</si>
  <si>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</si>
  <si>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</si>
  <si>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</si>
  <si>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</si>
  <si>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</si>
  <si>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</si>
  <si>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</si>
  <si>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</si>
  <si>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</si>
  <si>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</si>
  <si>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</si>
  <si>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</si>
  <si>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</si>
  <si>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</si>
  <si>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</si>
  <si>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</si>
  <si>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</si>
  <si>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</si>
  <si>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</si>
  <si>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</si>
  <si>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</si>
  <si>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</si>
  <si>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</si>
  <si>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</si>
  <si>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</si>
  <si>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</si>
  <si>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</si>
  <si>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</si>
  <si>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</si>
  <si>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</si>
  <si>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</si>
  <si>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</si>
  <si>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</si>
  <si>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</si>
  <si>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</si>
  <si>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</si>
  <si>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</si>
  <si>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</si>
  <si>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</si>
  <si>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</si>
  <si>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</si>
  <si>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</si>
  <si>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</si>
  <si>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</si>
  <si>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</si>
  <si>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</si>
  <si>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</si>
  <si>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</si>
  <si>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</si>
  <si>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</si>
  <si>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</si>
  <si>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</si>
  <si>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</si>
  <si>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</si>
  <si>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</si>
  <si>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</si>
  <si>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</si>
  <si>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</si>
  <si>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</si>
  <si>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</si>
  <si>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</si>
  <si>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</si>
  <si>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</si>
  <si>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</si>
  <si>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</si>
  <si>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</si>
  <si>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</si>
  <si>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</si>
  <si>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</si>
  <si>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</si>
  <si>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</si>
  <si>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</si>
  <si>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</si>
  <si>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</si>
  <si>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</si>
  <si>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</si>
  <si>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</si>
  <si>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</si>
  <si>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</si>
  <si>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</si>
  <si>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</si>
  <si>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</si>
  <si>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</si>
  <si>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</si>
  <si>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</si>
  <si>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</si>
  <si>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</si>
  <si>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</si>
  <si>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</si>
  <si>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</si>
  <si>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</si>
  <si>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</si>
  <si>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</si>
  <si>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</si>
  <si>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</si>
  <si>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</si>
  <si>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</si>
  <si>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</si>
  <si>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</si>
  <si>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</si>
  <si>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</si>
  <si>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</si>
  <si>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</si>
  <si>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</si>
  <si>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</si>
  <si>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</si>
  <si>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</si>
  <si>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</si>
  <si>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</si>
  <si>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</si>
  <si>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</si>
  <si>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</si>
  <si>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</si>
  <si>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</si>
  <si>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</si>
  <si>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</si>
  <si>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</si>
  <si>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</si>
  <si>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</si>
  <si>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</si>
  <si>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</si>
  <si>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</si>
  <si>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</si>
  <si>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</si>
  <si>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</si>
  <si>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</si>
  <si>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</si>
  <si>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</si>
  <si>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</si>
  <si>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</si>
  <si>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</si>
  <si>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</si>
  <si>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</si>
  <si>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</si>
  <si>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</si>
  <si>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</si>
  <si>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</si>
  <si>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</si>
  <si>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</si>
  <si>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</si>
  <si>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</si>
  <si>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</si>
  <si>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</si>
  <si>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</si>
  <si>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</si>
  <si>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</si>
  <si>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</si>
  <si>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</si>
  <si>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</si>
  <si>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</si>
  <si>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</si>
  <si>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</si>
  <si>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</si>
  <si>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</si>
  <si>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</si>
  <si>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</si>
  <si>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</si>
  <si>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</si>
  <si>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</si>
  <si>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</si>
  <si>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</si>
  <si>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</si>
  <si>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</si>
  <si>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</si>
  <si>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</si>
  <si>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</si>
  <si>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</si>
  <si>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</si>
  <si>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</si>
  <si>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</si>
  <si>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</si>
  <si>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</si>
  <si>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</si>
  <si>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</si>
  <si>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</si>
  <si>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</si>
  <si>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</si>
  <si>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</si>
  <si>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</si>
  <si>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</si>
  <si>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</si>
  <si>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</si>
  <si>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</si>
  <si>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</si>
  <si>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</si>
  <si>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</si>
  <si>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</si>
  <si>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</si>
  <si>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</si>
  <si>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</si>
  <si>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</si>
  <si>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</si>
  <si>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</si>
  <si>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</si>
  <si>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</si>
  <si>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</si>
  <si>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</si>
  <si>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</si>
  <si>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</si>
  <si>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</si>
  <si>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</si>
  <si>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</si>
  <si>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</si>
  <si>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</si>
  <si>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</si>
  <si>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</si>
  <si>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</si>
  <si>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</si>
  <si>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</si>
  <si>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</si>
  <si>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</si>
  <si>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</si>
  <si>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</si>
  <si>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</si>
  <si>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</si>
  <si>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</si>
  <si>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</si>
  <si>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</si>
  <si>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</si>
  <si>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</si>
  <si>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</si>
  <si>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</si>
  <si>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</si>
  <si>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</si>
  <si>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</si>
  <si>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</si>
  <si>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</si>
  <si>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</si>
  <si>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</si>
  <si>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</si>
  <si>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</si>
  <si>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</si>
  <si>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</si>
  <si>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</si>
  <si>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</si>
  <si>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</si>
  <si>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</si>
  <si>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</si>
  <si>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</si>
  <si>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</si>
  <si>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</si>
  <si>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</si>
  <si>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</si>
  <si>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</si>
  <si>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</si>
  <si>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</si>
  <si>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</si>
  <si>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</si>
  <si>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</si>
  <si>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</si>
  <si>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</si>
  <si>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</si>
  <si>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</si>
  <si>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</si>
  <si>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</si>
  <si>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</si>
  <si>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</si>
  <si>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</si>
  <si>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</si>
  <si>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</si>
  <si>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</si>
  <si>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</si>
  <si>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</si>
  <si>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</si>
  <si>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</si>
  <si>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</si>
  <si>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</si>
  <si>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</si>
  <si>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</si>
  <si>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</si>
  <si>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</si>
  <si>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</si>
  <si>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</si>
  <si>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</si>
  <si>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</si>
  <si>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</si>
  <si>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</si>
  <si>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</si>
  <si>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</si>
  <si>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</si>
  <si>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</si>
  <si>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</si>
  <si>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</si>
  <si>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</si>
  <si>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</si>
  <si>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</si>
  <si>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</si>
  <si>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</si>
  <si>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</si>
  <si>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</si>
  <si>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</si>
  <si>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</si>
  <si>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</si>
  <si>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</si>
  <si>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</si>
  <si>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</si>
  <si>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</si>
  <si>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</si>
  <si>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</si>
  <si>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</si>
  <si>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</si>
  <si>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</si>
  <si>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</si>
  <si>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</si>
  <si>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</si>
  <si>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</si>
  <si>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</si>
  <si>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</si>
  <si>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</si>
  <si>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</si>
  <si>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</si>
  <si>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</si>
  <si>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</si>
  <si>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</si>
  <si>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</si>
  <si>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</si>
  <si>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</si>
  <si>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</si>
  <si>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</si>
  <si>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</si>
  <si>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</si>
  <si>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</si>
  <si>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</si>
  <si>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</si>
  <si>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</si>
  <si>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</si>
  <si>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</si>
  <si>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</si>
  <si>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</si>
  <si>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</si>
  <si>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</si>
  <si>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</si>
  <si>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</si>
  <si>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</si>
  <si>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</si>
  <si>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</si>
  <si>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</si>
  <si>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</si>
  <si>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</si>
  <si>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</si>
  <si>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</si>
  <si>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</si>
  <si>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</si>
  <si>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</si>
  <si>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</si>
  <si>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</si>
  <si>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</si>
  <si>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</si>
  <si>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</si>
  <si>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</si>
  <si>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</si>
  <si>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</si>
  <si>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</si>
  <si>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</si>
  <si>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</si>
  <si>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</si>
  <si>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</si>
  <si>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</si>
  <si>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</si>
  <si>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</si>
  <si>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</si>
  <si>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</si>
  <si>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</si>
  <si>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</si>
  <si>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</si>
  <si>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</si>
  <si>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</si>
  <si>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</si>
  <si>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</si>
  <si>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</si>
  <si>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</si>
  <si>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</si>
  <si>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</si>
  <si>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</si>
  <si>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</si>
  <si>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</si>
  <si>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</si>
  <si>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</si>
  <si>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</si>
  <si>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</si>
  <si>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</si>
  <si>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</si>
  <si>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</si>
  <si>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</si>
  <si>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</si>
  <si>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</si>
  <si>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</si>
  <si>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</si>
  <si>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</si>
  <si>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</si>
  <si>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</si>
  <si>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</si>
  <si>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</si>
  <si>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</si>
  <si>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</si>
  <si>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</si>
  <si>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</si>
  <si>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</si>
  <si>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</si>
  <si>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</si>
  <si>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</si>
  <si>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</si>
  <si>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</si>
  <si>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</si>
  <si>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</si>
  <si>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</si>
  <si>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</si>
  <si>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</si>
  <si>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</si>
  <si>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</si>
  <si>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</si>
  <si>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</si>
  <si>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</si>
  <si>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</si>
  <si>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</si>
  <si>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</si>
  <si>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</si>
  <si>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</si>
  <si>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</si>
  <si>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</si>
  <si>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</si>
  <si>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</si>
  <si>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</si>
  <si>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</si>
  <si>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</si>
  <si>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</si>
  <si>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</si>
  <si>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</si>
  <si>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</si>
  <si>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</si>
  <si>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</si>
  <si>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</si>
  <si>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</si>
  <si>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</si>
  <si>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</si>
  <si>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</si>
  <si>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</si>
  <si>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</si>
  <si>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</si>
  <si>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</si>
  <si>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</si>
  <si>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</si>
  <si>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</si>
  <si>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</si>
  <si>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</si>
  <si>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</si>
  <si>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</si>
  <si>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</si>
  <si>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</si>
  <si>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</si>
  <si>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</si>
  <si>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</si>
  <si>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</si>
  <si>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</si>
  <si>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</si>
  <si>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</si>
  <si>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</si>
  <si>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</si>
  <si>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</si>
  <si>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</si>
  <si>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</si>
  <si>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</si>
  <si>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</si>
  <si>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</si>
  <si>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</si>
  <si>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</si>
  <si>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</si>
  <si>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</si>
  <si>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</si>
  <si>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</si>
  <si>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</si>
  <si>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</si>
  <si>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</si>
  <si>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</si>
  <si>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</si>
  <si>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</si>
  <si>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</si>
  <si>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</si>
  <si>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</si>
  <si>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</si>
  <si>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</si>
  <si>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</si>
  <si>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</si>
  <si>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</si>
  <si>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</si>
  <si>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</si>
  <si>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</si>
  <si>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</si>
  <si>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</si>
  <si>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</si>
  <si>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</si>
  <si>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</si>
  <si>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</si>
  <si>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</si>
  <si>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</si>
  <si>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</si>
  <si>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</si>
  <si>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</si>
  <si>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</si>
  <si>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</si>
  <si>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</si>
  <si>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</si>
  <si>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</si>
  <si>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</si>
  <si>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</si>
  <si>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</si>
  <si>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</si>
  <si>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</si>
  <si>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</si>
  <si>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</si>
  <si>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</si>
  <si>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</si>
  <si>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</si>
  <si>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</si>
  <si>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</si>
  <si>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</si>
  <si>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</si>
  <si>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</si>
  <si>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</si>
  <si>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</si>
  <si>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</si>
  <si>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</si>
  <si>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</si>
  <si>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</si>
  <si>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</si>
  <si>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</si>
  <si>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</si>
  <si>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</si>
  <si>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</si>
  <si>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</si>
  <si>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</si>
  <si>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</si>
  <si>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</si>
  <si>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</si>
  <si>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</si>
  <si>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</si>
  <si>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</si>
  <si>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</si>
  <si>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</si>
  <si>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</si>
  <si>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</si>
  <si>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</si>
  <si>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</si>
  <si>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</si>
  <si>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</si>
  <si>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</si>
  <si>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</si>
  <si>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</si>
  <si>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</si>
  <si>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</si>
  <si>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</si>
  <si>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</si>
  <si>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</si>
  <si>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</si>
  <si>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</si>
  <si>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</si>
  <si>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</si>
  <si>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</si>
  <si>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</si>
  <si>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</si>
  <si>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</si>
  <si>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</si>
  <si>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</si>
  <si>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</si>
  <si>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</si>
  <si>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</si>
  <si>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</si>
  <si>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</si>
  <si>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</si>
  <si>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</si>
  <si>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</si>
  <si>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</si>
  <si>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</si>
  <si>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</si>
  <si>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</si>
  <si>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</si>
  <si>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</si>
  <si>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</si>
  <si>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</si>
  <si>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</si>
  <si>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</si>
  <si>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</si>
  <si>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</si>
  <si>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</si>
  <si>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</si>
  <si>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</si>
  <si>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</si>
  <si>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</si>
  <si>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</si>
  <si>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</si>
  <si>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</si>
  <si>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</si>
  <si>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</si>
  <si>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</si>
  <si>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</si>
  <si>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</si>
  <si>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</si>
  <si>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</si>
  <si>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</si>
  <si>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</si>
  <si>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</si>
  <si>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</si>
  <si>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</si>
  <si>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</si>
  <si>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</si>
  <si>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</si>
  <si>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</si>
  <si>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</si>
  <si>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</si>
  <si>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</si>
  <si>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</si>
  <si>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</si>
  <si>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</si>
  <si>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</si>
  <si>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</si>
  <si>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</si>
  <si>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</si>
  <si>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</si>
  <si>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</si>
  <si>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</si>
  <si>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</si>
  <si>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</si>
  <si>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</si>
  <si>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</si>
  <si>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</si>
  <si>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</si>
  <si>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</si>
  <si>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</si>
  <si>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</si>
  <si>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</si>
  <si>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</si>
  <si>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</si>
  <si>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</si>
  <si>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</si>
  <si>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</si>
  <si>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</si>
  <si>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</si>
  <si>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</si>
  <si>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</si>
  <si>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</si>
  <si>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</si>
  <si>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</si>
  <si>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</si>
  <si>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</si>
  <si>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</si>
  <si>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</si>
  <si>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</si>
  <si>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</si>
  <si>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</si>
  <si>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</si>
  <si>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</si>
  <si>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</si>
  <si>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</si>
  <si>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</si>
  <si>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</si>
  <si>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</si>
  <si>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</si>
  <si>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</si>
  <si>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</si>
  <si>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</si>
  <si>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</si>
  <si>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</si>
  <si>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</si>
  <si>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</si>
  <si>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</si>
  <si>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</si>
  <si>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</si>
  <si>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</si>
  <si>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</si>
  <si>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</si>
  <si>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</si>
  <si>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</si>
  <si>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</si>
  <si>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</si>
  <si>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</si>
  <si>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</si>
  <si>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</si>
  <si>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</si>
  <si>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</si>
  <si>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</si>
  <si>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</si>
  <si>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</si>
  <si>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</si>
  <si>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</si>
  <si>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</si>
  <si>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</si>
  <si>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</si>
  <si>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</si>
  <si>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</si>
  <si>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</si>
  <si>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</si>
  <si>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</si>
  <si>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</si>
  <si>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</si>
  <si>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</si>
  <si>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</si>
  <si>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</si>
  <si>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</si>
  <si>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</si>
  <si>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</si>
  <si>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</si>
  <si>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</si>
  <si>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</si>
  <si>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</si>
  <si>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</si>
  <si>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</si>
  <si>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</si>
  <si>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</si>
  <si>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</si>
  <si>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</si>
  <si>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</si>
  <si>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</si>
  <si>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</si>
  <si>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</si>
  <si>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</si>
  <si>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</si>
  <si>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</si>
  <si>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</si>
  <si>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</si>
  <si>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</si>
  <si>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</si>
  <si>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</si>
  <si>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</si>
  <si>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</si>
  <si>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</si>
  <si>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</si>
  <si>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</si>
  <si>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</si>
  <si>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</si>
  <si>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</si>
  <si>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</si>
  <si>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</si>
  <si>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</si>
  <si>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</si>
  <si>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</si>
  <si>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</si>
  <si>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</si>
  <si>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</si>
  <si>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</si>
  <si>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</si>
  <si>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</si>
  <si>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</si>
  <si>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</si>
  <si>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</si>
  <si>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</si>
  <si>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</si>
  <si>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</si>
  <si>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</si>
  <si>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</si>
  <si>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</si>
  <si>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</si>
  <si>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</si>
  <si>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</si>
  <si>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</si>
  <si>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</si>
  <si>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</si>
  <si>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</si>
  <si>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</si>
  <si>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</si>
  <si>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</si>
  <si>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</si>
  <si>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</si>
  <si>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</si>
  <si>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</si>
  <si>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</si>
  <si>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</si>
  <si>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</si>
  <si>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</si>
  <si>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</si>
  <si>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</si>
  <si>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</si>
  <si>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</si>
  <si>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</si>
  <si>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</si>
  <si>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</si>
  <si>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</si>
  <si>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</si>
  <si>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</si>
  <si>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</si>
  <si>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</si>
  <si>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</si>
  <si>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</si>
  <si>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</si>
  <si>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</si>
  <si>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</si>
  <si>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</si>
  <si>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</si>
  <si>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</si>
  <si>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</si>
  <si>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</si>
  <si>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</si>
  <si>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</si>
  <si>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</si>
  <si>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</si>
  <si>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</si>
  <si>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</si>
  <si>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</si>
  <si>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</si>
  <si>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</si>
  <si>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</si>
  <si>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</si>
  <si>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</si>
  <si>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</si>
  <si>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</si>
  <si>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</si>
  <si>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</si>
  <si>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</si>
  <si>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</si>
  <si>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</si>
  <si>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</si>
  <si>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</si>
  <si>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</si>
  <si>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</si>
  <si>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</si>
  <si>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</si>
  <si>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</si>
  <si>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</si>
  <si>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</si>
  <si>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</si>
  <si>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</si>
  <si>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</si>
  <si>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</si>
  <si>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</si>
  <si>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</si>
  <si>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</si>
  <si>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</si>
  <si>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</si>
  <si>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</si>
  <si>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</si>
  <si>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</si>
  <si>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</si>
  <si>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</si>
  <si>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</si>
  <si>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</si>
  <si>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</si>
  <si>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</si>
  <si>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</si>
  <si>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</si>
  <si>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</si>
  <si>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</si>
  <si>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</si>
  <si>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</si>
  <si>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</si>
  <si>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</si>
  <si>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</si>
  <si>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</si>
  <si>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</si>
  <si>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</si>
  <si>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</si>
  <si>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</si>
  <si>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</si>
  <si>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</si>
  <si>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</si>
  <si>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</si>
  <si>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</si>
  <si>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</si>
  <si>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</si>
  <si>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</si>
  <si>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</si>
  <si>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</si>
  <si>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</si>
  <si>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</si>
  <si>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</si>
  <si>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</si>
  <si>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</si>
  <si>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</si>
  <si>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</si>
  <si>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</si>
  <si>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</si>
  <si>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</si>
  <si>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</si>
  <si>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</si>
  <si>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</si>
  <si>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</si>
  <si>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</si>
  <si>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</si>
  <si>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</si>
  <si>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</si>
  <si>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</si>
  <si>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</si>
  <si>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</si>
  <si>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</si>
  <si>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</si>
  <si>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</si>
  <si>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</si>
  <si>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</si>
  <si>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</si>
  <si>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</si>
  <si>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</si>
  <si>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</si>
  <si>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</si>
  <si>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</si>
  <si>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</si>
  <si>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</si>
  <si>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</si>
  <si>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</si>
  <si>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</si>
  <si>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</si>
  <si>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</si>
  <si>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</si>
  <si>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</si>
  <si>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</si>
  <si>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</si>
  <si>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</si>
  <si>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</si>
  <si>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</si>
  <si>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</si>
  <si>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</si>
  <si>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</si>
  <si>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</si>
  <si>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</si>
  <si>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</si>
  <si>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</si>
  <si>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</si>
  <si>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</si>
  <si>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</si>
  <si>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</si>
  <si>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</si>
  <si>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</si>
  <si>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</si>
  <si>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</si>
  <si>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</si>
  <si>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</si>
  <si>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</si>
  <si>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</si>
  <si>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</si>
  <si>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</si>
  <si>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</si>
  <si>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</si>
  <si>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</si>
  <si>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</si>
  <si>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</si>
  <si>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</si>
  <si>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</si>
  <si>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</si>
  <si>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</si>
  <si>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</si>
  <si>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</si>
  <si>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</si>
  <si>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</si>
  <si>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</si>
  <si>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</si>
  <si>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</si>
  <si>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</si>
  <si>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</si>
  <si>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</si>
  <si>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</si>
  <si>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</si>
  <si>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</si>
  <si>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</si>
  <si>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</si>
  <si>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</si>
  <si>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</si>
  <si>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</si>
  <si>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</si>
  <si>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</si>
  <si>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</si>
  <si>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</si>
  <si>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</si>
  <si>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</si>
  <si>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</si>
  <si>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</si>
  <si>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</si>
  <si>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</si>
  <si>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</si>
  <si>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</si>
  <si>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</si>
  <si>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</si>
  <si>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</si>
  <si>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</si>
  <si>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</si>
  <si>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</si>
  <si>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</si>
  <si>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</si>
  <si>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</si>
  <si>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</si>
  <si>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</si>
  <si>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</si>
  <si>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</si>
  <si>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</si>
  <si>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</si>
  <si>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</si>
  <si>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</si>
  <si>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</si>
  <si>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</si>
  <si>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</si>
  <si>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</si>
  <si>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</si>
  <si>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</si>
  <si>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</si>
  <si>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</si>
  <si>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</si>
  <si>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</si>
  <si>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</si>
  <si>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</si>
  <si>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</si>
  <si>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</si>
  <si>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</si>
  <si>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</si>
  <si>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</si>
  <si>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</si>
  <si>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</si>
  <si>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</si>
  <si>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</si>
  <si>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</si>
  <si>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</si>
  <si>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</si>
  <si>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</si>
  <si>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</si>
  <si>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</si>
  <si>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</si>
  <si>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</si>
  <si>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</si>
  <si>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</si>
  <si>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</si>
  <si>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</si>
  <si>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</si>
  <si>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</si>
  <si>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</si>
  <si>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</si>
  <si>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</si>
  <si>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</si>
  <si>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</si>
  <si>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</si>
  <si>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</si>
  <si>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</si>
  <si>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</si>
  <si>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</si>
  <si>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</si>
  <si>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</si>
  <si>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</si>
  <si>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</si>
  <si>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</si>
  <si>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</si>
  <si>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</si>
  <si>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</si>
  <si>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</si>
  <si>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</si>
  <si>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</si>
  <si>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</si>
  <si>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</si>
  <si>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</si>
  <si>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</si>
  <si>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</si>
  <si>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</si>
  <si>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</si>
  <si>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</si>
  <si>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</si>
  <si>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</si>
  <si>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</si>
  <si>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</si>
  <si>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</si>
  <si>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</si>
  <si>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</si>
  <si>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</si>
  <si>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</si>
  <si>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</si>
  <si>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</si>
  <si>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</si>
  <si>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</si>
  <si>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</si>
  <si>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</si>
  <si>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</si>
  <si>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</si>
  <si>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</si>
  <si>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</si>
  <si>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</si>
  <si>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</si>
  <si>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</si>
  <si>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</si>
  <si>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</si>
  <si>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</si>
  <si>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</si>
  <si>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</si>
  <si>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</si>
  <si>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</si>
  <si>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</si>
  <si>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</si>
  <si>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</si>
  <si>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</si>
  <si>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</si>
  <si>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</si>
  <si>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</si>
  <si>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</si>
  <si>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</si>
  <si>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</si>
  <si>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</si>
  <si>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</si>
  <si>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</si>
  <si>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</si>
  <si>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</si>
  <si>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</si>
  <si>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</si>
  <si>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</si>
  <si>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</si>
  <si>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</si>
  <si>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</si>
  <si>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</si>
  <si>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</si>
  <si>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</si>
  <si>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</si>
  <si>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</si>
  <si>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</si>
  <si>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</si>
  <si>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</si>
  <si>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</si>
  <si>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</si>
  <si>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</si>
  <si>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</si>
  <si>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</si>
  <si>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</si>
  <si>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</si>
  <si>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</si>
  <si>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</si>
  <si>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</si>
  <si>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</si>
  <si>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</si>
  <si>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</si>
  <si>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</si>
  <si>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</si>
  <si>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</si>
  <si>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</si>
  <si>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</si>
  <si>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</si>
  <si>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</si>
  <si>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</si>
  <si>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</si>
  <si>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</si>
  <si>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</si>
  <si>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</si>
  <si>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</si>
  <si>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</si>
  <si>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</si>
  <si>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</si>
  <si>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</si>
  <si>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</si>
  <si>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</si>
  <si>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</si>
  <si>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</si>
  <si>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</si>
  <si>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</si>
  <si>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</si>
  <si>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</si>
  <si>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</si>
  <si>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</si>
  <si>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</si>
  <si>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</si>
  <si>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</si>
  <si>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</si>
  <si>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</si>
  <si>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</si>
  <si>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</si>
  <si>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</si>
  <si>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</si>
  <si>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</si>
  <si>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</si>
  <si>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</si>
  <si>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</si>
  <si>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</si>
  <si>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</si>
  <si>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</si>
  <si>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</si>
  <si>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</si>
  <si>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</si>
  <si>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</si>
  <si>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</si>
  <si>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</si>
  <si>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</si>
  <si>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</si>
  <si>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</si>
  <si>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</si>
  <si>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</si>
  <si>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</si>
  <si>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</si>
  <si>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</si>
  <si>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</si>
  <si>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</si>
  <si>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</si>
  <si>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</si>
  <si>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</si>
  <si>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</si>
  <si>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</si>
  <si>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</si>
  <si>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</si>
  <si>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</si>
  <si>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</si>
  <si>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</si>
  <si>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</si>
  <si>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</si>
  <si>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</t>
  </si>
  <si>
    <t>Jussimar</t>
  </si>
  <si>
    <t>Montagem de AMV</t>
  </si>
  <si>
    <t>Turma em deslocamento/Prev. turma pronta 08h</t>
  </si>
  <si>
    <t>Turma pronta 08:00/</t>
  </si>
  <si>
    <t>Turma em deslocamento/Prev. turma pronta 10h</t>
  </si>
  <si>
    <t>Turma pronta 08:48/</t>
  </si>
  <si>
    <t>Subervisor alterou a programação  para o km 283+300</t>
  </si>
  <si>
    <t>ZJC1/ZJC120/120125</t>
  </si>
  <si>
    <t>Prev. macro 1 09h</t>
  </si>
  <si>
    <t>Macro 1 07:42/</t>
  </si>
  <si>
    <t>Turma pronta 08:49/</t>
  </si>
  <si>
    <t>Turma em deslocamento/Prev. turma pronta 08:30</t>
  </si>
  <si>
    <t>mo</t>
  </si>
  <si>
    <t>Prev. abertura do intervalo 09h após T55</t>
  </si>
  <si>
    <t>Macro 1 07:27/Prev. faixa após T55 09h</t>
  </si>
  <si>
    <t>Turma pronta 08/Intervalo de solda aberto 08:22</t>
  </si>
  <si>
    <t>Macro 1 08:01/Lic. 08:20/Em deslocamento</t>
  </si>
  <si>
    <t>Turma em deslocamento/Prev. pronto 08:30</t>
  </si>
  <si>
    <t>Turma em deslocamento/Prev. pronto 09h</t>
  </si>
  <si>
    <t>Verificando equipe com escala</t>
  </si>
  <si>
    <t>Sem equipe</t>
  </si>
  <si>
    <t>ZRX-ZBV</t>
  </si>
  <si>
    <t>ZRXZBV</t>
  </si>
  <si>
    <t>ZAC-N</t>
  </si>
  <si>
    <t>ZACN</t>
  </si>
  <si>
    <t>Juscélio</t>
  </si>
  <si>
    <t>Troca de Meia Chave (ZAC-N)</t>
  </si>
  <si>
    <t>Turma em deslocamento/Prev. pronto 09:30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</si>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</sst>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8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BK1" activePane="topRight" state="frozen"/>
      <selection pane="topRight" activeCell="BP391" sqref="BP3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1</v>
      </c>
      <c r="BI386" s="19"/>
      <c r="BJ386" s="19" t="s">
        <v>1918</v>
      </c>
      <c r="BK386" s="19" t="s">
        <v>1919</v>
      </c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1920</v>
      </c>
      <c r="W387" s="118" t="s">
        <v>1921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1</v>
      </c>
      <c r="BI387" s="19"/>
      <c r="BJ387" s="19" t="s">
        <v>1922</v>
      </c>
      <c r="BK387" s="20" t="s">
        <v>1923</v>
      </c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1</v>
      </c>
      <c r="BI388" s="19"/>
      <c r="BJ388" s="19" t="s">
        <v>1924</v>
      </c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1</v>
      </c>
      <c r="BI389" s="19"/>
      <c r="BJ389" s="19" t="s">
        <v>1918</v>
      </c>
      <c r="BK389" s="19" t="s">
        <v>1925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1926</v>
      </c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1927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1</v>
      </c>
      <c r="BI391" s="19"/>
      <c r="BJ391" s="19" t="s">
        <v>1928</v>
      </c>
      <c r="BK391" s="19" t="s">
        <v>1929</v>
      </c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1</v>
      </c>
      <c r="BI393" s="19"/>
      <c r="BJ393" s="19" t="s">
        <v>1918</v>
      </c>
      <c r="BK393" s="20" t="s">
        <v>1930</v>
      </c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1</v>
      </c>
      <c r="BI394" s="19"/>
      <c r="BJ394" s="19" t="s">
        <v>1931</v>
      </c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1932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1</v>
      </c>
      <c r="BI396" s="19"/>
      <c r="BJ396" s="19" t="s">
        <v>1933</v>
      </c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</v>
      </c>
      <c r="BR396" s="22">
        <f>IF(OR(B396="",F396=""),"*",AY396/P396)</f>
        <v>1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1</v>
      </c>
      <c r="BI397" s="19"/>
      <c r="BJ397" s="19" t="s">
        <v>1934</v>
      </c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</v>
      </c>
      <c r="BR397" s="22">
        <f>IF(OR(B397="",F397=""),"*",AY397/P397)</f>
        <v>1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1935</v>
      </c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</v>
      </c>
      <c r="BR398" s="22">
        <f>IF(OR(B398="",F398=""),"*",AY398/P398)</f>
        <v>1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1935</v>
      </c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</v>
      </c>
      <c r="BR399" s="22">
        <f>IF(OR(B399="",F399=""),"*",AY399/P399)</f>
        <v>1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1936</v>
      </c>
      <c r="BK400" s="19" t="s">
        <v>1936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/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1</v>
      </c>
      <c r="BI401" s="19"/>
      <c r="BJ401" s="19" t="s">
        <v>1937</v>
      </c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1</v>
      </c>
      <c r="BI402" s="19"/>
      <c r="BJ402" s="19" t="s">
        <v>1938</v>
      </c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1939</v>
      </c>
      <c r="BK403" s="19" t="s">
        <v>1940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1940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1941</v>
      </c>
      <c r="N404" s="142" t="s">
        <v>1942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1</v>
      </c>
      <c r="BI404" s="19"/>
      <c r="BJ404" s="19" t="s">
        <v>1928</v>
      </c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1943</v>
      </c>
      <c r="N405" s="142" t="s">
        <v>1944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1945</v>
      </c>
      <c r="W405" s="118" t="s">
        <v>1946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1</v>
      </c>
      <c r="BI405" s="19"/>
      <c r="BJ405" s="19" t="s">
        <v>1947</v>
      </c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1948</v>
      </c>
      <c r="V1" s="295"/>
      <c r="W1" s="295"/>
    </row>
    <row r="2" spans="1:23" s="92" customFormat="1">
      <c r="A2" s="95" t="s">
        <v>1949</v>
      </c>
      <c r="B2" s="95" t="s">
        <v>1950</v>
      </c>
      <c r="C2" s="95" t="s">
        <v>511</v>
      </c>
      <c r="D2" s="96" t="s">
        <v>1063</v>
      </c>
      <c r="E2" s="96" t="s">
        <v>1064</v>
      </c>
      <c r="F2" s="96" t="s">
        <v>1951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1952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1953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400" sqref="N40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1954</v>
      </c>
      <c r="D5" s="297"/>
      <c r="E5" s="297"/>
      <c r="F5" s="297"/>
      <c r="G5" s="297"/>
      <c r="H5" s="297"/>
      <c r="I5" s="297"/>
      <c r="J5" s="298"/>
      <c r="K5" s="299" t="s">
        <v>1955</v>
      </c>
      <c r="L5" s="300"/>
      <c r="M5" s="300"/>
      <c r="N5" s="300"/>
      <c r="O5" s="301" t="s">
        <v>1956</v>
      </c>
      <c r="P5" s="302"/>
    </row>
    <row r="6" spans="1:16" s="82" customFormat="1" ht="15" customHeight="1">
      <c r="A6" s="74" t="s">
        <v>1951</v>
      </c>
      <c r="B6" s="83" t="s">
        <v>1950</v>
      </c>
      <c r="C6" s="84" t="s">
        <v>1063</v>
      </c>
      <c r="D6" s="85" t="s">
        <v>1064</v>
      </c>
      <c r="E6" s="84" t="s">
        <v>1957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1958</v>
      </c>
      <c r="M6" s="88" t="s">
        <v>710</v>
      </c>
      <c r="N6" s="89" t="s">
        <v>1058</v>
      </c>
      <c r="O6" s="225" t="s">
        <v>1101</v>
      </c>
      <c r="P6" s="150" t="s">
        <v>1959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1</v>
      </c>
      <c r="P387" s="185" t="str">
        <f>IF($A$2=1,IF(SP_NORTE!BJ386="","*",SP_NORTE!BJ386),IF(SP_NORTE!BK386="","*",SP_NORTE!BK386))</f>
        <v>Turma em deslocamento/Prev. turma pronta 09h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1</v>
      </c>
      <c r="P388" s="185" t="str">
        <f>IF($A$2=1,IF(SP_NORTE!BJ387="","*",SP_NORTE!BJ387),IF(SP_NORTE!BK387="","*",SP_NORTE!BK387))</f>
        <v>Turma em deslocamento/Prev. turma pronta 08h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1</v>
      </c>
      <c r="P389" s="185" t="str">
        <f>IF($A$2=1,IF(SP_NORTE!BJ388="","*",SP_NORTE!BJ388),IF(SP_NORTE!BK388="","*",SP_NORTE!BK388))</f>
        <v>Turma em deslocamento/Prev. turma pronta 10h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1</v>
      </c>
      <c r="P390" s="185" t="str">
        <f>IF($A$2=1,IF(SP_NORTE!BJ389="","*",SP_NORTE!BJ389),IF(SP_NORTE!BK389="","*",SP_NORTE!BK389))</f>
        <v>Turma em deslocamento/Prev. turma pronta 09h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1</v>
      </c>
      <c r="P392" s="185" t="str">
        <f>IF($A$2=1,IF(SP_NORTE!BJ391="","*",SP_NORTE!BJ391),IF(SP_NORTE!BK391="","*",SP_NORTE!BK391))</f>
        <v>Prev. macro 1 09h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1</v>
      </c>
      <c r="P394" s="185" t="str">
        <f>IF($A$2=1,IF(SP_NORTE!BJ393="","*",SP_NORTE!BJ393),IF(SP_NORTE!BK393="","*",SP_NORTE!BK393))</f>
        <v>Turma em deslocamento/Prev. turma pronta 09h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1</v>
      </c>
      <c r="P395" s="185" t="str">
        <f>IF($A$2=1,IF(SP_NORTE!BJ394="","*",SP_NORTE!BJ394),IF(SP_NORTE!BK394="","*",SP_NORTE!BK394))</f>
        <v>Turma em deslocamento/Prev. turma pronta 08:30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1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1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1</v>
      </c>
      <c r="P402" s="185" t="str">
        <f>IF($A$2=1,IF(SP_NORTE!BJ401="","*",SP_NORTE!BJ401),IF(SP_NORTE!BK401="","*",SP_NORTE!BK401))</f>
        <v>Turma em deslocamento/Prev. pronto 08:30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1</v>
      </c>
      <c r="P403" s="185" t="str">
        <f>IF($A$2=1,IF(SP_NORTE!BJ402="","*",SP_NORTE!BJ402),IF(SP_NORTE!BK402="","*",SP_NORTE!BK402))</f>
        <v>Turma em deslocamento/Prev. pronto 09h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1</v>
      </c>
      <c r="P405" s="185" t="str">
        <f>IF($A$2=1,IF(SP_NORTE!BJ404="","*",SP_NORTE!BJ404),IF(SP_NORTE!BK404="","*",SP_NORTE!BK404))</f>
        <v>Prev. macro 1 09h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1</v>
      </c>
      <c r="P406" s="185" t="str">
        <f>IF($A$2=1,IF(SP_NORTE!BJ405="","*",SP_NORTE!BJ405),IF(SP_NORTE!BK405="","*",SP_NORTE!BK405))</f>
        <v>Turma em deslocamento/Prev. pronto 09:30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1960</v>
      </c>
      <c r="C2" s="135" t="s">
        <v>1048</v>
      </c>
      <c r="D2" s="84" t="s">
        <v>1050</v>
      </c>
      <c r="E2" s="84" t="s">
        <v>1961</v>
      </c>
      <c r="F2" s="112" t="s">
        <v>1962</v>
      </c>
      <c r="G2" s="84" t="s">
        <v>1963</v>
      </c>
      <c r="H2" s="84" t="s">
        <v>1964</v>
      </c>
      <c r="I2" s="84" t="s">
        <v>1965</v>
      </c>
      <c r="J2" s="84" t="s">
        <v>1966</v>
      </c>
      <c r="K2" s="86" t="s">
        <v>1967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2025-10-28T12:19:08Z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