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964" documentId="8_{B6337239-1A00-434D-AAD0-422EA1FEB5AE}" xr6:coauthVersionLast="47" xr6:coauthVersionMax="47" xr10:uidLastSave="{73DEB245-1A58-4436-A2B9-DC00178E898B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7" hidden="1">'CONTROLE D'!$A$6:$R$1000</definedName>
    <definedName name="_xlnm._FilterDatabase" localSheetId="6" hidden="1">'CONTROLE D+1'!$A$2:$Y$3000</definedName>
    <definedName name="_xlnm._FilterDatabase" localSheetId="8" hidden="1">'CONTROLE - MAQUINISTAS'!$B$2:$K$3034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98" i="1" l="1" a="1"/>
  <c r="M398" i="1"/>
  <c r="N398" i="1" a="1"/>
  <c r="N398" i="1"/>
  <c r="M399" i="1" a="1"/>
  <c r="M399" i="1"/>
  <c r="N399" i="1" a="1"/>
  <c r="N399" i="1"/>
  <c r="N400" i="1" a="1"/>
  <c r="N400" i="1"/>
  <c r="M400" i="1" a="1"/>
  <c r="M400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3" i="1" a="1"/>
  <c r="N403" i="1"/>
  <c r="M403" i="1" a="1"/>
  <c r="M403" i="1"/>
  <c r="N402" i="1" a="1"/>
  <c r="N402" i="1"/>
  <c r="M402" i="1" a="1"/>
  <c r="M402" i="1"/>
  <c r="N396" i="1" a="1"/>
  <c r="N396" i="1"/>
  <c r="M396" i="1" a="1"/>
  <c r="M396" i="1"/>
  <c r="N395" i="1" a="1"/>
  <c r="N395" i="1"/>
  <c r="M395" i="1" a="1"/>
  <c r="M395" i="1"/>
  <c r="N394" i="1" a="1"/>
  <c r="N394" i="1"/>
  <c r="M394" i="1" a="1"/>
  <c r="M394" i="1"/>
  <c r="N393" i="1" a="1"/>
  <c r="N393" i="1"/>
  <c r="M393" i="1" a="1"/>
  <c r="M393" i="1"/>
  <c r="N386" i="1" a="1"/>
  <c r="N386" i="1" s="1"/>
  <c r="M386" i="1" a="1"/>
  <c r="M386" i="1" s="1"/>
  <c r="M387" i="1" a="1"/>
  <c r="M387" i="1" s="1"/>
  <c r="N387" i="1" a="1"/>
  <c r="N387" i="1" s="1"/>
  <c r="M388" i="1" a="1"/>
  <c r="M388" i="1" s="1"/>
  <c r="N388" i="1" a="1"/>
  <c r="N388" i="1" s="1"/>
  <c r="M389" i="1" a="1"/>
  <c r="M389" i="1" s="1"/>
  <c r="N389" i="1" a="1"/>
  <c r="N389" i="1" s="1"/>
  <c r="N385" i="1" a="1"/>
  <c r="N385" i="1" s="1"/>
  <c r="M385" i="1" a="1"/>
  <c r="M385" i="1" s="1"/>
  <c r="BS343" i="1"/>
  <c r="N368" i="1" a="1"/>
  <c r="N368" i="1" s="1"/>
  <c r="M368" i="1" a="1"/>
  <c r="M368" i="1" s="1"/>
  <c r="N367" i="1" a="1"/>
  <c r="N367" i="1" s="1"/>
  <c r="M367" i="1" a="1"/>
  <c r="M367" i="1" s="1"/>
  <c r="N366" i="1" a="1"/>
  <c r="N366" i="1" s="1"/>
  <c r="M366" i="1" a="1"/>
  <c r="M366" i="1" s="1"/>
  <c r="N365" i="1" a="1"/>
  <c r="N365" i="1" s="1"/>
  <c r="M365" i="1" a="1"/>
  <c r="M365" i="1" s="1"/>
  <c r="N364" i="1" a="1"/>
  <c r="N364" i="1" s="1"/>
  <c r="M364" i="1" a="1"/>
  <c r="M364" i="1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K365" i="12"/>
  <c r="L365" i="12"/>
  <c r="K366" i="12"/>
  <c r="L366" i="12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S255" i="12" s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/>
  <c r="K280" i="12" s="1"/>
  <c r="M281" i="1" a="1"/>
  <c r="M281" i="1"/>
  <c r="K279" i="12" s="1"/>
  <c r="N273" i="1" a="1"/>
  <c r="N273" i="1"/>
  <c r="L271" i="12" s="1"/>
  <c r="M273" i="1" a="1"/>
  <c r="M273" i="1"/>
  <c r="K271" i="12" s="1"/>
  <c r="M274" i="1" a="1"/>
  <c r="M274" i="1"/>
  <c r="K272" i="12" s="1"/>
  <c r="M270" i="1" a="1"/>
  <c r="M270" i="1"/>
  <c r="K268" i="12" s="1"/>
  <c r="M269" i="1" a="1"/>
  <c r="M269" i="1"/>
  <c r="K267" i="12" s="1"/>
  <c r="M268" i="1" a="1"/>
  <c r="M268" i="1"/>
  <c r="K266" i="12" s="1"/>
  <c r="M267" i="1" a="1"/>
  <c r="M267" i="1"/>
  <c r="K265" i="12" s="1"/>
  <c r="M266" i="1" a="1"/>
  <c r="M266" i="1"/>
  <c r="K264" i="12" s="1"/>
  <c r="M265" i="1" a="1"/>
  <c r="M265" i="1"/>
  <c r="K263" i="12" s="1"/>
  <c r="M264" i="1" a="1"/>
  <c r="M264" i="1"/>
  <c r="K262" i="12" s="1"/>
  <c r="M263" i="1" a="1"/>
  <c r="M263" i="1"/>
  <c r="K261" i="12" s="1"/>
  <c r="M261" i="1" a="1"/>
  <c r="M261" i="1"/>
  <c r="K259" i="12" s="1"/>
  <c r="M256" i="1" a="1"/>
  <c r="M256" i="1"/>
  <c r="K254" i="12" s="1"/>
  <c r="N256" i="1" a="1"/>
  <c r="N256" i="1"/>
  <c r="L254" i="12" s="1"/>
  <c r="M257" i="1" a="1"/>
  <c r="M257" i="1"/>
  <c r="K255" i="12" s="1"/>
  <c r="N257" i="1" a="1"/>
  <c r="N257" i="1"/>
  <c r="L255" i="12" s="1"/>
  <c r="M258" i="1" a="1"/>
  <c r="M258" i="1"/>
  <c r="K256" i="12" s="1"/>
  <c r="N258" i="1" a="1"/>
  <c r="N258" i="1"/>
  <c r="L256" i="12" s="1"/>
  <c r="N270" i="1" a="1"/>
  <c r="N270" i="1"/>
  <c r="L268" i="12" s="1"/>
  <c r="N269" i="1" a="1"/>
  <c r="N269" i="1"/>
  <c r="L267" i="12" s="1"/>
  <c r="N268" i="1" a="1"/>
  <c r="N268" i="1"/>
  <c r="L266" i="12" s="1"/>
  <c r="N267" i="1" a="1"/>
  <c r="N267" i="1"/>
  <c r="L265" i="12" s="1"/>
  <c r="N266" i="1" a="1"/>
  <c r="N266" i="1"/>
  <c r="L264" i="12" s="1"/>
  <c r="N265" i="1" a="1"/>
  <c r="N265" i="1"/>
  <c r="L263" i="12" s="1"/>
  <c r="N264" i="1" a="1"/>
  <c r="N264" i="1"/>
  <c r="L262" i="12" s="1"/>
  <c r="N263" i="1" a="1"/>
  <c r="N263" i="1"/>
  <c r="L261" i="12" s="1"/>
  <c r="N262" i="1" a="1"/>
  <c r="N262" i="1"/>
  <c r="L260" i="12" s="1"/>
  <c r="N260" i="1" a="1"/>
  <c r="N260" i="1"/>
  <c r="L258" i="12" s="1"/>
  <c r="N259" i="1" a="1"/>
  <c r="N259" i="1"/>
  <c r="L257" i="12" s="1"/>
  <c r="M262" i="1" a="1"/>
  <c r="M262" i="1"/>
  <c r="K260" i="12" s="1"/>
  <c r="M260" i="1" a="1"/>
  <c r="M260" i="1"/>
  <c r="K258" i="12" s="1"/>
  <c r="M259" i="1" a="1"/>
  <c r="M259" i="1"/>
  <c r="K257" i="12" s="1"/>
  <c r="N254" i="1" a="1"/>
  <c r="N254" i="1"/>
  <c r="L252" i="12" s="1"/>
  <c r="M254" i="1" a="1"/>
  <c r="M254" i="1"/>
  <c r="K252" i="12" s="1"/>
  <c r="N253" i="1" a="1"/>
  <c r="N253" i="1"/>
  <c r="L251" i="12" s="1"/>
  <c r="M253" i="1" a="1"/>
  <c r="M253" i="1"/>
  <c r="K251" i="12" s="1"/>
  <c r="N252" i="1" a="1"/>
  <c r="N252" i="1"/>
  <c r="L250" i="12" s="1"/>
  <c r="M252" i="1" a="1"/>
  <c r="M252" i="1"/>
  <c r="K250" i="12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/>
  <c r="K221" i="12" s="1"/>
  <c r="B204" i="13"/>
  <c r="C204" i="13"/>
  <c r="D204" i="13"/>
  <c r="E204" i="13"/>
  <c r="G204" i="13"/>
  <c r="H204" i="13"/>
  <c r="I204" i="13"/>
  <c r="J204" i="13"/>
  <c r="K204" i="13"/>
  <c r="N244" i="1" a="1"/>
  <c r="N244" i="1"/>
  <c r="L242" i="12" s="1"/>
  <c r="M231" i="1" a="1"/>
  <c r="M231" i="1"/>
  <c r="K229" i="12" s="1"/>
  <c r="N241" i="1" a="1"/>
  <c r="N241" i="1"/>
  <c r="L239" i="12" s="1"/>
  <c r="M241" i="1" a="1"/>
  <c r="M241" i="1"/>
  <c r="K239" i="12" s="1"/>
  <c r="N238" i="1" a="1"/>
  <c r="N238" i="1"/>
  <c r="L236" i="12" s="1"/>
  <c r="M238" i="1" a="1"/>
  <c r="M238" i="1"/>
  <c r="K236" i="12" s="1"/>
  <c r="N237" i="1" a="1"/>
  <c r="N237" i="1"/>
  <c r="L235" i="12" s="1"/>
  <c r="M237" i="1" a="1"/>
  <c r="M237" i="1"/>
  <c r="K235" i="12" s="1"/>
  <c r="N236" i="1" a="1"/>
  <c r="N236" i="1"/>
  <c r="L234" i="12" s="1"/>
  <c r="M236" i="1" a="1"/>
  <c r="M236" i="1"/>
  <c r="K234" i="12" s="1"/>
  <c r="M234" i="1" a="1"/>
  <c r="M234" i="1"/>
  <c r="K232" i="12" s="1"/>
  <c r="N234" i="1" a="1"/>
  <c r="N234" i="1"/>
  <c r="L232" i="12" s="1"/>
  <c r="M235" i="1" a="1"/>
  <c r="M235" i="1"/>
  <c r="K233" i="12" s="1"/>
  <c r="N235" i="1" a="1"/>
  <c r="N235" i="1"/>
  <c r="L233" i="12" s="1"/>
  <c r="M240" i="1" a="1"/>
  <c r="M240" i="1"/>
  <c r="K238" i="12" s="1"/>
  <c r="N240" i="1" a="1"/>
  <c r="N240" i="1"/>
  <c r="L238" i="12" s="1"/>
  <c r="N231" i="1" a="1"/>
  <c r="N231" i="1"/>
  <c r="L229" i="12" s="1"/>
  <c r="N230" i="1" a="1"/>
  <c r="N230" i="1"/>
  <c r="L228" i="12" s="1"/>
  <c r="N229" i="1" a="1"/>
  <c r="N229" i="1"/>
  <c r="L227" i="12" s="1"/>
  <c r="N228" i="1" a="1"/>
  <c r="N228" i="1"/>
  <c r="L226" i="12" s="1"/>
  <c r="M230" i="1" a="1"/>
  <c r="M230" i="1"/>
  <c r="K228" i="12" s="1"/>
  <c r="M229" i="1" a="1"/>
  <c r="M229" i="1"/>
  <c r="K227" i="12" s="1"/>
  <c r="M228" i="1" a="1"/>
  <c r="M228" i="1"/>
  <c r="K226" i="12" s="1"/>
  <c r="N245" i="1" a="1"/>
  <c r="N245" i="1"/>
  <c r="L243" i="12" s="1"/>
  <c r="N246" i="1" a="1"/>
  <c r="N246" i="1"/>
  <c r="L244" i="12" s="1"/>
  <c r="N247" i="1" a="1"/>
  <c r="N247" i="1"/>
  <c r="L245" i="12" s="1"/>
  <c r="N248" i="1" a="1"/>
  <c r="N248" i="1"/>
  <c r="L246" i="12" s="1"/>
  <c r="N249" i="1" a="1"/>
  <c r="N249" i="1"/>
  <c r="L247" i="12" s="1"/>
  <c r="N250" i="1" a="1"/>
  <c r="N250" i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H201" i="13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/>
  <c r="K214" i="12" s="1"/>
  <c r="M217" i="1" a="1"/>
  <c r="M217" i="1"/>
  <c r="K215" i="12" s="1"/>
  <c r="M225" i="1" a="1"/>
  <c r="M225" i="1"/>
  <c r="K223" i="12" s="1"/>
  <c r="M226" i="1" a="1"/>
  <c r="M226" i="1"/>
  <c r="K224" i="12" s="1"/>
  <c r="N208" i="1" a="1"/>
  <c r="N208" i="1"/>
  <c r="L206" i="12" s="1"/>
  <c r="N216" i="1" a="1"/>
  <c r="N216" i="1"/>
  <c r="L214" i="12" s="1"/>
  <c r="N217" i="1" a="1"/>
  <c r="N217" i="1"/>
  <c r="L215" i="12" s="1"/>
  <c r="N223" i="1" a="1"/>
  <c r="N223" i="1"/>
  <c r="L221" i="12" s="1"/>
  <c r="N225" i="1" a="1"/>
  <c r="N225" i="1"/>
  <c r="L223" i="12" s="1"/>
  <c r="N226" i="1" a="1"/>
  <c r="N226" i="1"/>
  <c r="L224" i="12" s="1"/>
  <c r="M208" i="1" a="1"/>
  <c r="M208" i="1"/>
  <c r="K206" i="12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/>
  <c r="L187" i="12" s="1"/>
  <c r="N193" i="1" a="1"/>
  <c r="N193" i="1"/>
  <c r="L191" i="12" s="1"/>
  <c r="N194" i="1" a="1"/>
  <c r="N194" i="1"/>
  <c r="L192" i="12" s="1"/>
  <c r="N195" i="1" a="1"/>
  <c r="N195" i="1"/>
  <c r="L193" i="12" s="1"/>
  <c r="N196" i="1" a="1"/>
  <c r="N196" i="1"/>
  <c r="L194" i="12" s="1"/>
  <c r="N197" i="1" a="1"/>
  <c r="N197" i="1"/>
  <c r="L195" i="12" s="1"/>
  <c r="N198" i="1" a="1"/>
  <c r="N198" i="1"/>
  <c r="L196" i="12" s="1"/>
  <c r="N199" i="1" a="1"/>
  <c r="N199" i="1"/>
  <c r="L197" i="12" s="1"/>
  <c r="N200" i="1" a="1"/>
  <c r="N200" i="1"/>
  <c r="L198" i="12" s="1"/>
  <c r="N201" i="1" a="1"/>
  <c r="N201" i="1"/>
  <c r="L199" i="12" s="1"/>
  <c r="N202" i="1" a="1"/>
  <c r="N202" i="1"/>
  <c r="L200" i="12" s="1"/>
  <c r="N203" i="1" a="1"/>
  <c r="N203" i="1"/>
  <c r="L201" i="12" s="1"/>
  <c r="N204" i="1" a="1"/>
  <c r="N204" i="1"/>
  <c r="L202" i="12" s="1"/>
  <c r="N205" i="1" a="1"/>
  <c r="N205" i="1"/>
  <c r="L203" i="12" s="1"/>
  <c r="M189" i="1" a="1"/>
  <c r="M189" i="1"/>
  <c r="K187" i="12" s="1"/>
  <c r="M193" i="1" a="1"/>
  <c r="M193" i="1"/>
  <c r="K191" i="12" s="1"/>
  <c r="M194" i="1" a="1"/>
  <c r="M194" i="1"/>
  <c r="K192" i="12" s="1"/>
  <c r="M195" i="1" a="1"/>
  <c r="M195" i="1"/>
  <c r="K193" i="12" s="1"/>
  <c r="M196" i="1" a="1"/>
  <c r="M196" i="1"/>
  <c r="K194" i="12" s="1"/>
  <c r="M197" i="1" a="1"/>
  <c r="M197" i="1"/>
  <c r="K195" i="12" s="1"/>
  <c r="M198" i="1" a="1"/>
  <c r="M198" i="1"/>
  <c r="K196" i="12" s="1"/>
  <c r="M199" i="1" a="1"/>
  <c r="M199" i="1"/>
  <c r="K197" i="12" s="1"/>
  <c r="M200" i="1" a="1"/>
  <c r="M200" i="1"/>
  <c r="K198" i="12" s="1"/>
  <c r="M201" i="1" a="1"/>
  <c r="M201" i="1"/>
  <c r="K199" i="12" s="1"/>
  <c r="M202" i="1" a="1"/>
  <c r="M202" i="1"/>
  <c r="K200" i="12" s="1"/>
  <c r="M203" i="1" a="1"/>
  <c r="M203" i="1"/>
  <c r="K201" i="12" s="1"/>
  <c r="M204" i="1" a="1"/>
  <c r="M204" i="1"/>
  <c r="K202" i="12" s="1"/>
  <c r="M205" i="1" a="1"/>
  <c r="M205" i="1"/>
  <c r="K203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N181" i="1" a="1"/>
  <c r="N181" i="1"/>
  <c r="L179" i="12" s="1"/>
  <c r="M181" i="1" a="1"/>
  <c r="M181" i="1"/>
  <c r="K179" i="12" s="1"/>
  <c r="H181" i="1" a="1"/>
  <c r="H181" i="1"/>
  <c r="I179" i="12" s="1"/>
  <c r="N180" i="1" a="1"/>
  <c r="N180" i="1"/>
  <c r="L178" i="12" s="1"/>
  <c r="M180" i="1" a="1"/>
  <c r="M180" i="1"/>
  <c r="K178" i="12" s="1"/>
  <c r="N179" i="1" a="1"/>
  <c r="N179" i="1"/>
  <c r="L177" i="12" s="1"/>
  <c r="M179" i="1" a="1"/>
  <c r="M179" i="1"/>
  <c r="K177" i="12" s="1"/>
  <c r="N178" i="1" a="1"/>
  <c r="N178" i="1"/>
  <c r="L176" i="12" s="1"/>
  <c r="M169" i="1" a="1"/>
  <c r="M169" i="1"/>
  <c r="K167" i="12" s="1"/>
  <c r="N177" i="1" a="1"/>
  <c r="N177" i="1"/>
  <c r="L175" i="12" s="1"/>
  <c r="N176" i="1" a="1"/>
  <c r="N176" i="1"/>
  <c r="L174" i="12" s="1"/>
  <c r="N175" i="1" a="1"/>
  <c r="N175" i="1"/>
  <c r="L173" i="12" s="1"/>
  <c r="N174" i="1" a="1"/>
  <c r="N174" i="1"/>
  <c r="L172" i="12" s="1"/>
  <c r="N173" i="1" a="1"/>
  <c r="N173" i="1"/>
  <c r="L171" i="12" s="1"/>
  <c r="N172" i="1" a="1"/>
  <c r="N172" i="1"/>
  <c r="L170" i="12" s="1"/>
  <c r="N171" i="1" a="1"/>
  <c r="N171" i="1"/>
  <c r="L169" i="12" s="1"/>
  <c r="N170" i="1" a="1"/>
  <c r="N170" i="1"/>
  <c r="L168" i="12" s="1"/>
  <c r="N168" i="1" a="1"/>
  <c r="N168" i="1"/>
  <c r="L166" i="12" s="1"/>
  <c r="N166" i="1" a="1"/>
  <c r="N166" i="1"/>
  <c r="L164" i="12" s="1"/>
  <c r="M177" i="1" a="1"/>
  <c r="M177" i="1"/>
  <c r="K175" i="12" s="1"/>
  <c r="M176" i="1" a="1"/>
  <c r="M176" i="1"/>
  <c r="K174" i="12" s="1"/>
  <c r="M175" i="1" a="1"/>
  <c r="M175" i="1"/>
  <c r="K173" i="12" s="1"/>
  <c r="M174" i="1" a="1"/>
  <c r="M174" i="1"/>
  <c r="K172" i="12" s="1"/>
  <c r="M173" i="1" a="1"/>
  <c r="M173" i="1"/>
  <c r="K171" i="12" s="1"/>
  <c r="M172" i="1" a="1"/>
  <c r="M172" i="1"/>
  <c r="K170" i="12" s="1"/>
  <c r="M171" i="1" a="1"/>
  <c r="M171" i="1"/>
  <c r="K169" i="12" s="1"/>
  <c r="M170" i="1" a="1"/>
  <c r="M170" i="1"/>
  <c r="K168" i="12" s="1"/>
  <c r="M168" i="1" a="1"/>
  <c r="M168" i="1"/>
  <c r="K166" i="12" s="1"/>
  <c r="M166" i="1" a="1"/>
  <c r="M166" i="1"/>
  <c r="K164" i="12" s="1"/>
  <c r="N164" i="1" a="1"/>
  <c r="N164" i="1"/>
  <c r="L162" i="12" s="1"/>
  <c r="M164" i="1" a="1"/>
  <c r="M164" i="1"/>
  <c r="K162" i="12" s="1"/>
  <c r="N163" i="1" a="1"/>
  <c r="N163" i="1"/>
  <c r="L161" i="12" s="1"/>
  <c r="M163" i="1" a="1"/>
  <c r="M163" i="1"/>
  <c r="K161" i="12" s="1"/>
  <c r="N162" i="1" a="1"/>
  <c r="N162" i="1"/>
  <c r="L160" i="12" s="1"/>
  <c r="M162" i="1" a="1"/>
  <c r="M162" i="1"/>
  <c r="K160" i="12" s="1"/>
  <c r="N161" i="1" a="1"/>
  <c r="N161" i="1"/>
  <c r="L159" i="12" s="1"/>
  <c r="M161" i="1" a="1"/>
  <c r="M161" i="1"/>
  <c r="K159" i="12" s="1"/>
  <c r="N160" i="1" a="1"/>
  <c r="N160" i="1"/>
  <c r="L158" i="12" s="1"/>
  <c r="M160" i="1" a="1"/>
  <c r="M160" i="1"/>
  <c r="K158" i="12" s="1"/>
  <c r="N159" i="1" a="1"/>
  <c r="N159" i="1"/>
  <c r="L157" i="12" s="1"/>
  <c r="M159" i="1" a="1"/>
  <c r="M159" i="1"/>
  <c r="K157" i="12" s="1"/>
  <c r="N156" i="1" a="1"/>
  <c r="N156" i="1"/>
  <c r="L154" i="12" s="1"/>
  <c r="M156" i="1" a="1"/>
  <c r="M156" i="1"/>
  <c r="K154" i="12" s="1"/>
  <c r="N155" i="1" a="1"/>
  <c r="N155" i="1"/>
  <c r="L153" i="12" s="1"/>
  <c r="M155" i="1" a="1"/>
  <c r="M155" i="1"/>
  <c r="K153" i="12" s="1"/>
  <c r="N151" i="1" a="1"/>
  <c r="N151" i="1"/>
  <c r="L149" i="12" s="1"/>
  <c r="M151" i="1" a="1"/>
  <c r="M151" i="1"/>
  <c r="K149" i="12" s="1"/>
  <c r="N150" i="1" a="1"/>
  <c r="N150" i="1"/>
  <c r="L148" i="12" s="1"/>
  <c r="M150" i="1" a="1"/>
  <c r="M150" i="1"/>
  <c r="K148" i="12" s="1"/>
  <c r="N147" i="1" a="1"/>
  <c r="N147" i="1"/>
  <c r="L145" i="12" s="1"/>
  <c r="M147" i="1" a="1"/>
  <c r="M147" i="1"/>
  <c r="K145" i="12" s="1"/>
  <c r="H147" i="1" a="1"/>
  <c r="H147" i="1"/>
  <c r="I145" i="12" s="1"/>
  <c r="M186" i="1" a="1"/>
  <c r="M186" i="1"/>
  <c r="K184" i="12" s="1"/>
  <c r="M185" i="1" a="1"/>
  <c r="M185" i="1"/>
  <c r="K183" i="12" s="1"/>
  <c r="N153" i="1" a="1"/>
  <c r="N153" i="1"/>
  <c r="L151" i="12" s="1"/>
  <c r="N152" i="1" a="1"/>
  <c r="N152" i="1"/>
  <c r="L150" i="12" s="1"/>
  <c r="N149" i="1" a="1"/>
  <c r="N149" i="1"/>
  <c r="L147" i="12" s="1"/>
  <c r="N148" i="1" a="1"/>
  <c r="N148" i="1"/>
  <c r="L146" i="12" s="1"/>
  <c r="N146" i="1" a="1"/>
  <c r="N146" i="1"/>
  <c r="L144" i="12" s="1"/>
  <c r="N145" i="1" a="1"/>
  <c r="N145" i="1"/>
  <c r="L143" i="12" s="1"/>
  <c r="N144" i="1" a="1"/>
  <c r="N144" i="1"/>
  <c r="L142" i="12" s="1"/>
  <c r="N143" i="1" a="1"/>
  <c r="N143" i="1"/>
  <c r="L141" i="12" s="1"/>
  <c r="M153" i="1" a="1"/>
  <c r="M153" i="1"/>
  <c r="K151" i="12" s="1"/>
  <c r="M152" i="1" a="1"/>
  <c r="M152" i="1"/>
  <c r="K150" i="12" s="1"/>
  <c r="M149" i="1" a="1"/>
  <c r="M149" i="1"/>
  <c r="K147" i="12" s="1"/>
  <c r="M148" i="1" a="1"/>
  <c r="M148" i="1"/>
  <c r="K146" i="12" s="1"/>
  <c r="M146" i="1" a="1"/>
  <c r="M146" i="1"/>
  <c r="K144" i="12" s="1"/>
  <c r="M145" i="1" a="1"/>
  <c r="M145" i="1"/>
  <c r="K143" i="12" s="1"/>
  <c r="M143" i="1" a="1"/>
  <c r="M143" i="1"/>
  <c r="K141" i="12" s="1"/>
  <c r="N141" i="1" a="1"/>
  <c r="N141" i="1"/>
  <c r="L139" i="12" s="1"/>
  <c r="M141" i="1" a="1"/>
  <c r="M141" i="1"/>
  <c r="K139" i="12" s="1"/>
  <c r="H141" i="1" a="1"/>
  <c r="H141" i="1"/>
  <c r="I139" i="12" s="1"/>
  <c r="N140" i="1" a="1"/>
  <c r="N140" i="1"/>
  <c r="L138" i="12" s="1"/>
  <c r="M140" i="1" a="1"/>
  <c r="M140" i="1"/>
  <c r="K138" i="12" s="1"/>
  <c r="H140" i="1" a="1"/>
  <c r="H140" i="1"/>
  <c r="I138" i="12" s="1"/>
  <c r="N139" i="1" a="1"/>
  <c r="N139" i="1"/>
  <c r="L137" i="12" s="1"/>
  <c r="M139" i="1" a="1"/>
  <c r="M139" i="1"/>
  <c r="K137" i="12" s="1"/>
  <c r="H139" i="1" a="1"/>
  <c r="H139" i="1"/>
  <c r="I137" i="12" s="1"/>
  <c r="N135" i="1" a="1"/>
  <c r="N135" i="1"/>
  <c r="L133" i="12" s="1"/>
  <c r="M135" i="1" a="1"/>
  <c r="M135" i="1"/>
  <c r="K133" i="12" s="1"/>
  <c r="N133" i="1" a="1"/>
  <c r="N133" i="1"/>
  <c r="L131" i="12" s="1"/>
  <c r="M133" i="1" a="1"/>
  <c r="M133" i="1"/>
  <c r="K131" i="12" s="1"/>
  <c r="N132" i="1" a="1"/>
  <c r="N132" i="1"/>
  <c r="L130" i="12" s="1"/>
  <c r="M132" i="1" a="1"/>
  <c r="M132" i="1"/>
  <c r="K130" i="12" s="1"/>
  <c r="N134" i="1" a="1"/>
  <c r="N134" i="1"/>
  <c r="L132" i="12" s="1"/>
  <c r="M134" i="1" a="1"/>
  <c r="M134" i="1"/>
  <c r="K132" i="12" s="1"/>
  <c r="AY102" i="1"/>
  <c r="AY103" i="1"/>
  <c r="AY104" i="1"/>
  <c r="AY105" i="1"/>
  <c r="AY106" i="1"/>
  <c r="AY107" i="1"/>
  <c r="AY108" i="1"/>
  <c r="N105" i="1" a="1"/>
  <c r="N105" i="1"/>
  <c r="L103" i="12" s="1"/>
  <c r="M105" i="1" a="1"/>
  <c r="M105" i="1"/>
  <c r="K103" i="12" s="1"/>
  <c r="N117" i="1" a="1"/>
  <c r="N117" i="1"/>
  <c r="L115" i="12" s="1"/>
  <c r="N116" i="1" a="1"/>
  <c r="N116" i="1"/>
  <c r="L114" i="12" s="1"/>
  <c r="N115" i="1" a="1"/>
  <c r="N115" i="1"/>
  <c r="L113" i="12" s="1"/>
  <c r="N114" i="1" a="1"/>
  <c r="N114" i="1"/>
  <c r="L112" i="12" s="1"/>
  <c r="N112" i="1" a="1"/>
  <c r="N112" i="1"/>
  <c r="L110" i="12" s="1"/>
  <c r="M112" i="1" a="1"/>
  <c r="M112" i="1"/>
  <c r="K110" i="12" s="1"/>
  <c r="N111" i="1" a="1"/>
  <c r="N111" i="1"/>
  <c r="L109" i="12" s="1"/>
  <c r="N108" i="1" a="1"/>
  <c r="N108" i="1"/>
  <c r="L106" i="12" s="1"/>
  <c r="M108" i="1" a="1"/>
  <c r="M108" i="1"/>
  <c r="K106" i="12" s="1"/>
  <c r="N107" i="1" a="1"/>
  <c r="N107" i="1"/>
  <c r="L105" i="12" s="1"/>
  <c r="M107" i="1" a="1"/>
  <c r="M107" i="1"/>
  <c r="K105" i="12" s="1"/>
  <c r="N106" i="1" a="1"/>
  <c r="N106" i="1"/>
  <c r="L104" i="12" s="1"/>
  <c r="N128" i="1" a="1"/>
  <c r="N128" i="1"/>
  <c r="L126" i="12" s="1"/>
  <c r="M128" i="1" a="1"/>
  <c r="M128" i="1"/>
  <c r="K126" i="12" s="1"/>
  <c r="N127" i="1" a="1"/>
  <c r="N127" i="1"/>
  <c r="L125" i="12" s="1"/>
  <c r="M127" i="1" a="1"/>
  <c r="M127" i="1"/>
  <c r="K125" i="12" s="1"/>
  <c r="N126" i="1" a="1"/>
  <c r="N126" i="1"/>
  <c r="L124" i="12" s="1"/>
  <c r="M126" i="1" a="1"/>
  <c r="M126" i="1"/>
  <c r="K124" i="12" s="1"/>
  <c r="M125" i="1" a="1"/>
  <c r="M125" i="1"/>
  <c r="K123" i="12" s="1"/>
  <c r="M122" i="1" a="1"/>
  <c r="M122" i="1"/>
  <c r="K120" i="12" s="1"/>
  <c r="M121" i="1" a="1"/>
  <c r="M121" i="1"/>
  <c r="K119" i="12" s="1"/>
  <c r="M120" i="1" a="1"/>
  <c r="M120" i="1"/>
  <c r="K118" i="12" s="1"/>
  <c r="M142" i="1" a="1"/>
  <c r="M142" i="1"/>
  <c r="K140" i="12" s="1"/>
  <c r="M138" i="1" a="1"/>
  <c r="M138" i="1"/>
  <c r="K136" i="12" s="1"/>
  <c r="M136" i="1" a="1"/>
  <c r="M136" i="1"/>
  <c r="K134" i="12" s="1"/>
  <c r="M131" i="1" a="1"/>
  <c r="M131" i="1"/>
  <c r="K129" i="12" s="1"/>
  <c r="M124" i="1" a="1"/>
  <c r="M124" i="1"/>
  <c r="K122" i="12" s="1"/>
  <c r="M123" i="1" a="1"/>
  <c r="M123" i="1"/>
  <c r="K121" i="12" s="1"/>
  <c r="M117" i="1" a="1"/>
  <c r="M117" i="1"/>
  <c r="K115" i="12" s="1"/>
  <c r="M116" i="1" a="1"/>
  <c r="M116" i="1"/>
  <c r="K114" i="12" s="1"/>
  <c r="M115" i="1" a="1"/>
  <c r="M115" i="1"/>
  <c r="K113" i="12" s="1"/>
  <c r="M114" i="1" a="1"/>
  <c r="M114" i="1"/>
  <c r="K112" i="12" s="1"/>
  <c r="M113" i="1" a="1"/>
  <c r="M113" i="1"/>
  <c r="K111" i="12" s="1"/>
  <c r="M111" i="1" a="1"/>
  <c r="M111" i="1"/>
  <c r="K109" i="12" s="1"/>
  <c r="N142" i="1" a="1"/>
  <c r="N142" i="1"/>
  <c r="L140" i="12" s="1"/>
  <c r="N138" i="1" a="1"/>
  <c r="N138" i="1"/>
  <c r="L136" i="12" s="1"/>
  <c r="N136" i="1" a="1"/>
  <c r="N136" i="1"/>
  <c r="L134" i="12" s="1"/>
  <c r="N131" i="1" a="1"/>
  <c r="N131" i="1"/>
  <c r="L129" i="12" s="1"/>
  <c r="N124" i="1" a="1"/>
  <c r="N124" i="1"/>
  <c r="L122" i="12" s="1"/>
  <c r="N123" i="1" a="1"/>
  <c r="N123" i="1"/>
  <c r="L121" i="12" s="1"/>
  <c r="N122" i="1" a="1"/>
  <c r="N122" i="1"/>
  <c r="L120" i="12" s="1"/>
  <c r="N121" i="1" a="1"/>
  <c r="N121" i="1"/>
  <c r="L119" i="12" s="1"/>
  <c r="N120" i="1" a="1"/>
  <c r="N120" i="1"/>
  <c r="L118" i="12" s="1"/>
  <c r="N110" i="1" a="1"/>
  <c r="N110" i="1"/>
  <c r="L108" i="12" s="1"/>
  <c r="M110" i="1" a="1"/>
  <c r="M110" i="1"/>
  <c r="K108" i="12" s="1"/>
  <c r="N109" i="1" a="1"/>
  <c r="N109" i="1"/>
  <c r="L107" i="12" s="1"/>
  <c r="M109" i="1" a="1"/>
  <c r="M109" i="1"/>
  <c r="K107" i="12" s="1"/>
  <c r="H91" i="1" a="1"/>
  <c r="H91" i="1"/>
  <c r="I89" i="12" s="1"/>
  <c r="H90" i="1" a="1"/>
  <c r="H90" i="1"/>
  <c r="I88" i="12" s="1"/>
  <c r="H89" i="1" a="1"/>
  <c r="H89" i="1"/>
  <c r="I87" i="12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/>
  <c r="L61" i="12" s="1"/>
  <c r="N64" i="1" a="1"/>
  <c r="N64" i="1"/>
  <c r="L62" i="12" s="1"/>
  <c r="N65" i="1" a="1"/>
  <c r="N65" i="1"/>
  <c r="L63" i="12" s="1"/>
  <c r="N67" i="1" a="1"/>
  <c r="N67" i="1"/>
  <c r="L65" i="12" s="1"/>
  <c r="N68" i="1" a="1"/>
  <c r="N68" i="1"/>
  <c r="L66" i="12" s="1"/>
  <c r="N69" i="1" a="1"/>
  <c r="N69" i="1"/>
  <c r="L67" i="12" s="1"/>
  <c r="N70" i="1" a="1"/>
  <c r="N70" i="1"/>
  <c r="L68" i="12" s="1"/>
  <c r="N74" i="1" a="1"/>
  <c r="N74" i="1"/>
  <c r="L72" i="12" s="1"/>
  <c r="M63" i="1" a="1"/>
  <c r="M63" i="1"/>
  <c r="K61" i="12" s="1"/>
  <c r="M64" i="1" a="1"/>
  <c r="M64" i="1"/>
  <c r="K62" i="12" s="1"/>
  <c r="M65" i="1" a="1"/>
  <c r="M65" i="1"/>
  <c r="K63" i="12" s="1"/>
  <c r="M67" i="1" a="1"/>
  <c r="M67" i="1"/>
  <c r="K65" i="12" s="1"/>
  <c r="M68" i="1" a="1"/>
  <c r="M68" i="1"/>
  <c r="K66" i="12" s="1"/>
  <c r="M69" i="1" a="1"/>
  <c r="M69" i="1"/>
  <c r="K67" i="12" s="1"/>
  <c r="M70" i="1" a="1"/>
  <c r="M70" i="1"/>
  <c r="K68" i="12" s="1"/>
  <c r="M74" i="1" a="1"/>
  <c r="M74" i="1"/>
  <c r="K72" i="12" s="1"/>
  <c r="M78" i="1" a="1"/>
  <c r="M78" i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/>
  <c r="L50" i="12" s="1"/>
  <c r="M52" i="1" a="1"/>
  <c r="M52" i="1"/>
  <c r="K50" i="12" s="1"/>
  <c r="N48" i="1" a="1"/>
  <c r="N48" i="1"/>
  <c r="L46" i="12" s="1"/>
  <c r="M48" i="1" a="1"/>
  <c r="M48" i="1"/>
  <c r="K46" i="12" s="1"/>
  <c r="N47" i="1" a="1"/>
  <c r="N47" i="1"/>
  <c r="L45" i="12" s="1"/>
  <c r="M47" i="1" a="1"/>
  <c r="M47" i="1"/>
  <c r="K45" i="12" s="1"/>
  <c r="M46" i="1" a="1"/>
  <c r="M46" i="1"/>
  <c r="K44" i="12" s="1"/>
  <c r="N42" i="1" a="1"/>
  <c r="N42" i="1"/>
  <c r="L40" i="12" s="1"/>
  <c r="M42" i="1" a="1"/>
  <c r="M42" i="1"/>
  <c r="K40" i="12" s="1"/>
  <c r="N41" i="1" a="1"/>
  <c r="N41" i="1"/>
  <c r="L39" i="12" s="1"/>
  <c r="M41" i="1" a="1"/>
  <c r="M41" i="1"/>
  <c r="K39" i="12" s="1"/>
  <c r="N40" i="1" a="1"/>
  <c r="N40" i="1"/>
  <c r="L38" i="12" s="1"/>
  <c r="M40" i="1" a="1"/>
  <c r="M40" i="1"/>
  <c r="K38" i="12" s="1"/>
  <c r="N95" i="1" a="1"/>
  <c r="N95" i="1"/>
  <c r="L93" i="12" s="1"/>
  <c r="N92" i="1" a="1"/>
  <c r="N92" i="1"/>
  <c r="L90" i="12" s="1"/>
  <c r="N88" i="1" a="1"/>
  <c r="N88" i="1"/>
  <c r="L86" i="12" s="1"/>
  <c r="N87" i="1" a="1"/>
  <c r="N87" i="1"/>
  <c r="L85" i="12" s="1"/>
  <c r="N86" i="1" a="1"/>
  <c r="N86" i="1"/>
  <c r="L84" i="12" s="1"/>
  <c r="N84" i="1" a="1"/>
  <c r="N84" i="1"/>
  <c r="L82" i="12" s="1"/>
  <c r="N83" i="1" a="1"/>
  <c r="N83" i="1"/>
  <c r="L81" i="12" s="1"/>
  <c r="N82" i="1" a="1"/>
  <c r="N82" i="1"/>
  <c r="L80" i="12" s="1"/>
  <c r="N78" i="1" a="1"/>
  <c r="N78" i="1" s="1"/>
  <c r="L76" i="12" s="1"/>
  <c r="N54" i="1" a="1"/>
  <c r="N54" i="1"/>
  <c r="L52" i="12" s="1"/>
  <c r="N53" i="1" a="1"/>
  <c r="N53" i="1" s="1"/>
  <c r="N49" i="1" a="1"/>
  <c r="N49" i="1" s="1"/>
  <c r="N45" i="1" a="1"/>
  <c r="N45" i="1"/>
  <c r="L43" i="12" s="1"/>
  <c r="N44" i="1" a="1"/>
  <c r="N44" i="1" s="1"/>
  <c r="N43" i="1" a="1"/>
  <c r="N43" i="1" s="1"/>
  <c r="N37" i="1" a="1"/>
  <c r="N37" i="1"/>
  <c r="L35" i="12" s="1"/>
  <c r="N36" i="1" a="1"/>
  <c r="N36" i="1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M35" i="1" a="1"/>
  <c r="M35" i="1" s="1"/>
  <c r="N34" i="1" a="1"/>
  <c r="N34" i="1" s="1"/>
  <c r="M34" i="1" a="1"/>
  <c r="M34" i="1" s="1"/>
  <c r="N33" i="1" a="1"/>
  <c r="N33" i="1" s="1"/>
  <c r="M33" i="1" a="1"/>
  <c r="M33" i="1" s="1"/>
  <c r="N32" i="1" a="1"/>
  <c r="N32" i="1" s="1"/>
  <c r="M32" i="1" a="1"/>
  <c r="M32" i="1" s="1"/>
  <c r="N31" i="1" a="1"/>
  <c r="N31" i="1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M11" i="1" a="1"/>
  <c r="M11" i="1" s="1"/>
  <c r="K9" i="12" s="1"/>
  <c r="N10" i="1" a="1"/>
  <c r="N10" i="1" s="1"/>
  <c r="M10" i="1" a="1"/>
  <c r="M10" i="1" s="1"/>
  <c r="N9" i="1" a="1"/>
  <c r="N9" i="1" s="1"/>
  <c r="L7" i="12" s="1"/>
  <c r="M9" i="1" a="1"/>
  <c r="M9" i="1" s="1"/>
  <c r="N8" i="1" a="1"/>
  <c r="N8" i="1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M452" i="1" a="1"/>
  <c r="M452" i="1" s="1"/>
  <c r="N452" i="1" a="1"/>
  <c r="N452" i="1" s="1"/>
  <c r="R452" i="1"/>
  <c r="U452" i="1"/>
  <c r="AI452" i="1"/>
  <c r="BB452" i="1" s="1"/>
  <c r="AJ452" i="1"/>
  <c r="AK452" i="1"/>
  <c r="AL452" i="1"/>
  <c r="AO452" i="1"/>
  <c r="BE452" i="1" s="1"/>
  <c r="AP452" i="1"/>
  <c r="AQ452" i="1"/>
  <c r="AY452" i="1"/>
  <c r="BF452" i="1"/>
  <c r="BR452" i="1"/>
  <c r="BS452" i="1"/>
  <c r="A453" i="1"/>
  <c r="G453" i="1"/>
  <c r="M453" i="1" a="1"/>
  <c r="M453" i="1" s="1"/>
  <c r="N453" i="1" a="1"/>
  <c r="N453" i="1" s="1"/>
  <c r="R453" i="1"/>
  <c r="U453" i="1"/>
  <c r="AI453" i="1"/>
  <c r="BB453" i="1" s="1"/>
  <c r="AJ453" i="1"/>
  <c r="AK453" i="1"/>
  <c r="AL453" i="1"/>
  <c r="AO453" i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BE455" i="1" s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BE458" i="1" s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BE464" i="1" s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BE467" i="1" s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BE470" i="1" s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BE476" i="1" s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BE483" i="1" s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BE486" i="1" s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BE495" i="1" s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BE498" i="1" s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BE504" i="1" s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BE512" i="1" s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K330" i="12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K333" i="12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AM393" i="1"/>
  <c r="AN393" i="1"/>
  <c r="R393" i="1"/>
  <c r="U393" i="1"/>
  <c r="AI393" i="1"/>
  <c r="BB393" i="1" s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AM394" i="1"/>
  <c r="AN394" i="1"/>
  <c r="R394" i="1"/>
  <c r="U394" i="1"/>
  <c r="AI394" i="1"/>
  <c r="BB394" i="1" s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AM395" i="1"/>
  <c r="AN395" i="1"/>
  <c r="R395" i="1"/>
  <c r="U395" i="1"/>
  <c r="AI395" i="1"/>
  <c r="BB395" i="1" s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AM396" i="1"/>
  <c r="AN396" i="1"/>
  <c r="R396" i="1"/>
  <c r="U396" i="1"/>
  <c r="AI396" i="1"/>
  <c r="BB396" i="1" s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U401" i="1"/>
  <c r="AI401" i="1"/>
  <c r="BB401" i="1" s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R402" i="1"/>
  <c r="U402" i="1"/>
  <c r="AI402" i="1"/>
  <c r="BB402" i="1" s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R403" i="1"/>
  <c r="U403" i="1"/>
  <c r="AI403" i="1"/>
  <c r="BB403" i="1" s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N435" i="1" a="1"/>
  <c r="N435" i="1" s="1"/>
  <c r="L433" i="12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N448" i="1" a="1"/>
  <c r="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N450" i="1" a="1"/>
  <c r="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451" i="1"/>
  <c r="C451" i="1"/>
  <c r="G451" i="1"/>
  <c r="M451" i="1" a="1"/>
  <c r="M451" i="1" s="1"/>
  <c r="N451" i="1" a="1"/>
  <c r="N451" i="1" s="1"/>
  <c r="R451" i="1"/>
  <c r="U451" i="1"/>
  <c r="AI451" i="1"/>
  <c r="BB451" i="1" s="1"/>
  <c r="AJ451" i="1"/>
  <c r="AK451" i="1"/>
  <c r="AL451" i="1"/>
  <c r="AO451" i="1"/>
  <c r="AP451" i="1"/>
  <c r="AQ451" i="1"/>
  <c r="AY451" i="1"/>
  <c r="BF451" i="1"/>
  <c r="BR451" i="1"/>
  <c r="BS451" i="1"/>
  <c r="A164" i="1"/>
  <c r="C164" i="1"/>
  <c r="G164" i="1"/>
  <c r="AM164" i="1"/>
  <c r="AN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S179" i="12" s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AM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M197" i="1"/>
  <c r="AN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M198" i="1"/>
  <c r="AN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AN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AM201" i="1"/>
  <c r="AN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AN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AM226" i="1"/>
  <c r="AN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AN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N245" i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N246" i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N247" i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N248" i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M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AN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AN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M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AM259" i="1"/>
  <c r="AN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AM263" i="1"/>
  <c r="AN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AM266" i="1"/>
  <c r="AN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AN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M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AN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M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S137" i="12" s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N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4" i="13"/>
  <c r="K3033" i="13"/>
  <c r="K3032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410" i="1" l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AN423" i="1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AM423" i="1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F204" i="13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F158" i="13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F279" i="13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F266" i="13"/>
  <c r="AN206" i="1"/>
  <c r="AN189" i="1"/>
  <c r="AM155" i="1"/>
  <c r="G157" i="11"/>
  <c r="AM288" i="1"/>
  <c r="F267" i="13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F134" i="13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F263" i="13"/>
  <c r="AM279" i="1"/>
  <c r="AM273" i="1"/>
  <c r="AM267" i="1"/>
  <c r="AM67" i="1"/>
  <c r="L69" i="11" s="1"/>
  <c r="G69" i="11"/>
  <c r="F65" i="13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70" i="13"/>
  <c r="F264" i="13"/>
  <c r="D148" i="11"/>
  <c r="C148" i="11"/>
  <c r="D414" i="11"/>
  <c r="N57" i="11"/>
  <c r="F272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F278" i="13"/>
  <c r="F275" i="13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F143" i="13"/>
  <c r="F146" i="13"/>
  <c r="F172" i="13"/>
  <c r="L452" i="12"/>
  <c r="F184" i="13"/>
  <c r="L455" i="12"/>
  <c r="F180" i="13"/>
  <c r="F461" i="13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E457" i="12"/>
  <c r="E454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E475" i="12"/>
  <c r="D502" i="11"/>
  <c r="F199" i="13"/>
  <c r="K535" i="11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F481" i="13"/>
  <c r="F484" i="13"/>
  <c r="F493" i="13"/>
  <c r="F496" i="13"/>
  <c r="F499" i="13"/>
  <c r="H458" i="12"/>
  <c r="H455" i="12"/>
  <c r="H452" i="12"/>
  <c r="C498" i="11"/>
  <c r="C535" i="11"/>
  <c r="F152" i="13"/>
  <c r="F161" i="13"/>
  <c r="L458" i="12"/>
  <c r="F234" i="13"/>
  <c r="F249" i="13"/>
  <c r="F61" i="13"/>
  <c r="F473" i="13"/>
  <c r="F479" i="13"/>
  <c r="F485" i="13"/>
  <c r="F488" i="13"/>
  <c r="D493" i="11"/>
  <c r="D490" i="11"/>
  <c r="D481" i="11"/>
  <c r="E458" i="12"/>
  <c r="E455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F136" i="13"/>
  <c r="G408" i="11"/>
  <c r="F151" i="13"/>
  <c r="F386" i="13"/>
  <c r="F148" i="13"/>
  <c r="F145" i="13"/>
  <c r="G412" i="11"/>
  <c r="G410" i="11"/>
  <c r="F385" i="13"/>
  <c r="G411" i="11"/>
  <c r="G407" i="11"/>
  <c r="F156" i="13"/>
  <c r="F153" i="13"/>
  <c r="F157" i="13"/>
  <c r="H459" i="12"/>
  <c r="H456" i="12"/>
  <c r="H453" i="12"/>
  <c r="F361" i="13"/>
  <c r="F349" i="13"/>
  <c r="G409" i="11"/>
  <c r="F350" i="13"/>
  <c r="F358" i="13"/>
  <c r="G395" i="11"/>
  <c r="F353" i="13"/>
  <c r="F356" i="13"/>
  <c r="H457" i="12"/>
  <c r="H454" i="12"/>
  <c r="N403" i="11"/>
  <c r="L402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8" i="13"/>
  <c r="F439" i="13"/>
  <c r="F440" i="13"/>
  <c r="F441" i="13"/>
  <c r="F442" i="13"/>
  <c r="F443" i="13"/>
  <c r="F444" i="13"/>
  <c r="F445" i="13"/>
  <c r="F446" i="13"/>
  <c r="F447" i="13"/>
  <c r="F448" i="13"/>
  <c r="F449" i="13"/>
  <c r="F450" i="13"/>
  <c r="F451" i="13"/>
  <c r="K452" i="12"/>
  <c r="F452" i="13"/>
  <c r="K453" i="12"/>
  <c r="F453" i="13"/>
  <c r="K454" i="12"/>
  <c r="L454" i="12"/>
  <c r="F454" i="13"/>
  <c r="K455" i="12"/>
  <c r="F455" i="13"/>
  <c r="K456" i="12"/>
  <c r="F456" i="13"/>
  <c r="K457" i="12"/>
  <c r="L457" i="12"/>
  <c r="F457" i="13"/>
  <c r="K458" i="12"/>
  <c r="F458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<sst xmlns="http://schemas.openxmlformats.org/spreadsheetml/2006/main" count="9536" uniqueCount="1577">
  <si>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</si>
  <si>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</si>
  <si>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</si>
  <si>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</si>
  <si>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</si>
  <si>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</si>
  <si>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</si>
  <si>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</si>
  <si>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</si>
  <si>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</si>
  <si>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</si>
  <si>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</si>
  <si>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</si>
  <si>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</si>
  <si>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</si>
  <si>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</si>
  <si>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</si>
  <si>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</si>
  <si>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</si>
  <si>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</si>
  <si>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</si>
  <si>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</si>
  <si>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</si>
  <si>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</si>
  <si>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</si>
  <si>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</si>
  <si>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</si>
  <si>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</si>
  <si>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</si>
  <si>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</si>
  <si>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</si>
  <si>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</si>
  <si>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</si>
  <si>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</si>
  <si>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</si>
  <si>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</si>
  <si>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</si>
  <si>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</si>
  <si>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</si>
  <si>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</si>
  <si>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</si>
  <si>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</si>
  <si>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</si>
  <si>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</si>
  <si>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</si>
  <si>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</si>
  <si>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</si>
  <si>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</si>
  <si>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</si>
  <si>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</si>
  <si>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</si>
  <si>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</si>
  <si>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</si>
  <si>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</si>
  <si>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</si>
  <si>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</si>
  <si>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</si>
  <si>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</si>
  <si>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</si>
  <si>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</si>
  <si>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</si>
  <si>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</si>
  <si>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</si>
  <si>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</si>
  <si>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</si>
  <si>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</si>
  <si>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</si>
  <si>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</si>
  <si>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</si>
  <si>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</si>
  <si>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</si>
  <si>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</si>
  <si>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</si>
  <si>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</si>
  <si>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</si>
  <si>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</si>
  <si>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</si>
  <si>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</si>
  <si>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</si>
  <si>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</si>
  <si>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</si>
  <si>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</si>
  <si>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</si>
  <si>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</si>
  <si>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</si>
  <si>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</si>
  <si>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</si>
  <si>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</si>
  <si>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</si>
  <si>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</si>
  <si>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</si>
  <si>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</si>
  <si>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</si>
  <si>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</si>
  <si>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</si>
  <si>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</si>
  <si>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</si>
  <si>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</si>
  <si>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</si>
  <si>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</si>
  <si>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</si>
  <si>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</si>
  <si>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</si>
  <si>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</si>
  <si>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</si>
  <si>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</si>
  <si>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</si>
  <si>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</si>
  <si>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</si>
  <si>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</si>
  <si>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</si>
  <si>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</si>
  <si>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</si>
  <si>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</si>
  <si>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</si>
  <si>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</si>
  <si>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</si>
  <si>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</si>
  <si>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</si>
  <si>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</si>
  <si>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</si>
  <si>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</si>
  <si>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</si>
  <si>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</si>
  <si>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</si>
  <si>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</si>
  <si>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</si>
  <si>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</si>
  <si>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</si>
  <si>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</si>
  <si>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</si>
  <si>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</si>
  <si>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</si>
  <si>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</si>
  <si>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</si>
  <si>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</si>
  <si>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</si>
  <si>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</si>
  <si>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</si>
  <si>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</si>
  <si>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</si>
  <si>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</si>
  <si>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</si>
  <si>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</si>
  <si>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</si>
  <si>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</si>
  <si>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</si>
  <si>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</si>
  <si>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</si>
  <si>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</si>
  <si>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</si>
  <si>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</si>
  <si>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</si>
  <si>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</si>
  <si>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</si>
  <si>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</si>
  <si>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</si>
  <si>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</si>
  <si>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</si>
  <si>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</si>
  <si>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</si>
  <si>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</si>
  <si>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</si>
  <si>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</si>
  <si>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</si>
  <si>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</si>
  <si>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</si>
  <si>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</si>
  <si>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</si>
  <si>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</si>
  <si>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</si>
  <si>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</si>
  <si>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</si>
  <si>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</si>
  <si>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</si>
  <si>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</si>
  <si>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</si>
  <si>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</si>
  <si>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</si>
  <si>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</si>
  <si>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</si>
  <si>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</si>
  <si>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</si>
  <si>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</si>
  <si>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</si>
  <si>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</si>
  <si>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</si>
  <si>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</si>
  <si>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</si>
  <si>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</si>
  <si>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</si>
  <si>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</si>
  <si>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</si>
  <si>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</si>
  <si>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</si>
  <si>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</si>
  <si>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</si>
  <si>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</si>
  <si>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</si>
  <si>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</si>
  <si>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</si>
  <si>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</si>
  <si>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</si>
  <si>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</si>
  <si>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</si>
  <si>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</si>
  <si>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</si>
  <si>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</si>
  <si>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</si>
  <si>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</si>
  <si>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</si>
  <si>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</si>
  <si>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</si>
  <si>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</si>
  <si>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</si>
  <si>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</si>
  <si>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</si>
  <si>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</si>
  <si>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</si>
  <si>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</si>
  <si>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</si>
  <si>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</si>
  <si>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</si>
  <si>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</si>
  <si>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</si>
  <si>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</si>
  <si>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</si>
  <si>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</si>
  <si>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</si>
  <si>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</si>
  <si>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</si>
  <si>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</si>
  <si>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</si>
  <si>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</si>
  <si>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</si>
  <si>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</si>
  <si>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</si>
  <si>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</si>
  <si>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</si>
  <si>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</si>
  <si>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</si>
  <si>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</si>
  <si>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</si>
  <si>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</si>
  <si>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</si>
  <si>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</si>
  <si>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</si>
  <si>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</si>
  <si>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</si>
  <si>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</si>
  <si>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</si>
  <si>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</si>
  <si>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</si>
  <si>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</si>
  <si>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</si>
  <si>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</si>
  <si>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</si>
  <si>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</si>
  <si>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</si>
  <si>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</si>
  <si>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</si>
  <si>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</si>
  <si>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</si>
  <si>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</si>
  <si>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</si>
  <si>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</si>
  <si>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</si>
  <si>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</si>
  <si>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</si>
  <si>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</si>
  <si>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</si>
  <si>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</si>
  <si>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</si>
  <si>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</si>
  <si>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</si>
  <si>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</si>
  <si>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</si>
  <si>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</si>
  <si>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</si>
  <si>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</si>
  <si>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</si>
  <si>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</si>
  <si>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</si>
  <si>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</si>
  <si>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</si>
  <si>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</si>
  <si>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</si>
  <si>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</si>
  <si>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</si>
  <si>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</si>
  <si>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</si>
  <si>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</si>
  <si>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</si>
  <si>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</si>
  <si>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</si>
  <si>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</si>
  <si>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</si>
  <si>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</si>
  <si>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</si>
  <si>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</si>
  <si>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</si>
  <si>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</si>
  <si>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</si>
  <si>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</si>
  <si>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</si>
  <si>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</si>
  <si>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</si>
  <si>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</si>
  <si>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</si>
  <si>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</si>
  <si>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</si>
  <si>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</si>
  <si>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</si>
  <si>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</si>
  <si>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</si>
  <si>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</si>
  <si>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</si>
  <si>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</si>
  <si>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</si>
  <si>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</si>
  <si>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</si>
  <si>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</si>
  <si>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</si>
  <si>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</si>
  <si>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</si>
  <si>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</si>
  <si>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</si>
  <si>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</si>
  <si>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</si>
  <si>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</si>
  <si>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</si>
  <si>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</si>
  <si>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</si>
  <si>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</si>
  <si>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</si>
  <si>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</si>
  <si>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</si>
  <si>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</si>
  <si>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</si>
  <si>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</si>
  <si>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</si>
  <si>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</si>
  <si>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</si>
  <si>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</si>
  <si>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</si>
  <si>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</si>
  <si>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</si>
  <si>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</si>
  <si>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</si>
  <si>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</si>
  <si>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</si>
  <si>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</si>
  <si>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</si>
  <si>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</si>
  <si>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</si>
  <si>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</si>
  <si>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</si>
  <si>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</si>
  <si>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</si>
  <si>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</si>
  <si>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</si>
  <si>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</si>
  <si>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</si>
  <si>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</si>
  <si>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</si>
  <si>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</si>
  <si>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</si>
  <si>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</si>
  <si>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</si>
  <si>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</si>
  <si>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</si>
  <si>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</si>
  <si>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</si>
  <si>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</si>
  <si>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</si>
  <si>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</si>
  <si>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</si>
  <si>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</si>
  <si>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</si>
  <si>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</si>
  <si>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</si>
  <si>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</si>
  <si>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</si>
  <si>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</si>
  <si>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</si>
  <si>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</si>
  <si>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</si>
  <si>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</si>
  <si>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</si>
  <si>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</si>
  <si>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</si>
  <si>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</si>
  <si>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</si>
  <si>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</si>
  <si>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</si>
  <si>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</si>
  <si>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</si>
  <si>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</si>
  <si>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</si>
  <si>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</si>
  <si>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</si>
  <si>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</si>
  <si>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</si>
  <si>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</si>
  <si>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</si>
  <si>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</si>
  <si>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</si>
  <si>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</si>
  <si>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</si>
  <si>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</si>
  <si>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</si>
  <si>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</si>
  <si>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</si>
  <si>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</si>
  <si>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</si>
  <si>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</si>
  <si>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</si>
  <si>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</si>
  <si>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</si>
  <si>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</si>
  <si>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</si>
  <si>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</si>
  <si>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</si>
  <si>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</si>
  <si>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</si>
  <si>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</si>
  <si>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</si>
  <si>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</si>
  <si>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</si>
  <si>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</si>
  <si>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</si>
  <si>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</si>
  <si>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</si>
  <si>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</si>
  <si>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</si>
  <si>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</si>
  <si>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</si>
  <si>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</si>
  <si>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</si>
  <si>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</si>
  <si>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</si>
  <si>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</si>
  <si>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</si>
  <si>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</si>
  <si>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</si>
  <si>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</si>
  <si>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</si>
  <si>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</si>
  <si>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</si>
  <si>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</si>
  <si>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</si>
  <si>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</si>
  <si>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</si>
  <si>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</si>
  <si>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</si>
  <si>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</si>
  <si>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</si>
  <si>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</si>
  <si>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</si>
  <si>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</si>
  <si>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</si>
  <si>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</si>
  <si>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</si>
  <si>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</si>
  <si>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</si>
  <si>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</si>
  <si>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</si>
  <si>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</si>
  <si>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</si>
  <si>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</si>
  <si>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</si>
  <si>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</si>
  <si>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</si>
  <si>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</si>
  <si>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</si>
  <si>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</si>
  <si>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</si>
  <si>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</si>
  <si>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</si>
  <si>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</si>
  <si>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</si>
  <si>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</si>
  <si>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</si>
  <si>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</si>
  <si>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</si>
  <si>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</si>
  <si>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</si>
  <si>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</si>
  <si>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</si>
  <si>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</si>
  <si>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</si>
  <si>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</si>
  <si>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</si>
  <si>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</si>
  <si>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</si>
  <si>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</si>
  <si>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</si>
  <si>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</si>
  <si>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</si>
  <si>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</si>
  <si>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</si>
  <si>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</si>
  <si>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</si>
  <si>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</si>
  <si>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</si>
  <si>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</si>
  <si>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</si>
  <si>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</si>
  <si>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</si>
  <si>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</si>
  <si>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</si>
  <si>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</si>
  <si>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</si>
  <si>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</si>
  <si>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</si>
  <si>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</si>
  <si>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</si>
  <si>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</si>
  <si>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</si>
  <si>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</si>
  <si>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</si>
  <si>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</si>
  <si>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</si>
  <si>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</si>
  <si>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</si>
  <si>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</si>
  <si>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</si>
  <si>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</si>
  <si>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</si>
  <si>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</si>
  <si>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</si>
  <si>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</si>
  <si>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</si>
  <si>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</si>
  <si>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</si>
  <si>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</si>
  <si>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</si>
  <si>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</si>
  <si>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</si>
  <si>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</si>
  <si>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</si>
  <si>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</si>
  <si>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</si>
  <si>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</si>
  <si>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</si>
  <si>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</si>
  <si>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</si>
  <si>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</si>
  <si>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</si>
  <si>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</si>
  <si>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</si>
  <si>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</si>
  <si>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</si>
  <si>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</si>
  <si>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</si>
  <si>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</si>
  <si>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</si>
  <si>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</si>
  <si>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</si>
  <si>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</si>
  <si>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</si>
  <si>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</si>
  <si>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</si>
  <si>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</si>
  <si>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</si>
  <si>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</si>
  <si>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</si>
  <si>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</si>
  <si>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</si>
  <si>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</si>
  <si>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</si>
  <si>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</si>
  <si>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</si>
  <si>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</si>
  <si>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</si>
  <si>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</si>
  <si>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</si>
  <si>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</si>
  <si>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</si>
  <si>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</si>
  <si>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</si>
  <si>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</si>
  <si>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</si>
  <si>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</si>
  <si>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</si>
  <si>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</si>
  <si>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</si>
  <si>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</si>
  <si>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</si>
  <si>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</si>
  <si>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</si>
  <si>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</si>
  <si>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</si>
  <si>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</si>
  <si>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</si>
  <si>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</si>
  <si>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</si>
  <si>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</si>
  <si>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</si>
  <si>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</si>
  <si>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</si>
  <si>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</si>
  <si>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</si>
  <si>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</si>
  <si>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</si>
  <si>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</si>
  <si>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</si>
  <si>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</si>
  <si>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</si>
  <si>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</si>
  <si>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</si>
  <si>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</si>
  <si>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</si>
  <si>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</si>
  <si>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</si>
  <si>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</si>
  <si>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</si>
  <si>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</si>
  <si>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</si>
  <si>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</si>
  <si>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</si>
  <si>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</si>
  <si>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</si>
  <si>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</si>
  <si>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</si>
  <si>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</si>
  <si>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</si>
  <si>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</si>
  <si>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</si>
  <si>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</si>
  <si>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</si>
  <si>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</si>
  <si>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</si>
  <si>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</si>
  <si>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</si>
  <si>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</si>
  <si>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</si>
  <si>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</si>
  <si>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</si>
  <si>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</si>
  <si>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</si>
  <si>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</si>
  <si>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</si>
  <si>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</si>
  <si>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</si>
  <si>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</si>
  <si>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</si>
  <si>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</si>
  <si>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</si>
  <si>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</si>
  <si>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</si>
  <si>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</si>
  <si>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</si>
  <si>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</si>
  <si>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</si>
  <si>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</si>
  <si>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</si>
  <si>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</si>
  <si>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</si>
  <si>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</si>
  <si>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</si>
  <si>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</si>
  <si>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</si>
  <si>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</si>
  <si>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</si>
  <si>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</si>
  <si>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</si>
  <si>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</si>
  <si>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</si>
  <si>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</si>
  <si>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</si>
  <si>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</si>
  <si>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</si>
  <si>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</si>
  <si>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</si>
  <si>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</si>
  <si>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</si>
  <si>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</si>
  <si>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</si>
  <si>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</si>
  <si>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</si>
  <si>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</si>
  <si>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</si>
  <si>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</si>
  <si>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</si>
  <si>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</si>
  <si>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</si>
  <si>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</si>
  <si>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</si>
  <si>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</si>
  <si>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</si>
  <si>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</si>
  <si>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</si>
  <si>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</si>
  <si>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</si>
  <si>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</si>
  <si>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</si>
  <si>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</si>
  <si>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</si>
  <si>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</si>
  <si>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</si>
  <si>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</si>
  <si>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</si>
  <si>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</si>
  <si>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</si>
  <si>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</si>
  <si>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</si>
  <si>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</si>
  <si>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</si>
  <si>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</si>
  <si>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</si>
  <si>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</si>
  <si>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</si>
  <si>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</si>
  <si>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</si>
  <si>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</si>
  <si>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</si>
  <si>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</si>
  <si>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</si>
  <si>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</si>
  <si>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</si>
  <si>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</si>
  <si>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</si>
  <si>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</si>
  <si>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</si>
  <si>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</si>
  <si>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</si>
  <si>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</si>
  <si>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</si>
  <si>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</si>
  <si>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</si>
  <si>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</si>
  <si>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</si>
  <si>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</si>
  <si>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</si>
  <si>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</si>
  <si>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</si>
  <si>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</si>
  <si>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</si>
  <si>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</si>
  <si>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</si>
  <si>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</si>
  <si>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</si>
  <si>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</si>
  <si>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</si>
  <si>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</si>
  <si>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</si>
  <si>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</si>
  <si>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</si>
  <si>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</si>
  <si>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</si>
  <si>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</si>
  <si>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</si>
  <si>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</si>
  <si>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</si>
  <si>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</si>
  <si>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</si>
  <si>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</si>
  <si>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</si>
  <si>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</si>
  <si>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</si>
  <si>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</si>
  <si>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</si>
  <si>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</si>
  <si>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</si>
  <si>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</si>
  <si>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</si>
  <si>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</si>
  <si>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</si>
  <si>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</si>
  <si>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</si>
  <si>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</si>
  <si>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</si>
  <si>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</si>
  <si>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</si>
  <si>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</si>
  <si>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</si>
  <si>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</si>
  <si>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</si>
  <si>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</si>
  <si>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</si>
  <si>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</si>
  <si>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</si>
  <si>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</si>
  <si>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</si>
  <si>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</si>
  <si>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</si>
  <si>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</si>
  <si>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</si>
  <si>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</si>
  <si>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</si>
  <si>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</si>
  <si>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</si>
  <si>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</si>
  <si>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</si>
  <si>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</si>
  <si>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</si>
  <si>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</si>
  <si>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</si>
  <si>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</si>
  <si>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</si>
  <si>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</si>
  <si>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</si>
  <si>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</si>
  <si>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</si>
  <si>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</si>
  <si>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</si>
  <si>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</si>
  <si>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</si>
  <si>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</si>
  <si>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</si>
  <si>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</si>
  <si>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</si>
  <si>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</si>
  <si>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</si>
  <si>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</si>
  <si>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</si>
  <si>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</si>
  <si>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</si>
  <si>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</si>
  <si>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</si>
  <si>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</si>
  <si>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</si>
  <si>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</si>
  <si>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</si>
  <si>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</si>
  <si>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</si>
  <si>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</si>
  <si>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</si>
  <si>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</si>
  <si>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</si>
  <si>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</si>
  <si>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</si>
  <si>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</si>
  <si>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</si>
  <si>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</si>
  <si>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</si>
  <si>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</si>
  <si>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</si>
  <si>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</si>
  <si>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</si>
  <si>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</si>
  <si>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</si>
  <si>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</si>
  <si>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</si>
  <si>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</si>
  <si>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</si>
  <si>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</si>
  <si>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</si>
  <si>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</si>
  <si>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</si>
  <si>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</si>
  <si>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</si>
  <si>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</si>
  <si>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</si>
  <si>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</si>
  <si>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</si>
  <si>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</si>
  <si>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</si>
  <si>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</si>
  <si>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</si>
  <si>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</si>
  <si>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</si>
  <si>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</si>
  <si>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</si>
  <si>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</si>
  <si>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</si>
  <si>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</si>
  <si>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</si>
  <si>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</si>
  <si>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</si>
  <si>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</si>
  <si>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</si>
  <si>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</si>
  <si>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</si>
  <si>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</si>
  <si>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</si>
  <si>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</si>
  <si>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</si>
  <si>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</si>
  <si>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</si>
  <si>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</si>
  <si>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</si>
  <si>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</si>
  <si>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</si>
  <si>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</si>
  <si>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</si>
  <si>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</si>
  <si>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</si>
  <si>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</si>
  <si>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</si>
  <si>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</si>
  <si>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</si>
  <si>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</si>
  <si>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</si>
  <si>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</si>
  <si>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</si>
  <si>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</si>
  <si>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</si>
  <si>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</si>
  <si>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</si>
  <si>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</si>
  <si>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</si>
  <si>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</si>
  <si>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</si>
  <si>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</si>
  <si>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</si>
  <si>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</si>
  <si>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</si>
  <si>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</si>
  <si>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</si>
  <si>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</si>
  <si>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</si>
  <si>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</si>
  <si>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</si>
  <si>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</si>
  <si>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</si>
  <si>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</si>
  <si>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</si>
  <si>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</si>
  <si>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</si>
  <si>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</si>
  <si>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</si>
  <si>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</si>
  <si>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</si>
  <si>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</si>
  <si>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</si>
  <si>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</si>
  <si>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</si>
  <si>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</si>
  <si>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</si>
  <si>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</si>
  <si>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</si>
  <si>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</si>
  <si>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</si>
  <si>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</si>
  <si>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</si>
  <si>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</si>
  <si>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</si>
  <si>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</si>
  <si>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</si>
  <si>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</si>
  <si>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</si>
  <si>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</si>
  <si>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</si>
  <si>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</si>
  <si>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</si>
  <si>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</si>
  <si>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</si>
  <si>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</si>
  <si>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</si>
  <si>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</si>
  <si>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</si>
  <si>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</si>
  <si>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</si>
  <si>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</si>
  <si>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</si>
  <si>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</si>
  <si>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</si>
  <si>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</si>
  <si>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</si>
  <si>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</si>
  <si>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</si>
  <si>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</si>
  <si>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</si>
  <si>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</si>
  <si>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</si>
  <si>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</si>
  <si>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</si>
  <si>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</si>
  <si>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</si>
  <si>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</si>
  <si>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</si>
  <si>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</si>
  <si>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</si>
  <si>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</si>
  <si>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</si>
  <si>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</si>
  <si>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</si>
  <si>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</si>
  <si>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</si>
  <si>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</si>
  <si>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</si>
  <si>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</si>
  <si>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</si>
  <si>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</si>
  <si>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</si>
  <si>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</si>
  <si>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</si>
  <si>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</si>
  <si>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</si>
  <si>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</si>
  <si>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</si>
  <si>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</si>
  <si>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</si>
  <si>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</si>
  <si>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</si>
  <si>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</si>
  <si>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</si>
  <si>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</si>
  <si>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</si>
  <si>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</si>
  <si>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</si>
  <si>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</si>
  <si>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</si>
  <si>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</si>
  <si>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</si>
  <si>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</si>
  <si>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</si>
  <si>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</si>
  <si>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</si>
  <si>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</si>
  <si>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</si>
  <si>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</si>
  <si>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</si>
  <si>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</si>
  <si>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</si>
  <si>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</si>
  <si>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</si>
  <si>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</si>
  <si>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</si>
  <si>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</si>
  <si>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</si>
  <si>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</si>
  <si>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</si>
  <si>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</si>
  <si>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</si>
  <si>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</si>
  <si>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</si>
  <si>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</si>
  <si>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</si>
  <si>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</si>
  <si>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</si>
  <si>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</si>
  <si>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</si>
  <si>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</si>
  <si>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</si>
  <si>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</si>
  <si>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</si>
  <si>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</si>
  <si>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</si>
  <si>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</si>
  <si>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</si>
  <si>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</si>
  <si>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</si>
  <si>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</si>
  <si>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</si>
  <si>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</si>
  <si>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</si>
  <si>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</si>
  <si>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</si>
  <si>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</si>
  <si>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</si>
  <si>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</si>
  <si>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</si>
  <si>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</si>
  <si>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</si>
  <si>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</si>
  <si>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</si>
  <si>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</si>
  <si>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</si>
  <si>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</si>
  <si>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</si>
  <si>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</si>
  <si>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</si>
  <si>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</si>
  <si>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</si>
  <si>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</si>
  <si>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</si>
  <si>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</si>
  <si>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</si>
  <si>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</si>
  <si>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</si>
  <si>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</si>
  <si>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</si>
  <si>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</si>
  <si>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</si>
  <si>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</si>
  <si>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</si>
  <si>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</si>
  <si>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</si>
  <si>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</si>
  <si>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</si>
  <si>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</si>
  <si>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</si>
  <si>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</si>
  <si>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</si>
  <si>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</si>
  <si>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</si>
  <si>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</si>
  <si>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</si>
  <si>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</si>
  <si>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</si>
  <si>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</si>
  <si>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</si>
  <si>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</si>
  <si>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</si>
  <si>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</si>
  <si>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</si>
  <si>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</si>
  <si>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</si>
  <si>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</si>
  <si>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</si>
  <si>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</si>
  <si>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</si>
  <si>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</si>
  <si>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</si>
  <si>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</si>
  <si>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</si>
  <si>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</si>
  <si>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</si>
  <si>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</si>
  <si>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</si>
  <si>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</si>
  <si>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</si>
  <si>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</si>
  <si>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</si>
  <si>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</si>
  <si>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</si>
  <si>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</si>
  <si>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</si>
  <si>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</si>
  <si>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</si>
  <si>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</si>
  <si>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</si>
  <si>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</si>
  <si>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</si>
  <si>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</si>
  <si>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</si>
  <si>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</si>
  <si>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</si>
  <si>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</si>
  <si>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</si>
  <si>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</si>
  <si>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</si>
  <si>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</si>
  <si>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</si>
  <si>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</si>
  <si>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</si>
  <si>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</si>
  <si>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</si>
  <si>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</si>
  <si>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</si>
  <si>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</si>
  <si>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</si>
  <si>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</si>
  <si>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</si>
  <si>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</si>
  <si>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</si>
  <si>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</si>
  <si>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</si>
  <si>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</si>
  <si>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</si>
  <si>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</si>
  <si>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</si>
  <si>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</si>
  <si>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</si>
  <si>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</si>
  <si>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</si>
  <si>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</si>
  <si>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</si>
  <si>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</si>
  <si>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</si>
  <si>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</si>
  <si>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</si>
  <si>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</si>
  <si>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</si>
  <si>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</si>
  <si>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</si>
  <si>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</si>
  <si>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</si>
  <si>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</si>
  <si>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</si>
  <si>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</si>
  <si>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</si>
  <si>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</si>
  <si>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</si>
  <si>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</si>
  <si>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</si>
  <si>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</si>
  <si>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</si>
  <si>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</si>
  <si>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</si>
  <si>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</si>
  <si>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</si>
  <si>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</si>
  <si>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</si>
  <si>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</si>
  <si>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</si>
  <si>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</si>
  <si>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</si>
  <si>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</si>
  <si>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</si>
  <si>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</si>
  <si>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</si>
  <si>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</si>
  <si>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</si>
  <si>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</si>
  <si>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</si>
  <si>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</si>
  <si>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</si>
  <si>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</si>
  <si>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</si>
  <si>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</si>
  <si>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</si>
  <si>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</si>
  <si>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</si>
  <si>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</si>
  <si>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</si>
  <si>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</si>
  <si>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</si>
  <si>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</si>
  <si>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</si>
  <si>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</si>
  <si>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</si>
  <si>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</si>
  <si>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</si>
  <si>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</si>
  <si>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</si>
  <si>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</si>
  <si>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</si>
  <si>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</si>
  <si>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</si>
  <si>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</si>
  <si>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</si>
  <si>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</si>
  <si>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</si>
  <si>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</si>
  <si>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</si>
  <si>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</si>
  <si>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</si>
  <si>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</si>
  <si>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</si>
  <si>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</si>
  <si>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</si>
  <si>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</si>
  <si>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</si>
  <si>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</si>
  <si>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</si>
  <si>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</si>
  <si>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</si>
  <si>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</si>
  <si>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</si>
  <si>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</si>
  <si>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</si>
  <si>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</si>
  <si>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</si>
  <si>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</si>
  <si>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</si>
  <si>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</si>
  <si>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</si>
  <si>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</si>
  <si>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</si>
  <si>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</si>
  <si>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</si>
  <si>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</si>
  <si>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</si>
  <si>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</si>
  <si>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</si>
  <si>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</si>
  <si>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</si>
  <si>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</si>
  <si>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</si>
  <si>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</si>
  <si>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</si>
  <si>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</si>
  <si>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</si>
  <si>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</si>
  <si>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</si>
  <si>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</si>
  <si>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</si>
  <si>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</si>
  <si>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</si>
  <si>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</si>
  <si>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</si>
  <si>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</si>
  <si>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</si>
  <si>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</si>
  <si>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</si>
  <si>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</si>
  <si>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</si>
  <si>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</si>
  <si>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</si>
  <si>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</si>
  <si>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</si>
  <si>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</si>
  <si>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</si>
  <si>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</si>
  <si>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</si>
  <si>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</si>
  <si>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</si>
  <si>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</si>
  <si>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</si>
  <si>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</si>
  <si>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</si>
  <si>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</si>
  <si>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</si>
  <si>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</si>
  <si>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</si>
  <si>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</si>
  <si>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</si>
  <si>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</si>
  <si>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</si>
  <si>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</si>
  <si>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</si>
  <si>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</si>
  <si>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</si>
  <si>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</si>
  <si>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</si>
  <si>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</si>
  <si>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</si>
  <si>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</si>
  <si>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</si>
  <si>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</si>
  <si>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</si>
  <si>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</si>
  <si>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</si>
  <si>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</si>
  <si>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</si>
  <si>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</si>
  <si>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</si>
  <si>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</si>
  <si>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</si>
  <si>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</si>
  <si>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</si>
  <si>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</si>
  <si>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</si>
  <si>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</si>
  <si>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</si>
  <si>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</si>
  <si>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</si>
  <si>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</si>
  <si>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</si>
  <si>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</si>
  <si>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</si>
  <si>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</si>
  <si>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</si>
  <si>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</si>
  <si>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</si>
  <si>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</si>
  <si>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</si>
  <si>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</si>
  <si>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</si>
  <si>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</si>
  <si>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</si>
  <si>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</si>
  <si>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</si>
  <si>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</si>
  <si>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</si>
  <si>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</si>
  <si>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</si>
  <si>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</si>
  <si>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</si>
  <si>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</si>
  <si>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</si>
  <si>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</si>
  <si>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</si>
  <si>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</si>
  <si>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</si>
  <si>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</si>
  <si>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</si>
  <si>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</si>
  <si>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</si>
  <si>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</si>
  <si>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</si>
  <si>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</si>
  <si>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</si>
  <si>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</si>
  <si>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</si>
  <si>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</si>
  <si>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</si>
  <si>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</si>
  <si>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</si>
  <si>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</si>
  <si>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</si>
  <si>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</si>
  <si>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</si>
  <si>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</si>
  <si>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</si>
  <si>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</si>
  <si>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</si>
  <si>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</si>
  <si>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</si>
  <si>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</si>
  <si>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</si>
  <si>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</si>
  <si>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</si>
  <si>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</si>
  <si>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</si>
  <si>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</si>
  <si>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</si>
  <si>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</si>
  <si>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</si>
  <si>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</si>
  <si>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</si>
  <si>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</si>
  <si>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</si>
  <si>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</si>
  <si>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</si>
  <si>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</si>
  <si>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</si>
  <si>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</si>
  <si>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</si>
  <si>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</si>
  <si>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</si>
  <si>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</si>
  <si>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</si>
  <si>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</si>
  <si>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</si>
  <si>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</si>
  <si>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</si>
  <si>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</si>
  <si>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</si>
  <si>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</si>
  <si>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</si>
  <si>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</si>
  <si>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</si>
  <si>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</si>
  <si>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</si>
  <si>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</si>
  <si>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</si>
  <si>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</si>
  <si>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</si>
  <si>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</si>
  <si>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</si>
  <si>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</si>
  <si>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</si>
  <si>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</si>
  <si>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</si>
  <si>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</si>
  <si>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</si>
  <si>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</si>
  <si>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</si>
  <si>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</si>
  <si>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</si>
  <si>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</si>
  <si>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</si>
  <si>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</si>
  <si>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</si>
  <si>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</si>
  <si>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</si>
  <si>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</si>
  <si>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</si>
  <si>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</si>
  <si>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</si>
  <si>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</si>
  <si>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</si>
  <si>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</si>
  <si>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</si>
  <si>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</si>
  <si>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</si>
  <si>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</si>
  <si>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</si>
  <si>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</si>
  <si>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</si>
  <si>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</si>
  <si>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</si>
  <si>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</si>
  <si>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</si>
  <si>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</si>
  <si>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</si>
  <si>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</si>
  <si>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</si>
  <si>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</si>
  <si>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</si>
  <si>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</si>
  <si>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</si>
  <si>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</si>
  <si>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</si>
  <si>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</si>
  <si>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</si>
  <si>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</si>
  <si>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</si>
  <si>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</si>
  <si>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</si>
  <si>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</si>
  <si>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Em intervalo das 12h11 até 14h00.</t>
  </si>
  <si>
    <t>TP pronto 09h03/ Em intervalo das 12h11 até 14h00</t>
  </si>
  <si>
    <t>TP pronto 12h44, Em intervalo das 13h20 até 14h20.</t>
  </si>
  <si>
    <t>-TP pronto 12h44, Em intervalo das 13h20 até 14h20.</t>
  </si>
  <si>
    <t>MC1 07h31 / autorizado entrada na via 09h26 / Em deslocamento para km de trabalho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</si>
  <si>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</si>
  <si>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</si>
  <si>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</si>
  <si>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</si>
  <si>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</si>
  <si>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</si>
  <si>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</t>
  </si>
  <si>
    <t>Substituição de trilho</t>
  </si>
  <si>
    <t>TP pronto 08h30 / aguardando passagem do E42/</t>
  </si>
  <si>
    <t>MC1 09h27 /  Autorizado entrada na via 10h18 / Em deslocamento para km de descarga /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</si>
  <si>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</si>
  <si>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</si>
  <si>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</si>
  <si>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</si>
  <si>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</si>
  <si>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</si>
  <si>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</si>
  <si>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</si>
  <si>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</si>
  <si>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</si>
  <si>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</si>
  <si>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</si>
  <si>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ZFY-S</t>
  </si>
  <si>
    <t>ZFYS</t>
  </si>
  <si>
    <t>PDM - Substituição de jacaré AMV Sul de ZFY.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</si>
  <si>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</si>
  <si>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V96 solicita MC1 em K67ZEV-2 às 07h20 e circula em licença até o KM 157+100 em ZEV157-1;</t>
  </si>
  <si>
    <t>W97 solicita MC1 em ZEM-1 às 07h00 e circula em licença até o KM 155+700 em 156155-1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</si>
  <si>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</si>
  <si>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I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</si>
  <si>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</si>
  <si>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</si>
  <si>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</si>
  <si>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</si>
  <si>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</si>
  <si>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</si>
  <si>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</si>
  <si>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</si>
  <si>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</si>
  <si>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</si>
  <si>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</si>
  <si>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</si>
  <si>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</si>
  <si>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</si>
  <si>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</si>
  <si>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</si>
  <si>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</si>
  <si>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</si>
  <si>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</si>
  <si>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</si>
  <si>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</si>
  <si>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</si>
  <si>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</si>
  <si>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</si>
  <si>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</si>
  <si>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</si>
  <si>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</si>
  <si>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</si>
  <si>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</si>
  <si>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</si>
  <si>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</si>
  <si>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</si>
  <si>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</si>
  <si>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</si>
  <si>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</si>
  <si>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telefone 15/12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</si>
  <si>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</si>
  <si>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</si>
  <si>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</si>
  <si>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</si>
  <si>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</si>
  <si>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</si>
  <si>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</si>
  <si>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</si>
  <si>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macro 61W</t>
  </si>
  <si>
    <t>Solicitado abastecimento 10.000 Litros  para 18/12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</si>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</sst>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6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64" t="s">
        <v>525</v>
      </c>
      <c r="E75" s="265" t="s">
        <v>343</v>
      </c>
      <c r="F75" s="265" t="s">
        <v>316</v>
      </c>
      <c r="G75" s="265" t="s">
        <v>326</v>
      </c>
      <c r="H75" s="265" t="s">
        <v>395</v>
      </c>
      <c r="I75" s="265">
        <v>1</v>
      </c>
      <c r="J75" s="266">
        <v>1</v>
      </c>
      <c r="K75" s="267" t="s">
        <v>326</v>
      </c>
    </row>
    <row r="76" spans="1:11">
      <c r="A76" s="213" t="s">
        <v>526</v>
      </c>
      <c r="D76" t="s">
        <v>527</v>
      </c>
      <c r="E76" s="67" t="s">
        <v>315</v>
      </c>
      <c r="F76" s="265" t="s">
        <v>316</v>
      </c>
      <c r="G76" s="265" t="s">
        <v>326</v>
      </c>
      <c r="H76" t="s">
        <v>527</v>
      </c>
      <c r="I76">
        <v>1</v>
      </c>
      <c r="J76" s="67">
        <v>1</v>
      </c>
      <c r="K76" s="267" t="s">
        <v>326</v>
      </c>
    </row>
    <row r="77" spans="1:11">
      <c r="A77" s="213" t="s">
        <v>528</v>
      </c>
      <c r="D77" t="s">
        <v>529</v>
      </c>
      <c r="E77" s="67" t="s">
        <v>315</v>
      </c>
      <c r="F77" s="265" t="s">
        <v>316</v>
      </c>
      <c r="G77" s="265" t="s">
        <v>326</v>
      </c>
      <c r="H77" t="s">
        <v>530</v>
      </c>
      <c r="I77">
        <v>1</v>
      </c>
      <c r="J77" s="67">
        <v>1</v>
      </c>
      <c r="K77" s="267" t="s">
        <v>326</v>
      </c>
    </row>
    <row r="78" spans="1:11">
      <c r="A78" s="213" t="s">
        <v>531</v>
      </c>
    </row>
    <row r="79" spans="1:11">
      <c r="A79" s="213" t="s">
        <v>532</v>
      </c>
    </row>
    <row r="80" spans="1:11">
      <c r="A80" s="213" t="s">
        <v>533</v>
      </c>
    </row>
    <row r="81" spans="1:1">
      <c r="A81" s="213" t="s">
        <v>534</v>
      </c>
    </row>
    <row r="82" spans="1:1">
      <c r="A82" s="67" t="s">
        <v>535</v>
      </c>
    </row>
    <row r="83" spans="1:1">
      <c r="A83" s="213" t="s">
        <v>536</v>
      </c>
    </row>
    <row r="84" spans="1:1">
      <c r="A84" s="213" t="s">
        <v>537</v>
      </c>
    </row>
    <row r="85" spans="1:1">
      <c r="A85" s="213" t="s">
        <v>538</v>
      </c>
    </row>
    <row r="86" spans="1:1">
      <c r="A86" s="213" t="s">
        <v>539</v>
      </c>
    </row>
    <row r="87" spans="1:1">
      <c r="A87" s="213" t="s">
        <v>540</v>
      </c>
    </row>
    <row r="88" spans="1:1">
      <c r="A88" s="213" t="s">
        <v>541</v>
      </c>
    </row>
    <row r="89" spans="1:1">
      <c r="A89" s="213" t="s">
        <v>542</v>
      </c>
    </row>
    <row r="90" spans="1:1">
      <c r="A90" s="213" t="s">
        <v>543</v>
      </c>
    </row>
    <row r="91" spans="1:1">
      <c r="A91" s="213" t="s">
        <v>544</v>
      </c>
    </row>
    <row r="92" spans="1:1">
      <c r="A92" s="213" t="s">
        <v>545</v>
      </c>
    </row>
    <row r="93" spans="1:1">
      <c r="A93" s="213" t="s">
        <v>546</v>
      </c>
    </row>
    <row r="94" spans="1:1">
      <c r="A94" s="213" t="s">
        <v>547</v>
      </c>
    </row>
    <row r="95" spans="1:1">
      <c r="A95" s="213" t="s">
        <v>548</v>
      </c>
    </row>
    <row r="96" spans="1:1">
      <c r="A96" s="213" t="s">
        <v>549</v>
      </c>
    </row>
    <row r="97" spans="1:1">
      <c r="A97" s="213" t="s">
        <v>550</v>
      </c>
    </row>
    <row r="98" spans="1:1">
      <c r="A98" s="213" t="s">
        <v>551</v>
      </c>
    </row>
    <row r="99" spans="1:1">
      <c r="A99" s="213" t="s">
        <v>552</v>
      </c>
    </row>
    <row r="100" spans="1:1">
      <c r="A100" s="213" t="s">
        <v>553</v>
      </c>
    </row>
    <row r="101" spans="1:1">
      <c r="A101" s="213" t="s">
        <v>554</v>
      </c>
    </row>
    <row r="102" spans="1:1">
      <c r="A102" s="213" t="s">
        <v>555</v>
      </c>
    </row>
    <row r="103" spans="1:1">
      <c r="A103" s="213" t="s">
        <v>556</v>
      </c>
    </row>
    <row r="104" spans="1:1">
      <c r="A104" s="213" t="s">
        <v>557</v>
      </c>
    </row>
    <row r="105" spans="1:1">
      <c r="A105" s="213" t="s">
        <v>558</v>
      </c>
    </row>
    <row r="106" spans="1:1">
      <c r="A106" s="213" t="s">
        <v>459</v>
      </c>
    </row>
    <row r="107" spans="1:1">
      <c r="A107" s="213" t="s">
        <v>559</v>
      </c>
    </row>
    <row r="108" spans="1:1">
      <c r="A108" s="213" t="s">
        <v>560</v>
      </c>
    </row>
    <row r="109" spans="1:1">
      <c r="A109" s="213" t="s">
        <v>561</v>
      </c>
    </row>
    <row r="110" spans="1:1">
      <c r="A110" s="213" t="s">
        <v>562</v>
      </c>
    </row>
    <row r="111" spans="1:1">
      <c r="A111" s="213" t="s">
        <v>563</v>
      </c>
    </row>
    <row r="112" spans="1:1">
      <c r="A112" s="213" t="s">
        <v>564</v>
      </c>
    </row>
    <row r="113" spans="1:1">
      <c r="A113" s="213" t="s">
        <v>565</v>
      </c>
    </row>
    <row r="114" spans="1:1">
      <c r="A114" s="213" t="s">
        <v>566</v>
      </c>
    </row>
    <row r="115" spans="1:1">
      <c r="A115" s="213" t="s">
        <v>567</v>
      </c>
    </row>
    <row r="116" spans="1:1">
      <c r="A116" s="213" t="s">
        <v>568</v>
      </c>
    </row>
    <row r="117" spans="1:1">
      <c r="A117" s="213" t="s">
        <v>569</v>
      </c>
    </row>
    <row r="118" spans="1:1">
      <c r="A118" s="213" t="s">
        <v>570</v>
      </c>
    </row>
    <row r="119" spans="1:1">
      <c r="A119" s="213" t="s">
        <v>571</v>
      </c>
    </row>
    <row r="120" spans="1:1">
      <c r="A120" s="213" t="s">
        <v>572</v>
      </c>
    </row>
    <row r="121" spans="1:1">
      <c r="A121" s="213" t="s">
        <v>573</v>
      </c>
    </row>
    <row r="122" spans="1:1">
      <c r="A122" s="213" t="s">
        <v>574</v>
      </c>
    </row>
    <row r="123" spans="1:1">
      <c r="A123" s="213" t="s">
        <v>575</v>
      </c>
    </row>
    <row r="124" spans="1:1">
      <c r="A124" s="213" t="s">
        <v>576</v>
      </c>
    </row>
    <row r="125" spans="1:1">
      <c r="A125" s="213" t="s">
        <v>577</v>
      </c>
    </row>
    <row r="126" spans="1:1">
      <c r="A126" s="213" t="s">
        <v>578</v>
      </c>
    </row>
    <row r="127" spans="1:1">
      <c r="A127" t="s">
        <v>579</v>
      </c>
    </row>
    <row r="128" spans="1:1">
      <c r="A128" s="67" t="s">
        <v>580</v>
      </c>
    </row>
    <row r="129" spans="1:1">
      <c r="A129" s="213" t="s">
        <v>581</v>
      </c>
    </row>
    <row r="130" spans="1:1">
      <c r="A130" s="213" t="s">
        <v>582</v>
      </c>
    </row>
    <row r="131" spans="1:1">
      <c r="A131" s="213" t="s">
        <v>583</v>
      </c>
    </row>
    <row r="132" spans="1:1">
      <c r="A132" s="213" t="s">
        <v>584</v>
      </c>
    </row>
    <row r="133" spans="1:1">
      <c r="A133" s="213" t="s">
        <v>585</v>
      </c>
    </row>
    <row r="134" spans="1:1">
      <c r="A134" s="213" t="s">
        <v>586</v>
      </c>
    </row>
    <row r="135" spans="1:1">
      <c r="A135" s="213" t="s">
        <v>587</v>
      </c>
    </row>
    <row r="136" spans="1:1">
      <c r="A136" s="213" t="s">
        <v>588</v>
      </c>
    </row>
    <row r="137" spans="1:1">
      <c r="A137" s="213" t="s">
        <v>589</v>
      </c>
    </row>
    <row r="138" spans="1:1">
      <c r="A138" s="213" t="s">
        <v>590</v>
      </c>
    </row>
    <row r="139" spans="1:1">
      <c r="A139" s="213" t="s">
        <v>591</v>
      </c>
    </row>
    <row r="140" spans="1:1">
      <c r="A140" s="213" t="s">
        <v>592</v>
      </c>
    </row>
    <row r="141" spans="1:1">
      <c r="A141" s="213" t="s">
        <v>593</v>
      </c>
    </row>
    <row r="142" spans="1:1">
      <c r="A142" s="213" t="s">
        <v>594</v>
      </c>
    </row>
    <row r="143" spans="1:1">
      <c r="A143" s="213" t="s">
        <v>595</v>
      </c>
    </row>
    <row r="144" spans="1:1">
      <c r="A144" s="213" t="s">
        <v>596</v>
      </c>
    </row>
    <row r="145" spans="1:1">
      <c r="A145" s="213" t="s">
        <v>597</v>
      </c>
    </row>
    <row r="146" spans="1:1">
      <c r="A146" s="213" t="s">
        <v>598</v>
      </c>
    </row>
    <row r="147" spans="1:1">
      <c r="A147" s="213" t="s">
        <v>599</v>
      </c>
    </row>
    <row r="148" spans="1:1">
      <c r="A148" s="213" t="s">
        <v>600</v>
      </c>
    </row>
    <row r="149" spans="1:1">
      <c r="A149" s="213" t="s">
        <v>601</v>
      </c>
    </row>
    <row r="150" spans="1:1">
      <c r="A150" s="213" t="s">
        <v>602</v>
      </c>
    </row>
    <row r="151" spans="1:1">
      <c r="A151" s="213" t="s">
        <v>603</v>
      </c>
    </row>
    <row r="152" spans="1:1">
      <c r="A152" s="213" t="s">
        <v>604</v>
      </c>
    </row>
    <row r="153" spans="1:1">
      <c r="A153" s="213" t="s">
        <v>605</v>
      </c>
    </row>
    <row r="154" spans="1:1">
      <c r="A154" t="s">
        <v>606</v>
      </c>
    </row>
    <row r="155" spans="1:1">
      <c r="A155" s="213" t="s">
        <v>607</v>
      </c>
    </row>
    <row r="156" spans="1:1">
      <c r="A156" s="213" t="s">
        <v>608</v>
      </c>
    </row>
    <row r="157" spans="1:1">
      <c r="A157" s="213" t="s">
        <v>609</v>
      </c>
    </row>
    <row r="158" spans="1:1">
      <c r="A158" s="213" t="s">
        <v>610</v>
      </c>
    </row>
    <row r="159" spans="1:1">
      <c r="A159" s="213" t="s">
        <v>611</v>
      </c>
    </row>
    <row r="160" spans="1:1">
      <c r="A160" s="213" t="s">
        <v>612</v>
      </c>
    </row>
    <row r="161" spans="1:1">
      <c r="A161" s="213" t="s">
        <v>613</v>
      </c>
    </row>
    <row r="162" spans="1:1">
      <c r="A162" s="213" t="s">
        <v>614</v>
      </c>
    </row>
    <row r="163" spans="1:1">
      <c r="A163" s="213" t="s">
        <v>615</v>
      </c>
    </row>
    <row r="164" spans="1:1">
      <c r="A164" s="213" t="s">
        <v>616</v>
      </c>
    </row>
    <row r="165" spans="1:1">
      <c r="A165" s="213" t="s">
        <v>617</v>
      </c>
    </row>
    <row r="166" spans="1:1">
      <c r="A166" s="213" t="s">
        <v>618</v>
      </c>
    </row>
    <row r="167" spans="1:1">
      <c r="A167" s="213" t="s">
        <v>619</v>
      </c>
    </row>
    <row r="168" spans="1:1">
      <c r="A168" s="213" t="s">
        <v>620</v>
      </c>
    </row>
    <row r="169" spans="1:1">
      <c r="A169" s="213" t="s">
        <v>621</v>
      </c>
    </row>
    <row r="170" spans="1:1">
      <c r="A170" s="213" t="s">
        <v>622</v>
      </c>
    </row>
    <row r="171" spans="1:1">
      <c r="A171" s="213" t="s">
        <v>623</v>
      </c>
    </row>
    <row r="172" spans="1:1">
      <c r="A172" s="213" t="s">
        <v>624</v>
      </c>
    </row>
    <row r="173" spans="1:1">
      <c r="A173" t="s">
        <v>625</v>
      </c>
    </row>
    <row r="174" spans="1:1">
      <c r="A174" s="213" t="s">
        <v>626</v>
      </c>
    </row>
    <row r="175" spans="1:1">
      <c r="A175" s="213" t="s">
        <v>627</v>
      </c>
    </row>
    <row r="176" spans="1:1">
      <c r="A176" t="s">
        <v>628</v>
      </c>
    </row>
    <row r="177" spans="1:1">
      <c r="A177" s="213" t="s">
        <v>629</v>
      </c>
    </row>
    <row r="178" spans="1:1">
      <c r="A178" s="213" t="s">
        <v>630</v>
      </c>
    </row>
    <row r="179" spans="1:1">
      <c r="A179" t="s">
        <v>631</v>
      </c>
    </row>
    <row r="180" spans="1:1">
      <c r="A180" s="213" t="s">
        <v>632</v>
      </c>
    </row>
    <row r="181" spans="1:1">
      <c r="A181" s="67" t="s">
        <v>633</v>
      </c>
    </row>
    <row r="182" spans="1:1">
      <c r="A182" s="213" t="s">
        <v>634</v>
      </c>
    </row>
    <row r="183" spans="1:1">
      <c r="A183" s="213" t="s">
        <v>635</v>
      </c>
    </row>
    <row r="184" spans="1:1">
      <c r="A184" s="213" t="s">
        <v>636</v>
      </c>
    </row>
    <row r="185" spans="1:1">
      <c r="A185" s="213" t="s">
        <v>637</v>
      </c>
    </row>
    <row r="186" spans="1:1">
      <c r="A186" s="213" t="s">
        <v>638</v>
      </c>
    </row>
    <row r="187" spans="1:1">
      <c r="A187" s="213" t="s">
        <v>639</v>
      </c>
    </row>
    <row r="188" spans="1:1">
      <c r="A188" s="213" t="s">
        <v>640</v>
      </c>
    </row>
    <row r="189" spans="1:1">
      <c r="A189" s="213" t="s">
        <v>641</v>
      </c>
    </row>
    <row r="190" spans="1:1">
      <c r="A190" s="213" t="s">
        <v>642</v>
      </c>
    </row>
    <row r="191" spans="1:1">
      <c r="A191" s="213" t="s">
        <v>643</v>
      </c>
    </row>
    <row r="192" spans="1:1">
      <c r="A192" s="213" t="s">
        <v>644</v>
      </c>
    </row>
    <row r="193" spans="1:1">
      <c r="A193" s="213" t="s">
        <v>645</v>
      </c>
    </row>
    <row r="194" spans="1:1">
      <c r="A194" s="213" t="s">
        <v>646</v>
      </c>
    </row>
    <row r="195" spans="1:1">
      <c r="A195" s="213" t="s">
        <v>647</v>
      </c>
    </row>
    <row r="196" spans="1:1">
      <c r="A196" s="213" t="s">
        <v>648</v>
      </c>
    </row>
    <row r="197" spans="1:1">
      <c r="A197" s="213" t="s">
        <v>649</v>
      </c>
    </row>
    <row r="198" spans="1:1">
      <c r="A198" s="213" t="s">
        <v>650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651</v>
      </c>
      <c r="C1" s="24" t="s">
        <v>652</v>
      </c>
      <c r="E1" s="24" t="s">
        <v>653</v>
      </c>
      <c r="G1" s="24" t="s">
        <v>654</v>
      </c>
      <c r="H1" s="26"/>
      <c r="I1" s="24" t="s">
        <v>655</v>
      </c>
      <c r="J1" s="26"/>
      <c r="K1" s="24" t="s">
        <v>656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657</v>
      </c>
      <c r="C2" s="28" t="s">
        <v>658</v>
      </c>
      <c r="E2" s="28">
        <v>1</v>
      </c>
      <c r="G2" s="28" t="s">
        <v>659</v>
      </c>
      <c r="H2" s="26"/>
      <c r="I2" s="28" t="s">
        <v>660</v>
      </c>
      <c r="J2" s="26"/>
      <c r="K2" s="28" t="s">
        <v>661</v>
      </c>
      <c r="L2" s="26"/>
      <c r="M2" s="28" t="s">
        <v>662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663</v>
      </c>
      <c r="C3" s="28" t="s">
        <v>664</v>
      </c>
      <c r="E3" s="28">
        <v>2</v>
      </c>
      <c r="G3" s="28" t="s">
        <v>317</v>
      </c>
      <c r="H3" s="26"/>
      <c r="I3" s="28" t="s">
        <v>665</v>
      </c>
      <c r="J3" s="26"/>
      <c r="K3" s="28" t="s">
        <v>666</v>
      </c>
      <c r="L3" s="26"/>
      <c r="M3" s="28" t="s">
        <v>667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668</v>
      </c>
      <c r="C4" s="28" t="s">
        <v>652</v>
      </c>
      <c r="E4" s="26"/>
      <c r="H4" s="26"/>
      <c r="I4" s="28" t="s">
        <v>669</v>
      </c>
      <c r="J4" s="26"/>
      <c r="K4" s="28" t="s">
        <v>670</v>
      </c>
      <c r="L4" s="26"/>
      <c r="M4" s="28" t="s">
        <v>671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672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673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674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675</v>
      </c>
      <c r="B13" s="2" t="s">
        <v>676</v>
      </c>
      <c r="C13" s="2" t="s">
        <v>677</v>
      </c>
      <c r="D13" s="2" t="s">
        <v>678</v>
      </c>
      <c r="E13" s="2" t="s">
        <v>679</v>
      </c>
      <c r="F13" s="2" t="s">
        <v>680</v>
      </c>
      <c r="G13" s="2" t="s">
        <v>681</v>
      </c>
      <c r="H13" s="2" t="s">
        <v>682</v>
      </c>
      <c r="I13" s="2" t="s">
        <v>683</v>
      </c>
      <c r="J13" s="2" t="s">
        <v>684</v>
      </c>
      <c r="K13" s="2" t="s">
        <v>685</v>
      </c>
      <c r="L13" s="2" t="s">
        <v>686</v>
      </c>
      <c r="M13" s="2" t="s">
        <v>687</v>
      </c>
      <c r="N13" s="2" t="s">
        <v>688</v>
      </c>
      <c r="O13" s="2" t="s">
        <v>689</v>
      </c>
      <c r="P13" s="2" t="s">
        <v>690</v>
      </c>
      <c r="Q13" s="2" t="s">
        <v>691</v>
      </c>
      <c r="R13" s="2" t="s">
        <v>692</v>
      </c>
      <c r="S13" s="2" t="s">
        <v>693</v>
      </c>
      <c r="T13" s="2" t="s">
        <v>694</v>
      </c>
      <c r="U13" s="2" t="s">
        <v>695</v>
      </c>
      <c r="V13" s="31" t="s">
        <v>696</v>
      </c>
      <c r="W13" s="31" t="s">
        <v>697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698</v>
      </c>
      <c r="B14" s="33" t="s">
        <v>699</v>
      </c>
      <c r="C14" s="33" t="s">
        <v>700</v>
      </c>
      <c r="D14" s="33" t="s">
        <v>701</v>
      </c>
      <c r="E14" s="33" t="s">
        <v>701</v>
      </c>
      <c r="F14" s="33" t="s">
        <v>702</v>
      </c>
      <c r="G14" s="33" t="s">
        <v>702</v>
      </c>
      <c r="H14" s="33" t="s">
        <v>703</v>
      </c>
      <c r="I14" s="33" t="s">
        <v>704</v>
      </c>
      <c r="J14" s="33" t="s">
        <v>705</v>
      </c>
      <c r="K14" s="33" t="s">
        <v>706</v>
      </c>
      <c r="L14" s="33" t="s">
        <v>707</v>
      </c>
      <c r="M14" s="33" t="s">
        <v>707</v>
      </c>
      <c r="N14" s="33" t="s">
        <v>707</v>
      </c>
      <c r="O14" s="33" t="s">
        <v>707</v>
      </c>
      <c r="P14" s="33" t="s">
        <v>690</v>
      </c>
      <c r="Q14" s="33" t="s">
        <v>708</v>
      </c>
      <c r="R14" s="33" t="s">
        <v>709</v>
      </c>
      <c r="S14" s="33" t="s">
        <v>701</v>
      </c>
      <c r="T14" s="33" t="s">
        <v>701</v>
      </c>
      <c r="U14" s="33" t="s">
        <v>695</v>
      </c>
      <c r="V14" s="34" t="s">
        <v>696</v>
      </c>
      <c r="W14" s="34" t="s">
        <v>697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710</v>
      </c>
      <c r="B15" s="33" t="s">
        <v>711</v>
      </c>
      <c r="C15" s="33" t="str">
        <f>""</f>
        <v/>
      </c>
      <c r="D15" s="33"/>
      <c r="E15" s="33"/>
      <c r="F15" s="33"/>
      <c r="G15" s="33" t="s">
        <v>712</v>
      </c>
      <c r="H15" s="33" t="s">
        <v>713</v>
      </c>
      <c r="I15" s="33" t="s">
        <v>714</v>
      </c>
      <c r="J15" s="33"/>
      <c r="K15" s="33" t="s">
        <v>715</v>
      </c>
      <c r="L15" s="33" t="s">
        <v>716</v>
      </c>
      <c r="M15" s="33" t="s">
        <v>716</v>
      </c>
      <c r="N15" s="33" t="s">
        <v>716</v>
      </c>
      <c r="O15" s="33" t="s">
        <v>716</v>
      </c>
      <c r="P15" s="33"/>
      <c r="Q15" s="33" t="s">
        <v>681</v>
      </c>
      <c r="R15" s="33" t="s">
        <v>717</v>
      </c>
      <c r="S15" s="33" t="s">
        <v>718</v>
      </c>
      <c r="T15" s="33" t="s">
        <v>718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701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719</v>
      </c>
      <c r="L16" s="33"/>
      <c r="M16" s="33"/>
      <c r="N16" s="33"/>
      <c r="O16" s="33"/>
      <c r="P16" s="33"/>
      <c r="Q16" s="33"/>
      <c r="R16" s="33" t="s">
        <v>720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714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721</v>
      </c>
      <c r="B28" s="30" t="s">
        <v>722</v>
      </c>
      <c r="C28" s="30" t="s">
        <v>723</v>
      </c>
      <c r="D28" s="30" t="s">
        <v>724</v>
      </c>
      <c r="E28" s="30" t="s">
        <v>725</v>
      </c>
      <c r="F28" s="30" t="s">
        <v>726</v>
      </c>
      <c r="G28" s="30" t="s">
        <v>727</v>
      </c>
      <c r="H28" s="30" t="s">
        <v>728</v>
      </c>
      <c r="I28" s="30" t="s">
        <v>729</v>
      </c>
      <c r="J28" s="30" t="s">
        <v>730</v>
      </c>
      <c r="K28" s="30" t="s">
        <v>731</v>
      </c>
      <c r="L28" s="30" t="s">
        <v>732</v>
      </c>
      <c r="M28" s="30" t="s">
        <v>733</v>
      </c>
      <c r="N28" s="30" t="s">
        <v>734</v>
      </c>
      <c r="O28" s="30" t="s">
        <v>735</v>
      </c>
      <c r="P28" s="30" t="s">
        <v>736</v>
      </c>
      <c r="Q28" s="30" t="s">
        <v>737</v>
      </c>
      <c r="R28" s="30" t="s">
        <v>738</v>
      </c>
      <c r="S28" s="30" t="s">
        <v>739</v>
      </c>
      <c r="T28" s="30" t="s">
        <v>740</v>
      </c>
      <c r="U28" s="30" t="s">
        <v>741</v>
      </c>
      <c r="V28" s="30" t="s">
        <v>742</v>
      </c>
      <c r="W28" s="30" t="s">
        <v>743</v>
      </c>
      <c r="X28" s="30" t="s">
        <v>744</v>
      </c>
      <c r="Y28" s="30" t="s">
        <v>745</v>
      </c>
      <c r="Z28" s="30" t="s">
        <v>746</v>
      </c>
      <c r="AA28" s="30" t="s">
        <v>747</v>
      </c>
      <c r="AB28" s="30" t="s">
        <v>748</v>
      </c>
      <c r="AC28" s="30" t="s">
        <v>749</v>
      </c>
      <c r="AD28" s="30" t="s">
        <v>750</v>
      </c>
      <c r="AE28" s="30" t="s">
        <v>751</v>
      </c>
      <c r="AF28" s="30" t="s">
        <v>752</v>
      </c>
      <c r="AG28" s="30" t="s">
        <v>753</v>
      </c>
      <c r="AH28" s="30" t="s">
        <v>754</v>
      </c>
      <c r="AI28" s="30" t="s">
        <v>755</v>
      </c>
      <c r="AJ28" s="30" t="s">
        <v>756</v>
      </c>
      <c r="AK28" s="30" t="s">
        <v>757</v>
      </c>
      <c r="AL28" s="30" t="s">
        <v>758</v>
      </c>
      <c r="AM28" s="30" t="s">
        <v>759</v>
      </c>
      <c r="AN28" s="35" t="s">
        <v>760</v>
      </c>
      <c r="AO28" s="35" t="s">
        <v>761</v>
      </c>
      <c r="AP28" s="26"/>
    </row>
    <row r="29" spans="1:42" s="32" customFormat="1">
      <c r="A29" s="33" t="s">
        <v>762</v>
      </c>
      <c r="B29" s="33" t="s">
        <v>763</v>
      </c>
      <c r="C29" s="33" t="s">
        <v>764</v>
      </c>
      <c r="D29" s="33" t="s">
        <v>702</v>
      </c>
      <c r="E29" s="33" t="s">
        <v>711</v>
      </c>
      <c r="F29" s="33" t="s">
        <v>765</v>
      </c>
      <c r="G29" s="33" t="s">
        <v>766</v>
      </c>
      <c r="H29" s="33" t="s">
        <v>767</v>
      </c>
      <c r="I29" s="33" t="s">
        <v>768</v>
      </c>
      <c r="J29" s="33" t="s">
        <v>769</v>
      </c>
      <c r="K29" s="33" t="s">
        <v>769</v>
      </c>
      <c r="L29" s="33" t="s">
        <v>770</v>
      </c>
      <c r="M29" s="33" t="s">
        <v>771</v>
      </c>
      <c r="N29" s="33" t="s">
        <v>772</v>
      </c>
      <c r="O29" s="33" t="s">
        <v>773</v>
      </c>
      <c r="P29" s="33" t="s">
        <v>774</v>
      </c>
      <c r="Q29" s="33" t="s">
        <v>775</v>
      </c>
      <c r="R29" s="33" t="s">
        <v>776</v>
      </c>
      <c r="S29" s="33" t="s">
        <v>777</v>
      </c>
      <c r="T29" s="33" t="s">
        <v>778</v>
      </c>
      <c r="U29" s="33" t="s">
        <v>779</v>
      </c>
      <c r="V29" s="33" t="s">
        <v>778</v>
      </c>
      <c r="W29" s="33" t="s">
        <v>779</v>
      </c>
      <c r="X29" s="33" t="s">
        <v>780</v>
      </c>
      <c r="Y29" s="33" t="s">
        <v>779</v>
      </c>
      <c r="Z29" s="33" t="s">
        <v>778</v>
      </c>
      <c r="AA29" s="33" t="s">
        <v>779</v>
      </c>
      <c r="AB29" s="33" t="s">
        <v>690</v>
      </c>
      <c r="AC29" s="33" t="s">
        <v>781</v>
      </c>
      <c r="AD29" s="33" t="s">
        <v>782</v>
      </c>
      <c r="AE29" s="33" t="s">
        <v>783</v>
      </c>
      <c r="AF29" s="33" t="s">
        <v>720</v>
      </c>
      <c r="AG29" s="33" t="s">
        <v>717</v>
      </c>
      <c r="AH29" s="33" t="s">
        <v>784</v>
      </c>
      <c r="AI29" s="33" t="s">
        <v>785</v>
      </c>
      <c r="AJ29" s="33" t="s">
        <v>769</v>
      </c>
      <c r="AK29" s="33" t="s">
        <v>785</v>
      </c>
      <c r="AL29" s="33" t="s">
        <v>769</v>
      </c>
      <c r="AM29" s="33" t="s">
        <v>695</v>
      </c>
      <c r="AN29" s="34" t="s">
        <v>696</v>
      </c>
      <c r="AO29" s="34" t="s">
        <v>697</v>
      </c>
      <c r="AP29" s="26"/>
    </row>
    <row r="30" spans="1:42" s="32" customFormat="1">
      <c r="A30" s="33"/>
      <c r="B30" s="33"/>
      <c r="C30" s="33"/>
      <c r="D30" s="33" t="s">
        <v>712</v>
      </c>
      <c r="E30" s="33"/>
      <c r="F30" s="33" t="s">
        <v>786</v>
      </c>
      <c r="G30" s="33" t="s">
        <v>787</v>
      </c>
      <c r="H30" s="33" t="s">
        <v>788</v>
      </c>
      <c r="I30" s="33" t="s">
        <v>789</v>
      </c>
      <c r="J30" s="33"/>
      <c r="K30" s="33"/>
      <c r="L30" s="33" t="s">
        <v>790</v>
      </c>
      <c r="M30" s="33" t="s">
        <v>791</v>
      </c>
      <c r="N30" s="33" t="s">
        <v>768</v>
      </c>
      <c r="O30" s="33" t="s">
        <v>792</v>
      </c>
      <c r="P30" s="33" t="s">
        <v>793</v>
      </c>
      <c r="Q30" s="33" t="s">
        <v>794</v>
      </c>
      <c r="R30" s="33"/>
      <c r="S30" s="33" t="s">
        <v>775</v>
      </c>
      <c r="T30" s="33" t="s">
        <v>795</v>
      </c>
      <c r="U30" s="33" t="s">
        <v>768</v>
      </c>
      <c r="V30" s="33" t="s">
        <v>795</v>
      </c>
      <c r="W30" s="33" t="s">
        <v>768</v>
      </c>
      <c r="X30" s="33" t="s">
        <v>795</v>
      </c>
      <c r="Y30" s="33" t="s">
        <v>768</v>
      </c>
      <c r="Z30" s="33" t="s">
        <v>795</v>
      </c>
      <c r="AA30" s="33" t="s">
        <v>796</v>
      </c>
      <c r="AB30" s="33"/>
      <c r="AC30" s="33"/>
      <c r="AD30" s="33"/>
      <c r="AE30" s="33" t="s">
        <v>797</v>
      </c>
      <c r="AF30" s="33"/>
      <c r="AG30" s="33"/>
      <c r="AH30" s="33"/>
      <c r="AI30" s="33" t="s">
        <v>798</v>
      </c>
      <c r="AJ30" s="33" t="s">
        <v>799</v>
      </c>
      <c r="AK30" s="33" t="s">
        <v>798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800</v>
      </c>
      <c r="E31" s="33"/>
      <c r="F31" s="33"/>
      <c r="G31" s="33"/>
      <c r="H31" s="33"/>
      <c r="I31" s="33"/>
      <c r="J31" s="33"/>
      <c r="K31" s="33"/>
      <c r="L31" s="33" t="s">
        <v>801</v>
      </c>
      <c r="M31" s="33" t="s">
        <v>802</v>
      </c>
      <c r="N31" s="33" t="s">
        <v>779</v>
      </c>
      <c r="O31" s="33" t="s">
        <v>803</v>
      </c>
      <c r="P31" s="33" t="s">
        <v>804</v>
      </c>
      <c r="Q31" s="33" t="s">
        <v>805</v>
      </c>
      <c r="R31" s="33"/>
      <c r="S31" s="33" t="s">
        <v>794</v>
      </c>
      <c r="T31" s="33"/>
      <c r="U31" s="33" t="s">
        <v>806</v>
      </c>
      <c r="V31" s="33"/>
      <c r="W31" s="33" t="s">
        <v>807</v>
      </c>
      <c r="X31" s="33"/>
      <c r="Y31" s="33" t="s">
        <v>807</v>
      </c>
      <c r="Z31" s="33"/>
      <c r="AA31" s="33" t="s">
        <v>807</v>
      </c>
      <c r="AB31" s="33"/>
      <c r="AC31" s="33"/>
      <c r="AD31" s="33"/>
      <c r="AE31" s="33" t="s">
        <v>808</v>
      </c>
      <c r="AF31" s="33"/>
      <c r="AG31" s="33"/>
      <c r="AH31" s="33"/>
      <c r="AI31" s="33" t="s">
        <v>809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810</v>
      </c>
      <c r="E32" s="33"/>
      <c r="F32" s="33"/>
      <c r="G32" s="33"/>
      <c r="H32" s="33"/>
      <c r="I32" s="33"/>
      <c r="J32" s="33"/>
      <c r="K32" s="33"/>
      <c r="L32" s="33" t="s">
        <v>811</v>
      </c>
      <c r="M32" s="33"/>
      <c r="N32" s="33"/>
      <c r="O32" s="33"/>
      <c r="P32" s="33" t="s">
        <v>812</v>
      </c>
      <c r="Q32" s="33" t="s">
        <v>813</v>
      </c>
      <c r="R32" s="33"/>
      <c r="S32" s="33" t="s">
        <v>805</v>
      </c>
      <c r="T32" s="33"/>
      <c r="U32" s="33" t="s">
        <v>814</v>
      </c>
      <c r="V32" s="33"/>
      <c r="W32" s="33" t="s">
        <v>814</v>
      </c>
      <c r="X32" s="33"/>
      <c r="Y32" s="33" t="s">
        <v>814</v>
      </c>
      <c r="Z32" s="33"/>
      <c r="AA32" s="33" t="s">
        <v>814</v>
      </c>
      <c r="AB32" s="33"/>
      <c r="AC32" s="33"/>
      <c r="AD32" s="33"/>
      <c r="AE32" s="33"/>
      <c r="AF32" s="33"/>
      <c r="AG32" s="33"/>
      <c r="AH32" s="33"/>
      <c r="AI32" s="33" t="s">
        <v>801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815</v>
      </c>
      <c r="E33" s="33"/>
      <c r="F33" s="33"/>
      <c r="G33" s="33"/>
      <c r="H33" s="33"/>
      <c r="I33" s="33"/>
      <c r="J33" s="33"/>
      <c r="K33" s="33"/>
      <c r="L33" s="33" t="s">
        <v>816</v>
      </c>
      <c r="M33" s="33"/>
      <c r="N33" s="33"/>
      <c r="O33" s="33"/>
      <c r="P33" s="33"/>
      <c r="Q33" s="33" t="s">
        <v>817</v>
      </c>
      <c r="R33" s="33"/>
      <c r="S33" s="33" t="s">
        <v>813</v>
      </c>
      <c r="T33" s="33"/>
      <c r="U33" s="33" t="s">
        <v>818</v>
      </c>
      <c r="V33" s="33"/>
      <c r="W33" s="33" t="s">
        <v>818</v>
      </c>
      <c r="X33" s="33"/>
      <c r="Y33" s="33" t="s">
        <v>818</v>
      </c>
      <c r="Z33" s="33"/>
      <c r="AA33" s="33" t="s">
        <v>818</v>
      </c>
      <c r="AB33" s="33"/>
      <c r="AC33" s="33"/>
      <c r="AD33" s="33"/>
      <c r="AE33" s="33"/>
      <c r="AF33" s="33"/>
      <c r="AG33" s="33"/>
      <c r="AH33" s="33"/>
      <c r="AI33" s="33" t="s">
        <v>816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819</v>
      </c>
      <c r="M34" s="33"/>
      <c r="N34" s="33"/>
      <c r="O34" s="33"/>
      <c r="P34" s="33"/>
      <c r="Q34" s="33" t="s">
        <v>820</v>
      </c>
      <c r="R34" s="33"/>
      <c r="S34" s="33" t="s">
        <v>817</v>
      </c>
      <c r="T34" s="33"/>
      <c r="U34" s="33" t="s">
        <v>821</v>
      </c>
      <c r="V34" s="33"/>
      <c r="W34" s="33" t="s">
        <v>821</v>
      </c>
      <c r="X34" s="33"/>
      <c r="Y34" s="33" t="s">
        <v>821</v>
      </c>
      <c r="Z34" s="33"/>
      <c r="AA34" s="33" t="s">
        <v>821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822</v>
      </c>
      <c r="M35" s="33"/>
      <c r="N35" s="33"/>
      <c r="O35" s="33"/>
      <c r="P35" s="33"/>
      <c r="Q35" s="33" t="s">
        <v>823</v>
      </c>
      <c r="R35" s="33"/>
      <c r="S35" s="33" t="s">
        <v>820</v>
      </c>
      <c r="T35" s="33"/>
      <c r="U35" s="33" t="s">
        <v>824</v>
      </c>
      <c r="V35" s="33"/>
      <c r="W35" s="33" t="s">
        <v>824</v>
      </c>
      <c r="X35" s="33"/>
      <c r="Y35" s="33" t="s">
        <v>824</v>
      </c>
      <c r="Z35" s="33"/>
      <c r="AA35" s="33" t="s">
        <v>824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825</v>
      </c>
      <c r="R36" s="33"/>
      <c r="S36" s="33" t="s">
        <v>823</v>
      </c>
      <c r="T36" s="33"/>
      <c r="U36" s="33" t="s">
        <v>826</v>
      </c>
      <c r="V36" s="33"/>
      <c r="W36" s="33" t="s">
        <v>826</v>
      </c>
      <c r="X36" s="33"/>
      <c r="Y36" s="33" t="s">
        <v>826</v>
      </c>
      <c r="Z36" s="33"/>
      <c r="AA36" s="33" t="s">
        <v>826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827</v>
      </c>
      <c r="R37" s="33"/>
      <c r="S37" s="33" t="s">
        <v>825</v>
      </c>
      <c r="T37" s="33"/>
      <c r="U37" s="33" t="s">
        <v>811</v>
      </c>
      <c r="V37" s="33"/>
      <c r="W37" s="33" t="s">
        <v>811</v>
      </c>
      <c r="X37" s="33"/>
      <c r="Y37" s="33" t="s">
        <v>811</v>
      </c>
      <c r="Z37" s="33"/>
      <c r="AA37" s="33" t="s">
        <v>811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828</v>
      </c>
      <c r="R38" s="33"/>
      <c r="S38" s="33" t="s">
        <v>827</v>
      </c>
      <c r="T38" s="33"/>
      <c r="U38" s="33" t="s">
        <v>829</v>
      </c>
      <c r="V38" s="33"/>
      <c r="W38" s="33" t="s">
        <v>829</v>
      </c>
      <c r="X38" s="33"/>
      <c r="Y38" s="33" t="s">
        <v>829</v>
      </c>
      <c r="Z38" s="33"/>
      <c r="AA38" s="33" t="s">
        <v>829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830</v>
      </c>
      <c r="R39" s="36"/>
      <c r="S39" s="36" t="s">
        <v>828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831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D363" activePane="bottomRight" state="frozen"/>
      <selection pane="bottomRight" activeCell="BP381" sqref="BP38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832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8" t="s">
        <v>833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834</v>
      </c>
      <c r="BI1" s="373"/>
      <c r="BJ1" s="374"/>
      <c r="BK1" s="375"/>
      <c r="BL1" s="50"/>
      <c r="BM1" s="365" t="s">
        <v>835</v>
      </c>
      <c r="BN1" s="366"/>
      <c r="BO1" s="366"/>
      <c r="BP1" s="366"/>
      <c r="BQ1" s="366"/>
      <c r="BR1" s="366"/>
      <c r="BS1" s="367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836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837</v>
      </c>
      <c r="T2" s="21"/>
      <c r="U2" s="78"/>
      <c r="V2" s="199"/>
      <c r="W2" s="23"/>
      <c r="X2" s="21"/>
      <c r="Y2" s="22"/>
      <c r="Z2" s="2"/>
      <c r="AA2" s="146" t="s">
        <v>838</v>
      </c>
      <c r="AB2" s="21"/>
      <c r="AC2" s="21"/>
      <c r="AD2" s="21"/>
      <c r="AE2" s="73"/>
      <c r="AF2" s="73"/>
      <c r="AG2" s="86"/>
      <c r="AH2" s="3"/>
      <c r="AI2" s="368" t="s">
        <v>836</v>
      </c>
      <c r="AJ2" s="369"/>
      <c r="AK2" s="369"/>
      <c r="AL2" s="369"/>
      <c r="AM2" s="369"/>
      <c r="AN2" s="369"/>
      <c r="AO2" s="369"/>
      <c r="AP2" s="369"/>
      <c r="AQ2" s="371"/>
      <c r="AR2" s="239"/>
      <c r="AS2" s="383" t="s">
        <v>839</v>
      </c>
      <c r="AT2" s="370"/>
      <c r="AU2" s="370"/>
      <c r="AV2" s="370"/>
      <c r="AW2" s="370"/>
      <c r="AX2" s="369"/>
      <c r="AY2" s="371"/>
      <c r="AZ2" s="4"/>
      <c r="BA2" s="362" t="s">
        <v>840</v>
      </c>
      <c r="BB2" s="364"/>
      <c r="BC2" s="368" t="s">
        <v>837</v>
      </c>
      <c r="BD2" s="369"/>
      <c r="BE2" s="369"/>
      <c r="BF2" s="371"/>
      <c r="BG2" s="3"/>
      <c r="BH2" s="376"/>
      <c r="BI2" s="377"/>
      <c r="BJ2" s="378"/>
      <c r="BK2" s="379"/>
      <c r="BL2" s="50"/>
      <c r="BM2" s="380"/>
      <c r="BN2" s="381"/>
      <c r="BO2" s="381"/>
      <c r="BP2" s="381"/>
      <c r="BQ2" s="381"/>
      <c r="BR2" s="381"/>
      <c r="BS2" s="382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841</v>
      </c>
      <c r="G3" s="55"/>
      <c r="H3" s="54" t="s">
        <v>842</v>
      </c>
      <c r="I3" s="56"/>
      <c r="J3" s="56"/>
      <c r="K3" s="56"/>
      <c r="L3" s="74"/>
      <c r="M3" s="56"/>
      <c r="N3" s="79"/>
      <c r="O3" s="54" t="s">
        <v>839</v>
      </c>
      <c r="P3" s="55"/>
      <c r="Q3" s="77" t="s">
        <v>843</v>
      </c>
      <c r="R3" s="55"/>
      <c r="S3" s="54" t="s">
        <v>844</v>
      </c>
      <c r="T3" s="56"/>
      <c r="U3" s="79"/>
      <c r="V3" s="200"/>
      <c r="W3" s="57" t="s">
        <v>845</v>
      </c>
      <c r="X3" s="58"/>
      <c r="Y3" s="59"/>
      <c r="Z3" s="60"/>
      <c r="AA3" s="147" t="s">
        <v>846</v>
      </c>
      <c r="AB3" s="61"/>
      <c r="AC3" s="61"/>
      <c r="AD3" s="62"/>
      <c r="AE3" s="83" t="s">
        <v>847</v>
      </c>
      <c r="AF3" s="85"/>
      <c r="AG3" s="87"/>
      <c r="AH3" s="63"/>
      <c r="AI3" s="362" t="s">
        <v>841</v>
      </c>
      <c r="AJ3" s="364"/>
      <c r="AK3" s="362" t="s">
        <v>842</v>
      </c>
      <c r="AL3" s="363"/>
      <c r="AM3" s="363"/>
      <c r="AN3" s="363"/>
      <c r="AO3" s="363"/>
      <c r="AP3" s="363"/>
      <c r="AQ3" s="364"/>
      <c r="AR3" s="240"/>
      <c r="AS3" s="386" t="s">
        <v>848</v>
      </c>
      <c r="AT3" s="387"/>
      <c r="AU3" s="386" t="s">
        <v>849</v>
      </c>
      <c r="AV3" s="387"/>
      <c r="AW3" s="386" t="s">
        <v>850</v>
      </c>
      <c r="AX3" s="388"/>
      <c r="AY3" s="64" t="s">
        <v>851</v>
      </c>
      <c r="AZ3" s="64"/>
      <c r="BA3" s="384"/>
      <c r="BB3" s="385"/>
      <c r="BC3" s="362" t="s">
        <v>844</v>
      </c>
      <c r="BD3" s="363"/>
      <c r="BE3" s="363"/>
      <c r="BF3" s="364"/>
      <c r="BG3" s="63"/>
      <c r="BH3" s="376"/>
      <c r="BI3" s="377"/>
      <c r="BJ3" s="378"/>
      <c r="BK3" s="379"/>
      <c r="BL3" s="50"/>
      <c r="BM3" s="365" t="s">
        <v>852</v>
      </c>
      <c r="BN3" s="366"/>
      <c r="BO3" s="366"/>
      <c r="BP3" s="367"/>
      <c r="BQ3" s="365" t="s">
        <v>465</v>
      </c>
      <c r="BR3" s="366"/>
      <c r="BS3" s="367"/>
      <c r="BT3" s="224"/>
      <c r="BU3" s="65"/>
      <c r="BV3" s="65"/>
      <c r="BW3" s="65"/>
    </row>
    <row r="4" spans="1:76" s="7" customFormat="1" ht="14.25" customHeight="1">
      <c r="A4" s="43" t="s">
        <v>853</v>
      </c>
      <c r="B4" s="44" t="s">
        <v>854</v>
      </c>
      <c r="C4" s="45" t="s">
        <v>853</v>
      </c>
      <c r="D4" s="46" t="s">
        <v>855</v>
      </c>
      <c r="E4" s="47"/>
      <c r="F4" s="46" t="s">
        <v>855</v>
      </c>
      <c r="G4" s="43" t="s">
        <v>853</v>
      </c>
      <c r="H4" s="44" t="s">
        <v>854</v>
      </c>
      <c r="I4" s="44" t="s">
        <v>854</v>
      </c>
      <c r="J4" s="44" t="s">
        <v>854</v>
      </c>
      <c r="K4" s="44" t="s">
        <v>854</v>
      </c>
      <c r="L4" s="75" t="s">
        <v>854</v>
      </c>
      <c r="M4" s="44" t="s">
        <v>854</v>
      </c>
      <c r="N4" s="135" t="s">
        <v>854</v>
      </c>
      <c r="O4" s="44" t="s">
        <v>854</v>
      </c>
      <c r="P4" s="44" t="s">
        <v>854</v>
      </c>
      <c r="Q4" s="75" t="s">
        <v>854</v>
      </c>
      <c r="R4" s="43" t="s">
        <v>853</v>
      </c>
      <c r="S4" s="46" t="s">
        <v>855</v>
      </c>
      <c r="T4" s="46" t="s">
        <v>855</v>
      </c>
      <c r="U4" s="80" t="s">
        <v>853</v>
      </c>
      <c r="V4" s="201" t="s">
        <v>854</v>
      </c>
      <c r="W4" s="48" t="s">
        <v>854</v>
      </c>
      <c r="X4" s="46" t="s">
        <v>855</v>
      </c>
      <c r="Y4" s="46" t="s">
        <v>855</v>
      </c>
      <c r="Z4" s="46" t="s">
        <v>855</v>
      </c>
      <c r="AA4" s="75" t="s">
        <v>854</v>
      </c>
      <c r="AB4" s="46" t="s">
        <v>855</v>
      </c>
      <c r="AC4" s="46" t="s">
        <v>855</v>
      </c>
      <c r="AD4" s="44" t="s">
        <v>854</v>
      </c>
      <c r="AE4" s="75" t="s">
        <v>854</v>
      </c>
      <c r="AF4" s="75" t="s">
        <v>854</v>
      </c>
      <c r="AG4" s="75" t="s">
        <v>854</v>
      </c>
      <c r="AH4" s="49"/>
      <c r="AI4" s="166" t="s">
        <v>855</v>
      </c>
      <c r="AJ4" s="43" t="s">
        <v>853</v>
      </c>
      <c r="AK4" s="135" t="s">
        <v>854</v>
      </c>
      <c r="AL4" s="135" t="s">
        <v>854</v>
      </c>
      <c r="AM4" s="135" t="s">
        <v>854</v>
      </c>
      <c r="AN4" s="135" t="s">
        <v>854</v>
      </c>
      <c r="AO4" s="44" t="s">
        <v>854</v>
      </c>
      <c r="AP4" s="44" t="s">
        <v>854</v>
      </c>
      <c r="AQ4" s="44" t="s">
        <v>854</v>
      </c>
      <c r="AR4" s="241" t="s">
        <v>854</v>
      </c>
      <c r="AS4" s="241" t="s">
        <v>854</v>
      </c>
      <c r="AT4" s="241" t="s">
        <v>854</v>
      </c>
      <c r="AU4" s="241" t="s">
        <v>854</v>
      </c>
      <c r="AV4" s="241" t="s">
        <v>854</v>
      </c>
      <c r="AW4" s="241" t="s">
        <v>854</v>
      </c>
      <c r="AX4" s="44" t="s">
        <v>854</v>
      </c>
      <c r="AY4" s="43" t="s">
        <v>853</v>
      </c>
      <c r="AZ4" s="46" t="s">
        <v>855</v>
      </c>
      <c r="BA4" s="44" t="s">
        <v>854</v>
      </c>
      <c r="BB4" s="43" t="s">
        <v>853</v>
      </c>
      <c r="BC4" s="46" t="s">
        <v>855</v>
      </c>
      <c r="BD4" s="46" t="s">
        <v>855</v>
      </c>
      <c r="BE4" s="43" t="s">
        <v>853</v>
      </c>
      <c r="BF4" s="44" t="s">
        <v>854</v>
      </c>
      <c r="BG4" s="50" t="s">
        <v>856</v>
      </c>
      <c r="BH4" s="44" t="s">
        <v>854</v>
      </c>
      <c r="BI4" s="44" t="s">
        <v>854</v>
      </c>
      <c r="BJ4" s="48" t="s">
        <v>854</v>
      </c>
      <c r="BK4" s="44" t="s">
        <v>854</v>
      </c>
      <c r="BL4" s="50" t="s">
        <v>856</v>
      </c>
      <c r="BM4" s="46" t="s">
        <v>855</v>
      </c>
      <c r="BN4" s="46" t="s">
        <v>855</v>
      </c>
      <c r="BO4" s="46" t="s">
        <v>855</v>
      </c>
      <c r="BP4" s="44" t="s">
        <v>854</v>
      </c>
      <c r="BQ4" s="43" t="s">
        <v>853</v>
      </c>
      <c r="BR4" s="43" t="s">
        <v>853</v>
      </c>
      <c r="BS4" s="43" t="s">
        <v>853</v>
      </c>
      <c r="BT4" s="169"/>
      <c r="BX4" s="6"/>
    </row>
    <row r="5" spans="1:76" s="223" customFormat="1" ht="14.25" customHeight="1">
      <c r="A5" s="220" t="s">
        <v>857</v>
      </c>
      <c r="B5" s="220" t="s">
        <v>858</v>
      </c>
      <c r="C5" s="249" t="s">
        <v>859</v>
      </c>
      <c r="D5" s="221" t="s">
        <v>860</v>
      </c>
      <c r="E5" s="221" t="s">
        <v>861</v>
      </c>
      <c r="F5" s="221" t="s">
        <v>862</v>
      </c>
      <c r="G5" s="221" t="s">
        <v>863</v>
      </c>
      <c r="H5" s="221" t="s">
        <v>864</v>
      </c>
      <c r="I5" s="221" t="s">
        <v>865</v>
      </c>
      <c r="J5" s="221" t="s">
        <v>3</v>
      </c>
      <c r="K5" s="221" t="s">
        <v>866</v>
      </c>
      <c r="L5" s="221" t="s">
        <v>867</v>
      </c>
      <c r="M5" s="221" t="s">
        <v>868</v>
      </c>
      <c r="N5" s="262" t="s">
        <v>7</v>
      </c>
      <c r="O5" s="221" t="s">
        <v>869</v>
      </c>
      <c r="P5" s="221" t="s">
        <v>870</v>
      </c>
      <c r="Q5" s="249" t="s">
        <v>871</v>
      </c>
      <c r="R5" s="221" t="s">
        <v>872</v>
      </c>
      <c r="S5" s="221" t="s">
        <v>873</v>
      </c>
      <c r="T5" s="221" t="s">
        <v>874</v>
      </c>
      <c r="U5" s="250" t="s">
        <v>8</v>
      </c>
      <c r="V5" s="221" t="s">
        <v>875</v>
      </c>
      <c r="W5" s="221" t="s">
        <v>876</v>
      </c>
      <c r="X5" s="221" t="s">
        <v>877</v>
      </c>
      <c r="Y5" s="221" t="s">
        <v>878</v>
      </c>
      <c r="Z5" s="221" t="s">
        <v>313</v>
      </c>
      <c r="AA5" s="249" t="s">
        <v>879</v>
      </c>
      <c r="AB5" s="221" t="s">
        <v>880</v>
      </c>
      <c r="AC5" s="221" t="s">
        <v>881</v>
      </c>
      <c r="AD5" s="221" t="s">
        <v>882</v>
      </c>
      <c r="AE5" s="249" t="s">
        <v>883</v>
      </c>
      <c r="AF5" s="249" t="s">
        <v>884</v>
      </c>
      <c r="AG5" s="249" t="s">
        <v>885</v>
      </c>
      <c r="AH5" s="221" t="s">
        <v>886</v>
      </c>
      <c r="AI5" s="221" t="s">
        <v>887</v>
      </c>
      <c r="AJ5" s="221" t="s">
        <v>888</v>
      </c>
      <c r="AK5" s="250" t="s">
        <v>889</v>
      </c>
      <c r="AL5" s="250" t="s">
        <v>890</v>
      </c>
      <c r="AM5" s="250" t="s">
        <v>891</v>
      </c>
      <c r="AN5" s="250" t="s">
        <v>892</v>
      </c>
      <c r="AO5" s="221" t="s">
        <v>893</v>
      </c>
      <c r="AP5" s="221" t="s">
        <v>894</v>
      </c>
      <c r="AQ5" s="221" t="s">
        <v>895</v>
      </c>
      <c r="AR5" s="251" t="s">
        <v>896</v>
      </c>
      <c r="AS5" s="251" t="s">
        <v>897</v>
      </c>
      <c r="AT5" s="251" t="s">
        <v>898</v>
      </c>
      <c r="AU5" s="251" t="s">
        <v>899</v>
      </c>
      <c r="AV5" s="251" t="s">
        <v>900</v>
      </c>
      <c r="AW5" s="251" t="s">
        <v>901</v>
      </c>
      <c r="AX5" s="221" t="s">
        <v>902</v>
      </c>
      <c r="AY5" s="221" t="s">
        <v>851</v>
      </c>
      <c r="AZ5" s="221" t="s">
        <v>903</v>
      </c>
      <c r="BA5" s="221" t="s">
        <v>904</v>
      </c>
      <c r="BB5" s="221" t="s">
        <v>905</v>
      </c>
      <c r="BC5" s="221" t="s">
        <v>906</v>
      </c>
      <c r="BD5" s="221" t="s">
        <v>907</v>
      </c>
      <c r="BE5" s="221" t="s">
        <v>908</v>
      </c>
      <c r="BF5" s="221" t="s">
        <v>909</v>
      </c>
      <c r="BG5" s="221" t="s">
        <v>910</v>
      </c>
      <c r="BH5" s="221" t="s">
        <v>911</v>
      </c>
      <c r="BI5" s="221" t="s">
        <v>912</v>
      </c>
      <c r="BJ5" s="221" t="s">
        <v>913</v>
      </c>
      <c r="BK5" s="221" t="s">
        <v>914</v>
      </c>
      <c r="BL5" s="221" t="s">
        <v>915</v>
      </c>
      <c r="BM5" s="221" t="s">
        <v>916</v>
      </c>
      <c r="BN5" s="221" t="s">
        <v>917</v>
      </c>
      <c r="BO5" s="221" t="s">
        <v>918</v>
      </c>
      <c r="BP5" s="221" t="s">
        <v>919</v>
      </c>
      <c r="BQ5" s="221" t="s">
        <v>920</v>
      </c>
      <c r="BR5" s="221" t="s">
        <v>921</v>
      </c>
      <c r="BS5" s="221" t="s">
        <v>922</v>
      </c>
      <c r="BT5" s="169" t="s">
        <v>923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539</v>
      </c>
      <c r="E6" s="294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924</v>
      </c>
      <c r="W6" s="261" t="s">
        <v>925</v>
      </c>
      <c r="X6" s="218" t="s">
        <v>666</v>
      </c>
      <c r="Y6" s="158"/>
      <c r="Z6" s="158"/>
      <c r="AA6" s="217" t="s">
        <v>926</v>
      </c>
      <c r="AB6" s="71" t="s">
        <v>657</v>
      </c>
      <c r="AC6" s="71" t="s">
        <v>652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927</v>
      </c>
      <c r="BK6" s="17" t="s">
        <v>927</v>
      </c>
      <c r="BL6" s="16"/>
      <c r="BM6" s="15" t="s">
        <v>681</v>
      </c>
      <c r="BN6" s="15" t="s">
        <v>702</v>
      </c>
      <c r="BO6" s="165" t="s">
        <v>769</v>
      </c>
      <c r="BP6" s="17" t="s">
        <v>927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522</v>
      </c>
      <c r="E7" s="314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928</v>
      </c>
      <c r="W7" s="261" t="s">
        <v>929</v>
      </c>
      <c r="X7" s="218" t="s">
        <v>666</v>
      </c>
      <c r="Y7" s="158"/>
      <c r="Z7" s="158"/>
      <c r="AA7" s="217">
        <v>1</v>
      </c>
      <c r="AB7" s="71" t="s">
        <v>657</v>
      </c>
      <c r="AC7" s="71" t="s">
        <v>652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930</v>
      </c>
      <c r="BK7" s="17" t="s">
        <v>930</v>
      </c>
      <c r="BL7" s="16"/>
      <c r="BM7" s="15" t="s">
        <v>696</v>
      </c>
      <c r="BN7" s="15" t="s">
        <v>696</v>
      </c>
      <c r="BO7" s="165" t="s">
        <v>696</v>
      </c>
      <c r="BP7" s="17" t="s">
        <v>930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931</v>
      </c>
      <c r="E8" s="314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924</v>
      </c>
      <c r="W8" s="261" t="s">
        <v>932</v>
      </c>
      <c r="X8" s="218" t="s">
        <v>666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933</v>
      </c>
      <c r="BK8" s="17" t="s">
        <v>934</v>
      </c>
      <c r="BL8" s="16"/>
      <c r="BM8" s="15" t="s">
        <v>686</v>
      </c>
      <c r="BN8" s="15" t="s">
        <v>716</v>
      </c>
      <c r="BO8" s="165" t="s">
        <v>768</v>
      </c>
      <c r="BP8" s="17" t="s">
        <v>934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637</v>
      </c>
      <c r="E9" s="314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924</v>
      </c>
      <c r="W9" s="261" t="s">
        <v>935</v>
      </c>
      <c r="X9" s="218" t="s">
        <v>666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936</v>
      </c>
      <c r="BK9" s="17" t="s">
        <v>936</v>
      </c>
      <c r="BL9" s="16"/>
      <c r="BM9" s="15" t="s">
        <v>696</v>
      </c>
      <c r="BN9" s="15" t="s">
        <v>696</v>
      </c>
      <c r="BO9" s="165" t="s">
        <v>696</v>
      </c>
      <c r="BP9" s="17" t="s">
        <v>936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588</v>
      </c>
      <c r="E10" s="315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924</v>
      </c>
      <c r="W10" s="261" t="s">
        <v>935</v>
      </c>
      <c r="X10" s="218" t="s">
        <v>666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936</v>
      </c>
      <c r="BK10" s="17" t="s">
        <v>936</v>
      </c>
      <c r="BL10" s="16"/>
      <c r="BM10" s="15" t="s">
        <v>696</v>
      </c>
      <c r="BN10" s="15" t="s">
        <v>696</v>
      </c>
      <c r="BO10" s="165" t="s">
        <v>696</v>
      </c>
      <c r="BP10" s="17" t="s">
        <v>936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642</v>
      </c>
      <c r="E13" s="294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937</v>
      </c>
      <c r="W13" s="261" t="s">
        <v>938</v>
      </c>
      <c r="X13" s="218" t="s">
        <v>666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939</v>
      </c>
      <c r="BK13" s="17" t="s">
        <v>939</v>
      </c>
      <c r="BL13" s="16"/>
      <c r="BM13" s="15" t="s">
        <v>686</v>
      </c>
      <c r="BN13" s="15" t="s">
        <v>716</v>
      </c>
      <c r="BO13" s="165" t="s">
        <v>821</v>
      </c>
      <c r="BP13" s="17" t="s">
        <v>939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940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937</v>
      </c>
      <c r="W14" s="261" t="s">
        <v>941</v>
      </c>
      <c r="X14" s="218" t="s">
        <v>661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942</v>
      </c>
      <c r="BK14" s="319" t="s">
        <v>943</v>
      </c>
      <c r="BL14" s="16"/>
      <c r="BM14" s="15" t="s">
        <v>690</v>
      </c>
      <c r="BN14" s="15" t="s">
        <v>690</v>
      </c>
      <c r="BO14" s="165" t="s">
        <v>690</v>
      </c>
      <c r="BP14" s="17" t="s">
        <v>690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601</v>
      </c>
      <c r="E15" s="294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937</v>
      </c>
      <c r="W15" s="261" t="s">
        <v>944</v>
      </c>
      <c r="X15" s="218" t="s">
        <v>661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945</v>
      </c>
      <c r="BK15" s="319" t="s">
        <v>943</v>
      </c>
      <c r="BL15" s="16"/>
      <c r="BM15" s="15" t="s">
        <v>690</v>
      </c>
      <c r="BN15" s="15" t="s">
        <v>690</v>
      </c>
      <c r="BO15" s="165" t="s">
        <v>690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572</v>
      </c>
      <c r="E16" s="294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937</v>
      </c>
      <c r="W16" s="261" t="s">
        <v>944</v>
      </c>
      <c r="X16" s="218" t="s">
        <v>661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945</v>
      </c>
      <c r="BK16" s="319" t="s">
        <v>943</v>
      </c>
      <c r="BL16" s="16"/>
      <c r="BM16" s="15" t="s">
        <v>690</v>
      </c>
      <c r="BN16" s="15" t="s">
        <v>690</v>
      </c>
      <c r="BO16" s="165" t="s">
        <v>690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575</v>
      </c>
      <c r="E17" s="295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937</v>
      </c>
      <c r="W17" s="261" t="s">
        <v>944</v>
      </c>
      <c r="X17" s="218" t="s">
        <v>661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942</v>
      </c>
      <c r="BK17" s="319" t="s">
        <v>943</v>
      </c>
      <c r="BL17" s="16"/>
      <c r="BM17" s="15" t="s">
        <v>690</v>
      </c>
      <c r="BN17" s="15" t="s">
        <v>690</v>
      </c>
      <c r="BO17" s="165" t="s">
        <v>690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946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947</v>
      </c>
      <c r="N18" s="217" t="s">
        <v>948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949</v>
      </c>
      <c r="W18" s="261" t="s">
        <v>950</v>
      </c>
      <c r="X18" s="218" t="s">
        <v>666</v>
      </c>
      <c r="Y18" s="158"/>
      <c r="Z18" s="158"/>
      <c r="AA18" s="217" t="s">
        <v>951</v>
      </c>
      <c r="AB18" s="71" t="s">
        <v>663</v>
      </c>
      <c r="AC18" s="71" t="s">
        <v>652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952</v>
      </c>
      <c r="BK18" s="17" t="s">
        <v>953</v>
      </c>
      <c r="BL18" s="16"/>
      <c r="BM18" s="15" t="s">
        <v>690</v>
      </c>
      <c r="BN18" s="15" t="s">
        <v>690</v>
      </c>
      <c r="BO18" s="165" t="s">
        <v>690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532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954</v>
      </c>
      <c r="I19" s="173" t="s">
        <v>955</v>
      </c>
      <c r="J19" s="217">
        <v>92</v>
      </c>
      <c r="K19" s="217">
        <v>66</v>
      </c>
      <c r="L19" s="217" t="s">
        <v>317</v>
      </c>
      <c r="M19" s="217" t="s">
        <v>956</v>
      </c>
      <c r="N19" s="217" t="s">
        <v>956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957</v>
      </c>
      <c r="W19" s="261" t="s">
        <v>958</v>
      </c>
      <c r="X19" s="218" t="s">
        <v>666</v>
      </c>
      <c r="Y19" s="158"/>
      <c r="Z19" s="158"/>
      <c r="AA19" s="217">
        <v>1</v>
      </c>
      <c r="AB19" s="71" t="s">
        <v>657</v>
      </c>
      <c r="AC19" s="71" t="s">
        <v>652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959</v>
      </c>
      <c r="BK19" s="17" t="s">
        <v>960</v>
      </c>
      <c r="BL19" s="16"/>
      <c r="BM19" s="15" t="s">
        <v>690</v>
      </c>
      <c r="BN19" s="15" t="s">
        <v>690</v>
      </c>
      <c r="BO19" s="165" t="s">
        <v>690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541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961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962</v>
      </c>
      <c r="W20" s="261" t="s">
        <v>963</v>
      </c>
      <c r="X20" s="218" t="s">
        <v>661</v>
      </c>
      <c r="Y20" s="158"/>
      <c r="Z20" s="158"/>
      <c r="AA20" s="217" t="s">
        <v>964</v>
      </c>
      <c r="AB20" s="71" t="s">
        <v>657</v>
      </c>
      <c r="AC20" s="71" t="s">
        <v>652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965</v>
      </c>
      <c r="BK20" s="17" t="s">
        <v>966</v>
      </c>
      <c r="BL20" s="16"/>
      <c r="BM20" s="15" t="s">
        <v>690</v>
      </c>
      <c r="BN20" s="15" t="s">
        <v>690</v>
      </c>
      <c r="BO20" s="165" t="s">
        <v>690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572</v>
      </c>
      <c r="E21" s="294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967</v>
      </c>
      <c r="W21" s="261" t="s">
        <v>968</v>
      </c>
      <c r="X21" s="218" t="s">
        <v>666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969</v>
      </c>
      <c r="BK21" s="17" t="s">
        <v>970</v>
      </c>
      <c r="BL21" s="16"/>
      <c r="BM21" s="15" t="s">
        <v>683</v>
      </c>
      <c r="BN21" s="15" t="s">
        <v>704</v>
      </c>
      <c r="BO21" s="165" t="s">
        <v>772</v>
      </c>
      <c r="BP21" s="17" t="s">
        <v>970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618</v>
      </c>
      <c r="E22" s="294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967</v>
      </c>
      <c r="W22" s="261" t="s">
        <v>971</v>
      </c>
      <c r="X22" s="218" t="s">
        <v>666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972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973</v>
      </c>
      <c r="BK22" s="17" t="s">
        <v>974</v>
      </c>
      <c r="BL22" s="16"/>
      <c r="BM22" s="15" t="s">
        <v>690</v>
      </c>
      <c r="BN22" s="15" t="s">
        <v>690</v>
      </c>
      <c r="BO22" s="165" t="s">
        <v>690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599</v>
      </c>
      <c r="E23" s="294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962</v>
      </c>
      <c r="W23" s="261" t="s">
        <v>944</v>
      </c>
      <c r="X23" s="218" t="s">
        <v>666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975</v>
      </c>
      <c r="BK23" s="17" t="s">
        <v>976</v>
      </c>
      <c r="BL23" s="16"/>
      <c r="BM23" s="15" t="s">
        <v>690</v>
      </c>
      <c r="BN23" s="15" t="s">
        <v>690</v>
      </c>
      <c r="BO23" s="165" t="s">
        <v>690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977</v>
      </c>
      <c r="E24" s="294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962</v>
      </c>
      <c r="W24" s="261" t="s">
        <v>968</v>
      </c>
      <c r="X24" s="218" t="s">
        <v>666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978</v>
      </c>
      <c r="BK24" s="17" t="s">
        <v>979</v>
      </c>
      <c r="BL24" s="16"/>
      <c r="BM24" s="15" t="s">
        <v>690</v>
      </c>
      <c r="BN24" s="15" t="s">
        <v>690</v>
      </c>
      <c r="BO24" s="165" t="s">
        <v>690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542</v>
      </c>
      <c r="E25" s="294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955</v>
      </c>
      <c r="J25" s="217">
        <v>54</v>
      </c>
      <c r="K25" s="217">
        <v>83.7</v>
      </c>
      <c r="L25" s="217" t="s">
        <v>317</v>
      </c>
      <c r="M25" s="217" t="s">
        <v>980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962</v>
      </c>
      <c r="W25" s="261" t="s">
        <v>981</v>
      </c>
      <c r="X25" s="218" t="s">
        <v>661</v>
      </c>
      <c r="Y25" s="158"/>
      <c r="Z25" s="158"/>
      <c r="AA25" s="217">
        <v>1</v>
      </c>
      <c r="AB25" s="172" t="s">
        <v>657</v>
      </c>
      <c r="AC25" s="172" t="s">
        <v>652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982</v>
      </c>
      <c r="BK25" s="17" t="s">
        <v>982</v>
      </c>
      <c r="BL25" s="16"/>
      <c r="BM25" s="15" t="s">
        <v>690</v>
      </c>
      <c r="BN25" s="15" t="s">
        <v>690</v>
      </c>
      <c r="BO25" s="165" t="s">
        <v>690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983</v>
      </c>
      <c r="W26" s="261" t="s">
        <v>984</v>
      </c>
      <c r="X26" s="218" t="s">
        <v>666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985</v>
      </c>
      <c r="BK26" s="17" t="s">
        <v>985</v>
      </c>
      <c r="BL26" s="16"/>
      <c r="BM26" s="15" t="s">
        <v>687</v>
      </c>
      <c r="BN26" s="15" t="s">
        <v>716</v>
      </c>
      <c r="BO26" s="165" t="s">
        <v>826</v>
      </c>
      <c r="BP26" s="17" t="s">
        <v>986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94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987</v>
      </c>
      <c r="I27" s="173" t="s">
        <v>955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928</v>
      </c>
      <c r="W27" s="261" t="s">
        <v>929</v>
      </c>
      <c r="X27" s="218" t="s">
        <v>666</v>
      </c>
      <c r="Y27" s="158"/>
      <c r="Z27" s="158"/>
      <c r="AA27" s="217">
        <v>1</v>
      </c>
      <c r="AB27" s="172" t="s">
        <v>657</v>
      </c>
      <c r="AC27" s="172" t="s">
        <v>652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988</v>
      </c>
      <c r="BK27" s="17" t="s">
        <v>988</v>
      </c>
      <c r="BL27" s="16"/>
      <c r="BM27" s="15" t="s">
        <v>682</v>
      </c>
      <c r="BN27" s="15" t="s">
        <v>713</v>
      </c>
      <c r="BO27" s="165" t="s">
        <v>771</v>
      </c>
      <c r="BP27" s="17" t="s">
        <v>988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624</v>
      </c>
      <c r="E28" s="294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937</v>
      </c>
      <c r="W28" s="261" t="s">
        <v>944</v>
      </c>
      <c r="X28" s="218" t="s">
        <v>661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945</v>
      </c>
      <c r="BK28" s="319" t="s">
        <v>943</v>
      </c>
      <c r="BL28" s="16"/>
      <c r="BM28" s="15" t="s">
        <v>690</v>
      </c>
      <c r="BN28" s="15" t="s">
        <v>690</v>
      </c>
      <c r="BO28" s="165" t="s">
        <v>690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539</v>
      </c>
      <c r="E31" s="294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924</v>
      </c>
      <c r="W31" s="261" t="s">
        <v>925</v>
      </c>
      <c r="X31" s="218" t="s">
        <v>666</v>
      </c>
      <c r="Y31" s="158" t="s">
        <v>669</v>
      </c>
      <c r="Z31" s="158"/>
      <c r="AA31" s="217" t="s">
        <v>989</v>
      </c>
      <c r="AB31" s="71" t="s">
        <v>657</v>
      </c>
      <c r="AC31" s="71" t="s">
        <v>652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988</v>
      </c>
      <c r="BK31" s="17" t="s">
        <v>988</v>
      </c>
      <c r="BL31" s="16"/>
      <c r="BM31" s="15" t="s">
        <v>681</v>
      </c>
      <c r="BN31" s="15" t="s">
        <v>702</v>
      </c>
      <c r="BO31" s="165" t="s">
        <v>769</v>
      </c>
      <c r="BP31" s="17" t="s">
        <v>988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522</v>
      </c>
      <c r="E32" s="314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928</v>
      </c>
      <c r="W32" s="261" t="s">
        <v>929</v>
      </c>
      <c r="X32" s="218" t="s">
        <v>661</v>
      </c>
      <c r="Y32" s="158" t="s">
        <v>660</v>
      </c>
      <c r="Z32" s="158"/>
      <c r="AA32" s="217">
        <v>1</v>
      </c>
      <c r="AB32" s="71" t="s">
        <v>657</v>
      </c>
      <c r="AC32" s="71" t="s">
        <v>652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990</v>
      </c>
      <c r="BK32" s="17" t="s">
        <v>991</v>
      </c>
      <c r="BL32" s="16"/>
      <c r="BM32" s="15" t="s">
        <v>682</v>
      </c>
      <c r="BN32" s="15" t="s">
        <v>713</v>
      </c>
      <c r="BO32" s="165" t="s">
        <v>771</v>
      </c>
      <c r="BP32" s="17" t="s">
        <v>991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931</v>
      </c>
      <c r="E33" s="314">
        <v>504</v>
      </c>
      <c r="F33" s="71" t="s">
        <v>992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924</v>
      </c>
      <c r="W33" s="261" t="s">
        <v>932</v>
      </c>
      <c r="X33" s="218" t="s">
        <v>666</v>
      </c>
      <c r="Y33" s="158" t="s">
        <v>669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993</v>
      </c>
      <c r="BK33" s="17" t="s">
        <v>994</v>
      </c>
      <c r="BL33" s="16"/>
      <c r="BM33" s="15" t="s">
        <v>686</v>
      </c>
      <c r="BN33" s="15" t="s">
        <v>716</v>
      </c>
      <c r="BO33" s="165" t="s">
        <v>768</v>
      </c>
      <c r="BP33" s="17" t="s">
        <v>995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637</v>
      </c>
      <c r="E34" s="314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924</v>
      </c>
      <c r="W34" s="261" t="s">
        <v>935</v>
      </c>
      <c r="X34" s="218" t="s">
        <v>666</v>
      </c>
      <c r="Y34" s="158" t="s">
        <v>669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996</v>
      </c>
      <c r="BK34" s="17" t="s">
        <v>997</v>
      </c>
      <c r="BL34" s="16"/>
      <c r="BM34" s="15" t="s">
        <v>696</v>
      </c>
      <c r="BN34" s="15" t="s">
        <v>696</v>
      </c>
      <c r="BO34" s="165" t="s">
        <v>696</v>
      </c>
      <c r="BP34" s="17" t="s">
        <v>997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588</v>
      </c>
      <c r="E35" s="315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924</v>
      </c>
      <c r="W35" s="261" t="s">
        <v>935</v>
      </c>
      <c r="X35" s="218" t="s">
        <v>666</v>
      </c>
      <c r="Y35" s="158" t="s">
        <v>669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998</v>
      </c>
      <c r="BK35" s="17" t="s">
        <v>997</v>
      </c>
      <c r="BL35" s="16"/>
      <c r="BM35" s="15" t="s">
        <v>696</v>
      </c>
      <c r="BN35" s="15" t="s">
        <v>696</v>
      </c>
      <c r="BO35" s="165" t="s">
        <v>696</v>
      </c>
      <c r="BP35" s="17" t="s">
        <v>997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635</v>
      </c>
      <c r="E36" s="294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924</v>
      </c>
      <c r="W36" s="173" t="s">
        <v>999</v>
      </c>
      <c r="X36" s="218" t="s">
        <v>666</v>
      </c>
      <c r="Y36" s="158" t="s">
        <v>669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993</v>
      </c>
      <c r="BK36" s="17" t="s">
        <v>1000</v>
      </c>
      <c r="BL36" s="16"/>
      <c r="BM36" s="15" t="s">
        <v>676</v>
      </c>
      <c r="BN36" s="15" t="s">
        <v>711</v>
      </c>
      <c r="BO36" s="165" t="s">
        <v>711</v>
      </c>
      <c r="BP36" s="17" t="s">
        <v>1000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540</v>
      </c>
      <c r="E37" s="294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937</v>
      </c>
      <c r="W37" s="173" t="s">
        <v>1001</v>
      </c>
      <c r="X37" s="218" t="s">
        <v>666</v>
      </c>
      <c r="Y37" s="158" t="s">
        <v>669</v>
      </c>
      <c r="Z37" s="158"/>
      <c r="AA37" s="84">
        <v>1</v>
      </c>
      <c r="AB37" s="71" t="s">
        <v>657</v>
      </c>
      <c r="AC37" s="71" t="s">
        <v>652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1002</v>
      </c>
      <c r="BK37" s="17" t="s">
        <v>1003</v>
      </c>
      <c r="BL37" s="16"/>
      <c r="BM37" s="15" t="s">
        <v>690</v>
      </c>
      <c r="BN37" s="15" t="s">
        <v>690</v>
      </c>
      <c r="BO37" s="165" t="s">
        <v>690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946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1004</v>
      </c>
      <c r="J38" s="217">
        <v>48</v>
      </c>
      <c r="K38" s="217">
        <v>134</v>
      </c>
      <c r="L38" s="84" t="s">
        <v>317</v>
      </c>
      <c r="M38" s="204" t="s">
        <v>1005</v>
      </c>
      <c r="N38" s="204" t="s">
        <v>1006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949</v>
      </c>
      <c r="W38" s="173" t="s">
        <v>950</v>
      </c>
      <c r="X38" s="218" t="s">
        <v>666</v>
      </c>
      <c r="Y38" s="158" t="s">
        <v>669</v>
      </c>
      <c r="Z38" s="158"/>
      <c r="AA38" s="84">
        <v>1</v>
      </c>
      <c r="AB38" s="71" t="s">
        <v>663</v>
      </c>
      <c r="AC38" s="71" t="s">
        <v>652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1007</v>
      </c>
      <c r="AN38" s="258" t="s">
        <v>1008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1009</v>
      </c>
      <c r="BK38" s="17" t="s">
        <v>1010</v>
      </c>
      <c r="BL38" s="16"/>
      <c r="BM38" s="15" t="s">
        <v>690</v>
      </c>
      <c r="BN38" s="15" t="s">
        <v>690</v>
      </c>
      <c r="BO38" s="165" t="s">
        <v>690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1011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1012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1013</v>
      </c>
      <c r="W39" s="324" t="s">
        <v>1014</v>
      </c>
      <c r="X39" s="218" t="s">
        <v>661</v>
      </c>
      <c r="Y39" s="158" t="s">
        <v>660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1015</v>
      </c>
      <c r="BK39" s="17" t="s">
        <v>1016</v>
      </c>
      <c r="BL39" s="16"/>
      <c r="BM39" s="15" t="s">
        <v>690</v>
      </c>
      <c r="BN39" s="15" t="s">
        <v>690</v>
      </c>
      <c r="BO39" s="165" t="s">
        <v>690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531</v>
      </c>
      <c r="E40" s="294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1013</v>
      </c>
      <c r="W40" s="173" t="s">
        <v>1017</v>
      </c>
      <c r="X40" s="218" t="s">
        <v>661</v>
      </c>
      <c r="Y40" s="158" t="s">
        <v>660</v>
      </c>
      <c r="Z40" s="158"/>
      <c r="AA40" s="217">
        <v>1</v>
      </c>
      <c r="AB40" s="71" t="s">
        <v>657</v>
      </c>
      <c r="AC40" s="71" t="s">
        <v>652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1018</v>
      </c>
      <c r="BK40" s="17" t="s">
        <v>1016</v>
      </c>
      <c r="BL40" s="16"/>
      <c r="BM40" s="15" t="s">
        <v>690</v>
      </c>
      <c r="BN40" s="15" t="s">
        <v>690</v>
      </c>
      <c r="BO40" s="165" t="s">
        <v>690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555</v>
      </c>
      <c r="E41" s="294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1013</v>
      </c>
      <c r="W41" s="173" t="s">
        <v>1019</v>
      </c>
      <c r="X41" s="218" t="s">
        <v>661</v>
      </c>
      <c r="Y41" s="158" t="s">
        <v>660</v>
      </c>
      <c r="Z41" s="158"/>
      <c r="AA41" s="217">
        <v>2</v>
      </c>
      <c r="AB41" s="71" t="s">
        <v>657</v>
      </c>
      <c r="AC41" s="71" t="s">
        <v>652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1020</v>
      </c>
      <c r="BK41" s="17" t="s">
        <v>1016</v>
      </c>
      <c r="BL41" s="16"/>
      <c r="BM41" s="15" t="s">
        <v>690</v>
      </c>
      <c r="BN41" s="15" t="s">
        <v>690</v>
      </c>
      <c r="BO41" s="165" t="s">
        <v>690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554</v>
      </c>
      <c r="E42" s="294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1013</v>
      </c>
      <c r="W42" s="173" t="s">
        <v>1021</v>
      </c>
      <c r="X42" s="218" t="s">
        <v>661</v>
      </c>
      <c r="Y42" s="158" t="s">
        <v>660</v>
      </c>
      <c r="Z42" s="158"/>
      <c r="AA42" s="217">
        <v>2</v>
      </c>
      <c r="AB42" s="71" t="s">
        <v>657</v>
      </c>
      <c r="AC42" s="71" t="s">
        <v>652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1022</v>
      </c>
      <c r="BK42" s="17" t="s">
        <v>1016</v>
      </c>
      <c r="BL42" s="16"/>
      <c r="BM42" s="15" t="s">
        <v>690</v>
      </c>
      <c r="BN42" s="15" t="s">
        <v>690</v>
      </c>
      <c r="BO42" s="165" t="s">
        <v>690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596</v>
      </c>
      <c r="E43" s="294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1023</v>
      </c>
      <c r="W43" s="173" t="s">
        <v>1024</v>
      </c>
      <c r="X43" s="218" t="s">
        <v>666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1025</v>
      </c>
      <c r="BL43" s="16"/>
      <c r="BM43" s="15" t="s">
        <v>690</v>
      </c>
      <c r="BN43" s="15" t="s">
        <v>690</v>
      </c>
      <c r="BO43" s="165" t="s">
        <v>690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586</v>
      </c>
      <c r="E45" s="294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967</v>
      </c>
      <c r="W45" s="173" t="s">
        <v>1026</v>
      </c>
      <c r="X45" s="218" t="s">
        <v>666</v>
      </c>
      <c r="Y45" s="158" t="s">
        <v>669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993</v>
      </c>
      <c r="BK45" s="17" t="s">
        <v>1027</v>
      </c>
      <c r="BL45" s="16"/>
      <c r="BM45" s="15" t="s">
        <v>696</v>
      </c>
      <c r="BN45" s="15" t="s">
        <v>696</v>
      </c>
      <c r="BO45" s="165" t="s">
        <v>696</v>
      </c>
      <c r="BP45" s="17" t="s">
        <v>1027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1028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1029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1030</v>
      </c>
      <c r="W46" s="324" t="s">
        <v>1031</v>
      </c>
      <c r="X46" s="218" t="s">
        <v>661</v>
      </c>
      <c r="Y46" s="158" t="s">
        <v>660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1032</v>
      </c>
      <c r="BK46" s="17" t="s">
        <v>1033</v>
      </c>
      <c r="BL46" s="16"/>
      <c r="BM46" s="15" t="s">
        <v>690</v>
      </c>
      <c r="BN46" s="15" t="s">
        <v>690</v>
      </c>
      <c r="BO46" s="165" t="s">
        <v>690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94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955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1030</v>
      </c>
      <c r="W47" s="261" t="s">
        <v>1034</v>
      </c>
      <c r="X47" s="218" t="s">
        <v>661</v>
      </c>
      <c r="Y47" s="158" t="s">
        <v>660</v>
      </c>
      <c r="Z47" s="158"/>
      <c r="AA47" s="217">
        <v>1</v>
      </c>
      <c r="AB47" s="172" t="s">
        <v>657</v>
      </c>
      <c r="AC47" s="172" t="s">
        <v>652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1035</v>
      </c>
      <c r="BK47" s="17" t="s">
        <v>1036</v>
      </c>
      <c r="BL47" s="16"/>
      <c r="BM47" s="15" t="s">
        <v>682</v>
      </c>
      <c r="BN47" s="15" t="s">
        <v>713</v>
      </c>
      <c r="BO47" s="165" t="s">
        <v>771</v>
      </c>
      <c r="BP47" s="17" t="s">
        <v>1036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542</v>
      </c>
      <c r="E48" s="294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955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1030</v>
      </c>
      <c r="W48" s="261" t="s">
        <v>1034</v>
      </c>
      <c r="X48" s="218" t="s">
        <v>661</v>
      </c>
      <c r="Y48" s="158" t="s">
        <v>660</v>
      </c>
      <c r="Z48" s="158"/>
      <c r="AA48" s="217" t="s">
        <v>1037</v>
      </c>
      <c r="AB48" s="172" t="s">
        <v>657</v>
      </c>
      <c r="AC48" s="172" t="s">
        <v>652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1038</v>
      </c>
      <c r="BK48" s="325" t="s">
        <v>1033</v>
      </c>
      <c r="BL48" s="16"/>
      <c r="BM48" s="15" t="s">
        <v>690</v>
      </c>
      <c r="BN48" s="15" t="s">
        <v>690</v>
      </c>
      <c r="BO48" s="165" t="s">
        <v>690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599</v>
      </c>
      <c r="E49" s="294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967</v>
      </c>
      <c r="W49" s="173" t="s">
        <v>1039</v>
      </c>
      <c r="X49" s="218" t="s">
        <v>666</v>
      </c>
      <c r="Y49" s="158" t="s">
        <v>669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993</v>
      </c>
      <c r="BK49" s="17" t="s">
        <v>1040</v>
      </c>
      <c r="BL49" s="16"/>
      <c r="BM49" s="15" t="s">
        <v>690</v>
      </c>
      <c r="BN49" s="15" t="s">
        <v>690</v>
      </c>
      <c r="BO49" s="165" t="s">
        <v>690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1041</v>
      </c>
      <c r="J50" s="217">
        <v>54</v>
      </c>
      <c r="K50" s="217">
        <v>105</v>
      </c>
      <c r="L50" s="84" t="s">
        <v>317</v>
      </c>
      <c r="M50" s="204" t="s">
        <v>1042</v>
      </c>
      <c r="N50" s="204" t="s">
        <v>1043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967</v>
      </c>
      <c r="W50" s="173" t="s">
        <v>1044</v>
      </c>
      <c r="X50" s="218" t="s">
        <v>666</v>
      </c>
      <c r="Y50" s="158" t="s">
        <v>669</v>
      </c>
      <c r="Z50" s="158"/>
      <c r="AA50" s="84">
        <v>1</v>
      </c>
      <c r="AB50" s="71" t="s">
        <v>657</v>
      </c>
      <c r="AC50" s="71" t="s">
        <v>652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1045</v>
      </c>
      <c r="BK50" s="17" t="s">
        <v>1046</v>
      </c>
      <c r="BL50" s="16"/>
      <c r="BM50" s="15" t="s">
        <v>690</v>
      </c>
      <c r="BN50" s="15" t="s">
        <v>690</v>
      </c>
      <c r="BO50" s="165" t="s">
        <v>690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532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1047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957</v>
      </c>
      <c r="W51" s="261" t="s">
        <v>958</v>
      </c>
      <c r="X51" s="218" t="s">
        <v>666</v>
      </c>
      <c r="Y51" s="158" t="s">
        <v>669</v>
      </c>
      <c r="Z51" s="158"/>
      <c r="AA51" s="217">
        <v>1</v>
      </c>
      <c r="AB51" s="71" t="s">
        <v>657</v>
      </c>
      <c r="AC51" s="71" t="s">
        <v>652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1048</v>
      </c>
      <c r="BK51" s="17" t="s">
        <v>1049</v>
      </c>
      <c r="BL51" s="16"/>
      <c r="BM51" s="15" t="s">
        <v>696</v>
      </c>
      <c r="BN51" s="15" t="s">
        <v>696</v>
      </c>
      <c r="BO51" s="165" t="s">
        <v>696</v>
      </c>
      <c r="BP51" s="17" t="s">
        <v>1049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581</v>
      </c>
      <c r="E52" s="294">
        <v>46</v>
      </c>
      <c r="F52" s="172" t="s">
        <v>992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967</v>
      </c>
      <c r="W52" s="173" t="s">
        <v>932</v>
      </c>
      <c r="X52" s="218" t="s">
        <v>666</v>
      </c>
      <c r="Y52" s="158" t="s">
        <v>669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1050</v>
      </c>
      <c r="BK52" s="17" t="s">
        <v>1051</v>
      </c>
      <c r="BL52" s="16"/>
      <c r="BM52" s="15" t="s">
        <v>696</v>
      </c>
      <c r="BN52" s="15" t="s">
        <v>696</v>
      </c>
      <c r="BO52" s="165" t="s">
        <v>696</v>
      </c>
      <c r="BP52" s="17" t="s">
        <v>1052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1053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1054</v>
      </c>
      <c r="N55" s="204" t="s">
        <v>1055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957</v>
      </c>
      <c r="W55" s="173" t="s">
        <v>1056</v>
      </c>
      <c r="X55" s="218" t="s">
        <v>661</v>
      </c>
      <c r="Y55" s="158" t="s">
        <v>660</v>
      </c>
      <c r="Z55" s="158"/>
      <c r="AA55" s="84">
        <v>1</v>
      </c>
      <c r="AB55" s="71" t="s">
        <v>657</v>
      </c>
      <c r="AC55" s="71" t="s">
        <v>652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1057</v>
      </c>
      <c r="BK55" s="17" t="s">
        <v>1058</v>
      </c>
      <c r="BL55" s="16"/>
      <c r="BM55" s="15" t="s">
        <v>690</v>
      </c>
      <c r="BN55" s="15" t="s">
        <v>690</v>
      </c>
      <c r="BO55" s="165" t="s">
        <v>690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539</v>
      </c>
      <c r="E56" s="294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924</v>
      </c>
      <c r="W56" s="261" t="s">
        <v>925</v>
      </c>
      <c r="X56" s="218" t="s">
        <v>666</v>
      </c>
      <c r="Y56" s="158" t="s">
        <v>669</v>
      </c>
      <c r="Z56" s="158"/>
      <c r="AA56" s="217" t="s">
        <v>989</v>
      </c>
      <c r="AB56" s="71" t="s">
        <v>657</v>
      </c>
      <c r="AC56" s="71" t="s">
        <v>652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1059</v>
      </c>
      <c r="BK56" s="17" t="s">
        <v>1059</v>
      </c>
      <c r="BL56" s="16"/>
      <c r="BM56" s="15" t="s">
        <v>681</v>
      </c>
      <c r="BN56" s="15" t="s">
        <v>702</v>
      </c>
      <c r="BO56" s="165" t="s">
        <v>769</v>
      </c>
      <c r="BP56" s="17" t="s">
        <v>1059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522</v>
      </c>
      <c r="E57" s="314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928</v>
      </c>
      <c r="W57" s="261" t="s">
        <v>929</v>
      </c>
      <c r="X57" s="218" t="s">
        <v>666</v>
      </c>
      <c r="Y57" s="158" t="s">
        <v>669</v>
      </c>
      <c r="Z57" s="158"/>
      <c r="AA57" s="217">
        <v>1</v>
      </c>
      <c r="AB57" s="71" t="s">
        <v>657</v>
      </c>
      <c r="AC57" s="71" t="s">
        <v>652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1060</v>
      </c>
      <c r="BK57" s="17" t="s">
        <v>1061</v>
      </c>
      <c r="BL57" s="16"/>
      <c r="BM57" s="15" t="s">
        <v>696</v>
      </c>
      <c r="BN57" s="15" t="s">
        <v>696</v>
      </c>
      <c r="BO57" s="165" t="s">
        <v>696</v>
      </c>
      <c r="BP57" s="17" t="s">
        <v>1061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931</v>
      </c>
      <c r="E58" s="314">
        <v>504</v>
      </c>
      <c r="F58" s="71" t="s">
        <v>992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924</v>
      </c>
      <c r="W58" s="261" t="s">
        <v>932</v>
      </c>
      <c r="X58" s="218" t="s">
        <v>666</v>
      </c>
      <c r="Y58" s="158" t="s">
        <v>669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1062</v>
      </c>
      <c r="BK58" s="17" t="s">
        <v>1063</v>
      </c>
      <c r="BL58" s="16"/>
      <c r="BM58" s="15" t="s">
        <v>690</v>
      </c>
      <c r="BN58" s="15" t="s">
        <v>690</v>
      </c>
      <c r="BO58" s="165" t="s">
        <v>690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637</v>
      </c>
      <c r="E59" s="314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924</v>
      </c>
      <c r="W59" s="261" t="s">
        <v>935</v>
      </c>
      <c r="X59" s="218" t="s">
        <v>666</v>
      </c>
      <c r="Y59" s="158" t="s">
        <v>669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1064</v>
      </c>
      <c r="BK59" s="17" t="s">
        <v>1065</v>
      </c>
      <c r="BL59" s="16"/>
      <c r="BM59" s="15" t="s">
        <v>690</v>
      </c>
      <c r="BN59" s="15" t="s">
        <v>690</v>
      </c>
      <c r="BO59" s="165" t="s">
        <v>690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588</v>
      </c>
      <c r="E60" s="315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924</v>
      </c>
      <c r="W60" s="261" t="s">
        <v>935</v>
      </c>
      <c r="X60" s="218" t="s">
        <v>666</v>
      </c>
      <c r="Y60" s="158" t="s">
        <v>669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1066</v>
      </c>
      <c r="BK60" s="17" t="s">
        <v>1067</v>
      </c>
      <c r="BL60" s="16"/>
      <c r="BM60" s="15" t="s">
        <v>690</v>
      </c>
      <c r="BN60" s="15" t="s">
        <v>690</v>
      </c>
      <c r="BO60" s="165" t="s">
        <v>690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635</v>
      </c>
      <c r="E61" s="294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924</v>
      </c>
      <c r="W61" s="173" t="s">
        <v>999</v>
      </c>
      <c r="X61" s="218" t="s">
        <v>666</v>
      </c>
      <c r="Y61" s="158" t="s">
        <v>669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1068</v>
      </c>
      <c r="BK61" s="17" t="s">
        <v>1069</v>
      </c>
      <c r="BL61" s="16"/>
      <c r="BM61" s="15" t="s">
        <v>686</v>
      </c>
      <c r="BN61" s="15" t="s">
        <v>707</v>
      </c>
      <c r="BO61" s="165" t="s">
        <v>778</v>
      </c>
      <c r="BP61" s="17" t="s">
        <v>1069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946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1070</v>
      </c>
      <c r="J62" s="217">
        <v>49</v>
      </c>
      <c r="K62" s="217">
        <v>185</v>
      </c>
      <c r="L62" s="84"/>
      <c r="M62" s="204" t="s">
        <v>1071</v>
      </c>
      <c r="N62" s="204" t="s">
        <v>1072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949</v>
      </c>
      <c r="W62" s="173" t="s">
        <v>950</v>
      </c>
      <c r="X62" s="218" t="s">
        <v>666</v>
      </c>
      <c r="Y62" s="158"/>
      <c r="Z62" s="158"/>
      <c r="AA62" s="84" t="s">
        <v>1073</v>
      </c>
      <c r="AB62" s="71" t="s">
        <v>668</v>
      </c>
      <c r="AC62" s="71" t="s">
        <v>664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594</v>
      </c>
      <c r="E64" s="294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937</v>
      </c>
      <c r="W64" s="173" t="s">
        <v>999</v>
      </c>
      <c r="X64" s="218" t="s">
        <v>666</v>
      </c>
      <c r="Y64" s="158" t="s">
        <v>669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1068</v>
      </c>
      <c r="BK64" s="17" t="s">
        <v>1074</v>
      </c>
      <c r="BL64" s="16"/>
      <c r="BM64" s="15" t="s">
        <v>692</v>
      </c>
      <c r="BN64" s="15" t="s">
        <v>709</v>
      </c>
      <c r="BO64" s="165" t="s">
        <v>808</v>
      </c>
      <c r="BP64" s="17" t="s">
        <v>1074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582</v>
      </c>
      <c r="E65" s="294">
        <v>60</v>
      </c>
      <c r="F65" s="172" t="s">
        <v>992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937</v>
      </c>
      <c r="W65" s="173" t="s">
        <v>932</v>
      </c>
      <c r="X65" s="218" t="s">
        <v>666</v>
      </c>
      <c r="Y65" s="158" t="s">
        <v>669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1068</v>
      </c>
      <c r="BK65" s="17" t="s">
        <v>1075</v>
      </c>
      <c r="BL65" s="16"/>
      <c r="BM65" s="15" t="s">
        <v>691</v>
      </c>
      <c r="BN65" s="15" t="s">
        <v>708</v>
      </c>
      <c r="BO65" s="165" t="s">
        <v>781</v>
      </c>
      <c r="BP65" s="17" t="s">
        <v>1075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1076</v>
      </c>
      <c r="J66" s="217">
        <v>92</v>
      </c>
      <c r="K66" s="217">
        <v>66.5</v>
      </c>
      <c r="L66" s="84" t="s">
        <v>317</v>
      </c>
      <c r="M66" s="204" t="s">
        <v>1077</v>
      </c>
      <c r="N66" s="204" t="s">
        <v>1078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937</v>
      </c>
      <c r="W66" s="173" t="s">
        <v>1044</v>
      </c>
      <c r="X66" s="218" t="s">
        <v>666</v>
      </c>
      <c r="Y66" s="158" t="s">
        <v>669</v>
      </c>
      <c r="Z66" s="158"/>
      <c r="AA66" s="84">
        <v>1</v>
      </c>
      <c r="AB66" s="71" t="s">
        <v>657</v>
      </c>
      <c r="AC66" s="71" t="s">
        <v>652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1079</v>
      </c>
      <c r="BK66" s="17" t="s">
        <v>1080</v>
      </c>
      <c r="BL66" s="16"/>
      <c r="BM66" s="15" t="s">
        <v>690</v>
      </c>
      <c r="BN66" s="15" t="s">
        <v>690</v>
      </c>
      <c r="BO66" s="165" t="s">
        <v>690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1081</v>
      </c>
      <c r="E68" s="294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1013</v>
      </c>
      <c r="W68" s="261" t="s">
        <v>944</v>
      </c>
      <c r="X68" s="218" t="s">
        <v>666</v>
      </c>
      <c r="Y68" s="158" t="s">
        <v>669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1082</v>
      </c>
      <c r="BK68" s="17" t="s">
        <v>1082</v>
      </c>
      <c r="BL68" s="16"/>
      <c r="BM68" s="15" t="s">
        <v>692</v>
      </c>
      <c r="BN68" s="15" t="s">
        <v>709</v>
      </c>
      <c r="BO68" s="165" t="s">
        <v>783</v>
      </c>
      <c r="BP68" s="17" t="s">
        <v>1082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571</v>
      </c>
      <c r="E69" s="294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1013</v>
      </c>
      <c r="W69" s="261" t="s">
        <v>944</v>
      </c>
      <c r="X69" s="218" t="s">
        <v>666</v>
      </c>
      <c r="Y69" s="158" t="s">
        <v>669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1082</v>
      </c>
      <c r="BK69" s="17" t="s">
        <v>1082</v>
      </c>
      <c r="BL69" s="16"/>
      <c r="BM69" s="15" t="s">
        <v>692</v>
      </c>
      <c r="BN69" s="15" t="s">
        <v>709</v>
      </c>
      <c r="BO69" s="165" t="s">
        <v>783</v>
      </c>
      <c r="BP69" s="17" t="s">
        <v>1082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624</v>
      </c>
      <c r="E70" s="295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1013</v>
      </c>
      <c r="W70" s="261" t="s">
        <v>944</v>
      </c>
      <c r="X70" s="218" t="s">
        <v>666</v>
      </c>
      <c r="Y70" s="158" t="s">
        <v>669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1082</v>
      </c>
      <c r="BK70" s="17" t="s">
        <v>1082</v>
      </c>
      <c r="BL70" s="16"/>
      <c r="BM70" s="15" t="s">
        <v>692</v>
      </c>
      <c r="BN70" s="15" t="s">
        <v>709</v>
      </c>
      <c r="BO70" s="165" t="s">
        <v>783</v>
      </c>
      <c r="BP70" s="17" t="s">
        <v>1082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961</v>
      </c>
      <c r="N72" s="204" t="s">
        <v>1083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967</v>
      </c>
      <c r="W72" s="173" t="s">
        <v>950</v>
      </c>
      <c r="X72" s="218" t="s">
        <v>666</v>
      </c>
      <c r="Y72" s="158" t="s">
        <v>669</v>
      </c>
      <c r="Z72" s="158"/>
      <c r="AA72" s="84">
        <v>1</v>
      </c>
      <c r="AB72" s="71" t="s">
        <v>657</v>
      </c>
      <c r="AC72" s="71" t="s">
        <v>652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1084</v>
      </c>
      <c r="BK72" s="17" t="s">
        <v>1085</v>
      </c>
      <c r="BL72" s="16"/>
      <c r="BM72" s="15" t="s">
        <v>690</v>
      </c>
      <c r="BN72" s="15" t="s">
        <v>690</v>
      </c>
      <c r="BO72" s="165" t="s">
        <v>690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586</v>
      </c>
      <c r="E73" s="294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967</v>
      </c>
      <c r="W73" s="173" t="s">
        <v>1026</v>
      </c>
      <c r="X73" s="218" t="s">
        <v>666</v>
      </c>
      <c r="Y73" s="158" t="s">
        <v>669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1086</v>
      </c>
      <c r="BK73" s="17" t="s">
        <v>1087</v>
      </c>
      <c r="BL73" s="16"/>
      <c r="BM73" s="15" t="s">
        <v>690</v>
      </c>
      <c r="BN73" s="15" t="s">
        <v>690</v>
      </c>
      <c r="BO73" s="165" t="s">
        <v>690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599</v>
      </c>
      <c r="E74" s="294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967</v>
      </c>
      <c r="W74" s="261" t="s">
        <v>944</v>
      </c>
      <c r="X74" s="218" t="s">
        <v>666</v>
      </c>
      <c r="Y74" s="158" t="s">
        <v>669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1088</v>
      </c>
      <c r="BK74" s="17" t="s">
        <v>1089</v>
      </c>
      <c r="BL74" s="16"/>
      <c r="BM74" s="15" t="s">
        <v>692</v>
      </c>
      <c r="BN74" s="15" t="s">
        <v>709</v>
      </c>
      <c r="BO74" s="165" t="s">
        <v>808</v>
      </c>
      <c r="BP74" s="17" t="s">
        <v>1089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94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987</v>
      </c>
      <c r="I75" s="173" t="s">
        <v>955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928</v>
      </c>
      <c r="W75" s="261" t="s">
        <v>929</v>
      </c>
      <c r="X75" s="218" t="s">
        <v>666</v>
      </c>
      <c r="Y75" s="158" t="s">
        <v>669</v>
      </c>
      <c r="Z75" s="158"/>
      <c r="AA75" s="217">
        <v>1</v>
      </c>
      <c r="AB75" s="172" t="s">
        <v>657</v>
      </c>
      <c r="AC75" s="172" t="s">
        <v>652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1090</v>
      </c>
      <c r="BK75" s="17" t="s">
        <v>1091</v>
      </c>
      <c r="BL75" s="16"/>
      <c r="BM75" s="15" t="s">
        <v>696</v>
      </c>
      <c r="BN75" s="15" t="s">
        <v>696</v>
      </c>
      <c r="BO75" s="165" t="s">
        <v>696</v>
      </c>
      <c r="BP75" s="17" t="s">
        <v>1091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581</v>
      </c>
      <c r="E76" s="294">
        <v>46</v>
      </c>
      <c r="F76" s="172" t="s">
        <v>992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967</v>
      </c>
      <c r="W76" s="173" t="s">
        <v>932</v>
      </c>
      <c r="X76" s="218" t="s">
        <v>666</v>
      </c>
      <c r="Y76" s="158" t="s">
        <v>669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1092</v>
      </c>
      <c r="BK76" s="17" t="s">
        <v>1093</v>
      </c>
      <c r="BL76" s="16"/>
      <c r="BM76" s="15" t="s">
        <v>683</v>
      </c>
      <c r="BN76" s="15" t="s">
        <v>704</v>
      </c>
      <c r="BO76" s="165" t="s">
        <v>772</v>
      </c>
      <c r="BP76" s="17" t="s">
        <v>1093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532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1047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957</v>
      </c>
      <c r="W77" s="261" t="s">
        <v>958</v>
      </c>
      <c r="X77" s="218" t="s">
        <v>666</v>
      </c>
      <c r="Y77" s="158" t="s">
        <v>669</v>
      </c>
      <c r="Z77" s="158"/>
      <c r="AA77" s="217">
        <v>1</v>
      </c>
      <c r="AB77" s="71" t="s">
        <v>657</v>
      </c>
      <c r="AC77" s="71" t="s">
        <v>652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1094</v>
      </c>
      <c r="BK77" s="17" t="s">
        <v>1095</v>
      </c>
      <c r="BL77" s="16"/>
      <c r="BM77" s="15" t="s">
        <v>677</v>
      </c>
      <c r="BN77" s="15" t="s">
        <v>700</v>
      </c>
      <c r="BO77" s="165" t="s">
        <v>765</v>
      </c>
      <c r="BP77" s="17" t="s">
        <v>1095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539</v>
      </c>
      <c r="E80" s="314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924</v>
      </c>
      <c r="W80" s="261" t="s">
        <v>1096</v>
      </c>
      <c r="X80" s="218" t="s">
        <v>666</v>
      </c>
      <c r="Y80" s="158" t="s">
        <v>669</v>
      </c>
      <c r="Z80" s="158" t="s">
        <v>673</v>
      </c>
      <c r="AA80" s="217">
        <v>1</v>
      </c>
      <c r="AB80" s="71" t="s">
        <v>657</v>
      </c>
      <c r="AC80" s="71" t="s">
        <v>652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1059</v>
      </c>
      <c r="BK80" s="17" t="s">
        <v>1059</v>
      </c>
      <c r="BL80" s="16"/>
      <c r="BM80" s="15" t="s">
        <v>681</v>
      </c>
      <c r="BN80" s="15" t="s">
        <v>702</v>
      </c>
      <c r="BO80" s="165" t="s">
        <v>769</v>
      </c>
      <c r="BP80" s="17" t="s">
        <v>1059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522</v>
      </c>
      <c r="E81" s="314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928</v>
      </c>
      <c r="W81" s="261" t="s">
        <v>1097</v>
      </c>
      <c r="X81" s="218" t="s">
        <v>661</v>
      </c>
      <c r="Y81" s="158" t="s">
        <v>660</v>
      </c>
      <c r="Z81" s="158" t="s">
        <v>662</v>
      </c>
      <c r="AA81" s="217">
        <v>1</v>
      </c>
      <c r="AB81" s="71" t="s">
        <v>657</v>
      </c>
      <c r="AC81" s="71" t="s">
        <v>652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1098</v>
      </c>
      <c r="BK81" s="17" t="s">
        <v>1099</v>
      </c>
      <c r="BL81" s="16"/>
      <c r="BM81" s="15" t="s">
        <v>682</v>
      </c>
      <c r="BN81" s="15" t="s">
        <v>713</v>
      </c>
      <c r="BO81" s="165" t="s">
        <v>771</v>
      </c>
      <c r="BP81" s="17" t="s">
        <v>1099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637</v>
      </c>
      <c r="E82" s="295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1100</v>
      </c>
      <c r="W82" s="173" t="s">
        <v>935</v>
      </c>
      <c r="X82" s="218" t="s">
        <v>666</v>
      </c>
      <c r="Y82" s="158" t="s">
        <v>669</v>
      </c>
      <c r="Z82" s="158" t="s">
        <v>667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1101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993</v>
      </c>
      <c r="BK82" s="17" t="s">
        <v>1102</v>
      </c>
      <c r="BL82" s="16"/>
      <c r="BM82" s="15" t="s">
        <v>690</v>
      </c>
      <c r="BN82" s="15" t="s">
        <v>690</v>
      </c>
      <c r="BO82" s="165" t="s">
        <v>690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588</v>
      </c>
      <c r="E83" s="294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1103</v>
      </c>
      <c r="W83" s="173" t="s">
        <v>935</v>
      </c>
      <c r="X83" s="218" t="s">
        <v>666</v>
      </c>
      <c r="Y83" s="158" t="s">
        <v>669</v>
      </c>
      <c r="Z83" s="158" t="s">
        <v>667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993</v>
      </c>
      <c r="BK83" s="17" t="s">
        <v>1104</v>
      </c>
      <c r="BL83" s="16"/>
      <c r="BM83" s="15" t="s">
        <v>686</v>
      </c>
      <c r="BN83" s="15" t="s">
        <v>716</v>
      </c>
      <c r="BO83" s="165" t="s">
        <v>768</v>
      </c>
      <c r="BP83" s="17" t="s">
        <v>1104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636</v>
      </c>
      <c r="E84" s="294">
        <v>79</v>
      </c>
      <c r="F84" s="172" t="s">
        <v>992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1105</v>
      </c>
      <c r="W84" s="173" t="s">
        <v>932</v>
      </c>
      <c r="X84" s="218" t="s">
        <v>666</v>
      </c>
      <c r="Y84" s="158" t="s">
        <v>669</v>
      </c>
      <c r="Z84" s="158" t="s">
        <v>671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1106</v>
      </c>
      <c r="BK84" s="17" t="s">
        <v>1106</v>
      </c>
      <c r="BL84" s="16"/>
      <c r="BM84" s="15" t="s">
        <v>686</v>
      </c>
      <c r="BN84" s="15" t="s">
        <v>716</v>
      </c>
      <c r="BO84" s="165" t="s">
        <v>768</v>
      </c>
      <c r="BP84" s="17" t="s">
        <v>1106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635</v>
      </c>
      <c r="E85" s="294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924</v>
      </c>
      <c r="W85" s="173" t="s">
        <v>1107</v>
      </c>
      <c r="X85" s="218" t="s">
        <v>666</v>
      </c>
      <c r="Y85" s="158" t="s">
        <v>669</v>
      </c>
      <c r="Z85" s="158" t="s">
        <v>672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993</v>
      </c>
      <c r="BK85" s="17" t="s">
        <v>1108</v>
      </c>
      <c r="BL85" s="16"/>
      <c r="BM85" s="15" t="s">
        <v>686</v>
      </c>
      <c r="BN85" s="15" t="s">
        <v>716</v>
      </c>
      <c r="BO85" s="165" t="s">
        <v>768</v>
      </c>
      <c r="BP85" s="17" t="s">
        <v>1108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596</v>
      </c>
      <c r="E87" s="294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1109</v>
      </c>
      <c r="W87" s="173" t="s">
        <v>1110</v>
      </c>
      <c r="X87" s="218" t="s">
        <v>666</v>
      </c>
      <c r="Y87" s="158" t="s">
        <v>669</v>
      </c>
      <c r="Z87" s="158" t="s">
        <v>662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993</v>
      </c>
      <c r="BK87" s="17" t="s">
        <v>1108</v>
      </c>
      <c r="BL87" s="16"/>
      <c r="BM87" s="15" t="s">
        <v>686</v>
      </c>
      <c r="BN87" s="15" t="s">
        <v>716</v>
      </c>
      <c r="BO87" s="165" t="s">
        <v>768</v>
      </c>
      <c r="BP87" s="336" t="s">
        <v>1108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1081</v>
      </c>
      <c r="E89" s="294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1013</v>
      </c>
      <c r="W89" s="173" t="s">
        <v>1111</v>
      </c>
      <c r="X89" s="218" t="s">
        <v>666</v>
      </c>
      <c r="Y89" s="158" t="s">
        <v>669</v>
      </c>
      <c r="Z89" s="158" t="s">
        <v>667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1112</v>
      </c>
      <c r="BK89" s="17" t="s">
        <v>1113</v>
      </c>
      <c r="BL89" s="16"/>
      <c r="BM89" s="15" t="s">
        <v>692</v>
      </c>
      <c r="BN89" s="15" t="s">
        <v>709</v>
      </c>
      <c r="BO89" s="165" t="s">
        <v>783</v>
      </c>
      <c r="BP89" s="17" t="s">
        <v>1114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571</v>
      </c>
      <c r="E90" s="294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1013</v>
      </c>
      <c r="W90" s="173" t="s">
        <v>1111</v>
      </c>
      <c r="X90" s="218" t="s">
        <v>666</v>
      </c>
      <c r="Y90" s="158" t="s">
        <v>669</v>
      </c>
      <c r="Z90" s="158" t="s">
        <v>667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1112</v>
      </c>
      <c r="BK90" s="17" t="s">
        <v>1113</v>
      </c>
      <c r="BL90" s="16"/>
      <c r="BM90" s="15" t="s">
        <v>692</v>
      </c>
      <c r="BN90" s="15" t="s">
        <v>709</v>
      </c>
      <c r="BO90" s="165" t="s">
        <v>783</v>
      </c>
      <c r="BP90" s="17" t="s">
        <v>1114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624</v>
      </c>
      <c r="E91" s="295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1013</v>
      </c>
      <c r="W91" s="173" t="s">
        <v>1111</v>
      </c>
      <c r="X91" s="218" t="s">
        <v>666</v>
      </c>
      <c r="Y91" s="158" t="s">
        <v>669</v>
      </c>
      <c r="Z91" s="158" t="s">
        <v>667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1112</v>
      </c>
      <c r="BK91" s="17" t="s">
        <v>1114</v>
      </c>
      <c r="BL91" s="16"/>
      <c r="BM91" s="15" t="s">
        <v>692</v>
      </c>
      <c r="BN91" s="15" t="s">
        <v>709</v>
      </c>
      <c r="BO91" s="165" t="s">
        <v>783</v>
      </c>
      <c r="BP91" s="17" t="s">
        <v>1114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1115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1116</v>
      </c>
      <c r="N93" s="204" t="s">
        <v>1117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949</v>
      </c>
      <c r="W93" s="173" t="s">
        <v>1118</v>
      </c>
      <c r="X93" s="218" t="s">
        <v>666</v>
      </c>
      <c r="Y93" s="158" t="s">
        <v>669</v>
      </c>
      <c r="Z93" s="158" t="s">
        <v>672</v>
      </c>
      <c r="AA93" s="84" t="s">
        <v>1119</v>
      </c>
      <c r="AB93" s="71" t="s">
        <v>657</v>
      </c>
      <c r="AC93" s="71" t="s">
        <v>652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1120</v>
      </c>
      <c r="BK93" s="17" t="s">
        <v>1121</v>
      </c>
      <c r="BL93" s="16"/>
      <c r="BM93" s="15" t="s">
        <v>690</v>
      </c>
      <c r="BN93" s="15" t="s">
        <v>690</v>
      </c>
      <c r="BO93" s="165" t="s">
        <v>690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594</v>
      </c>
      <c r="E94" s="294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1122</v>
      </c>
      <c r="W94" s="173" t="s">
        <v>1107</v>
      </c>
      <c r="X94" s="218" t="s">
        <v>666</v>
      </c>
      <c r="Y94" s="158" t="s">
        <v>669</v>
      </c>
      <c r="Z94" s="158" t="s">
        <v>671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993</v>
      </c>
      <c r="BK94" s="17" t="s">
        <v>1108</v>
      </c>
      <c r="BL94" s="16"/>
      <c r="BM94" s="15" t="s">
        <v>686</v>
      </c>
      <c r="BN94" s="15" t="s">
        <v>716</v>
      </c>
      <c r="BO94" s="165" t="s">
        <v>768</v>
      </c>
      <c r="BP94" s="17" t="s">
        <v>1108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599</v>
      </c>
      <c r="E96" s="294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1123</v>
      </c>
      <c r="W96" s="173" t="s">
        <v>1111</v>
      </c>
      <c r="X96" s="218" t="s">
        <v>666</v>
      </c>
      <c r="Y96" s="158" t="s">
        <v>669</v>
      </c>
      <c r="Z96" s="158" t="s">
        <v>673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993</v>
      </c>
      <c r="BK96" s="17" t="s">
        <v>1124</v>
      </c>
      <c r="BL96" s="16"/>
      <c r="BM96" s="15" t="s">
        <v>690</v>
      </c>
      <c r="BN96" s="15" t="s">
        <v>690</v>
      </c>
      <c r="BO96" s="165" t="s">
        <v>690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541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961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962</v>
      </c>
      <c r="W97" s="261" t="s">
        <v>1125</v>
      </c>
      <c r="X97" s="218" t="s">
        <v>661</v>
      </c>
      <c r="Y97" s="158" t="s">
        <v>660</v>
      </c>
      <c r="Z97" s="158" t="s">
        <v>662</v>
      </c>
      <c r="AA97" s="84" t="s">
        <v>1126</v>
      </c>
      <c r="AB97" s="71" t="s">
        <v>657</v>
      </c>
      <c r="AC97" s="71" t="s">
        <v>652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1127</v>
      </c>
      <c r="BK97" s="17" t="s">
        <v>1128</v>
      </c>
      <c r="BL97" s="16"/>
      <c r="BM97" s="15" t="s">
        <v>690</v>
      </c>
      <c r="BN97" s="15" t="s">
        <v>690</v>
      </c>
      <c r="BO97" s="165" t="s">
        <v>690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586</v>
      </c>
      <c r="E98" s="294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962</v>
      </c>
      <c r="W98" s="173" t="s">
        <v>1129</v>
      </c>
      <c r="X98" s="218" t="s">
        <v>666</v>
      </c>
      <c r="Y98" s="158" t="s">
        <v>669</v>
      </c>
      <c r="Z98" s="158" t="s">
        <v>671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1130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1131</v>
      </c>
      <c r="BK98" s="17" t="s">
        <v>1132</v>
      </c>
      <c r="BL98" s="16"/>
      <c r="BM98" s="15" t="s">
        <v>690</v>
      </c>
      <c r="BN98" s="15" t="s">
        <v>690</v>
      </c>
      <c r="BO98" s="165" t="s">
        <v>690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618</v>
      </c>
      <c r="E99" s="294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962</v>
      </c>
      <c r="W99" s="173" t="s">
        <v>1133</v>
      </c>
      <c r="X99" s="218" t="s">
        <v>666</v>
      </c>
      <c r="Y99" s="158" t="s">
        <v>669</v>
      </c>
      <c r="Z99" s="158" t="s">
        <v>674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993</v>
      </c>
      <c r="BK99" s="17" t="s">
        <v>1134</v>
      </c>
      <c r="BL99" s="16"/>
      <c r="BM99" s="15" t="s">
        <v>686</v>
      </c>
      <c r="BN99" s="15" t="s">
        <v>716</v>
      </c>
      <c r="BO99" s="165" t="s">
        <v>768</v>
      </c>
      <c r="BP99" s="336" t="s">
        <v>1134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1135</v>
      </c>
      <c r="N101" s="204" t="s">
        <v>1136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1137</v>
      </c>
      <c r="W101" s="173" t="s">
        <v>1138</v>
      </c>
      <c r="X101" s="218" t="s">
        <v>661</v>
      </c>
      <c r="Y101" s="158" t="s">
        <v>660</v>
      </c>
      <c r="Z101" s="158" t="s">
        <v>667</v>
      </c>
      <c r="AA101" s="84">
        <v>1</v>
      </c>
      <c r="AB101" s="71" t="s">
        <v>657</v>
      </c>
      <c r="AC101" s="71" t="s">
        <v>652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1139</v>
      </c>
      <c r="BK101" s="17" t="s">
        <v>1140</v>
      </c>
      <c r="BL101" s="16"/>
      <c r="BM101" s="15" t="s">
        <v>690</v>
      </c>
      <c r="BN101" s="15" t="s">
        <v>690</v>
      </c>
      <c r="BO101" s="165" t="s">
        <v>690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94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987</v>
      </c>
      <c r="I103" s="173" t="s">
        <v>955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928</v>
      </c>
      <c r="W103" s="261" t="s">
        <v>1097</v>
      </c>
      <c r="X103" s="218" t="s">
        <v>666</v>
      </c>
      <c r="Y103" s="158" t="s">
        <v>669</v>
      </c>
      <c r="Z103" s="158" t="s">
        <v>672</v>
      </c>
      <c r="AA103" s="217">
        <v>1</v>
      </c>
      <c r="AB103" s="172" t="s">
        <v>657</v>
      </c>
      <c r="AC103" s="172" t="s">
        <v>652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1141</v>
      </c>
      <c r="BK103" s="17" t="s">
        <v>1142</v>
      </c>
      <c r="BL103" s="16"/>
      <c r="BM103" s="15" t="s">
        <v>696</v>
      </c>
      <c r="BN103" s="15" t="s">
        <v>696</v>
      </c>
      <c r="BO103" s="165" t="s">
        <v>696</v>
      </c>
      <c r="BP103" s="17" t="s">
        <v>1142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581</v>
      </c>
      <c r="E104" s="294">
        <v>46</v>
      </c>
      <c r="F104" s="172" t="s">
        <v>992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962</v>
      </c>
      <c r="W104" s="173" t="s">
        <v>932</v>
      </c>
      <c r="X104" s="218" t="s">
        <v>666</v>
      </c>
      <c r="Y104" s="158" t="s">
        <v>669</v>
      </c>
      <c r="Z104" s="158" t="s">
        <v>674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1143</v>
      </c>
      <c r="BK104" s="17" t="s">
        <v>1144</v>
      </c>
      <c r="BL104" s="16"/>
      <c r="BM104" s="15" t="s">
        <v>696</v>
      </c>
      <c r="BN104" s="15" t="s">
        <v>696</v>
      </c>
      <c r="BO104" s="165" t="s">
        <v>696</v>
      </c>
      <c r="BP104" s="17" t="s">
        <v>1144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636</v>
      </c>
      <c r="E105" s="294">
        <v>79</v>
      </c>
      <c r="F105" s="172" t="s">
        <v>992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1105</v>
      </c>
      <c r="W105" s="173" t="s">
        <v>932</v>
      </c>
      <c r="X105" s="218" t="s">
        <v>666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1145</v>
      </c>
      <c r="BK105" s="17" t="s">
        <v>1146</v>
      </c>
      <c r="BL105" s="16"/>
      <c r="BM105" s="15" t="s">
        <v>690</v>
      </c>
      <c r="BN105" s="15" t="s">
        <v>690</v>
      </c>
      <c r="BO105" s="165" t="s">
        <v>690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1147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1148</v>
      </c>
      <c r="I106" s="173" t="s">
        <v>1149</v>
      </c>
      <c r="J106" s="217">
        <v>56</v>
      </c>
      <c r="K106" s="217">
        <v>256</v>
      </c>
      <c r="L106" s="84" t="s">
        <v>317</v>
      </c>
      <c r="M106" s="204" t="s">
        <v>1150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949</v>
      </c>
      <c r="W106" s="173" t="s">
        <v>1151</v>
      </c>
      <c r="X106" s="218" t="s">
        <v>666</v>
      </c>
      <c r="Y106" s="158" t="s">
        <v>669</v>
      </c>
      <c r="Z106" s="158"/>
      <c r="AA106" s="84" t="s">
        <v>1152</v>
      </c>
      <c r="AB106" s="71" t="s">
        <v>657</v>
      </c>
      <c r="AC106" s="71" t="s">
        <v>652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1153</v>
      </c>
      <c r="BK106" s="17" t="s">
        <v>1153</v>
      </c>
      <c r="BL106" s="16"/>
      <c r="BM106" s="15" t="s">
        <v>681</v>
      </c>
      <c r="BN106" s="15" t="s">
        <v>702</v>
      </c>
      <c r="BO106" s="165" t="s">
        <v>769</v>
      </c>
      <c r="BP106" s="17" t="s">
        <v>1153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539</v>
      </c>
      <c r="E107" s="314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924</v>
      </c>
      <c r="W107" s="261" t="s">
        <v>1096</v>
      </c>
      <c r="X107" s="218" t="s">
        <v>666</v>
      </c>
      <c r="Y107" s="158" t="s">
        <v>669</v>
      </c>
      <c r="Z107" s="158"/>
      <c r="AA107" s="217">
        <v>1</v>
      </c>
      <c r="AB107" s="71" t="s">
        <v>657</v>
      </c>
      <c r="AC107" s="71" t="s">
        <v>652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1059</v>
      </c>
      <c r="BK107" s="17" t="s">
        <v>1059</v>
      </c>
      <c r="BL107" s="16"/>
      <c r="BM107" s="15" t="s">
        <v>681</v>
      </c>
      <c r="BN107" s="15" t="s">
        <v>702</v>
      </c>
      <c r="BO107" s="165" t="s">
        <v>769</v>
      </c>
      <c r="BP107" s="17" t="s">
        <v>1059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522</v>
      </c>
      <c r="E108" s="314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928</v>
      </c>
      <c r="W108" s="261" t="s">
        <v>1097</v>
      </c>
      <c r="X108" s="218" t="s">
        <v>666</v>
      </c>
      <c r="Y108" s="158" t="s">
        <v>669</v>
      </c>
      <c r="Z108" s="158"/>
      <c r="AA108" s="217">
        <v>1</v>
      </c>
      <c r="AB108" s="71" t="s">
        <v>657</v>
      </c>
      <c r="AC108" s="71" t="s">
        <v>652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1154</v>
      </c>
      <c r="BK108" s="17" t="s">
        <v>1155</v>
      </c>
      <c r="BL108" s="16"/>
      <c r="BM108" s="15" t="s">
        <v>682</v>
      </c>
      <c r="BN108" s="15" t="s">
        <v>713</v>
      </c>
      <c r="BO108" s="165" t="s">
        <v>771</v>
      </c>
      <c r="BP108" s="336" t="s">
        <v>1154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588</v>
      </c>
      <c r="E109" s="314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924</v>
      </c>
      <c r="W109" s="261" t="s">
        <v>935</v>
      </c>
      <c r="X109" s="218" t="s">
        <v>666</v>
      </c>
      <c r="Y109" s="158" t="s">
        <v>669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1156</v>
      </c>
      <c r="BK109" s="17" t="s">
        <v>1156</v>
      </c>
      <c r="BL109" s="16"/>
      <c r="BM109" s="15" t="s">
        <v>683</v>
      </c>
      <c r="BN109" s="15" t="s">
        <v>704</v>
      </c>
      <c r="BO109" s="165" t="s">
        <v>772</v>
      </c>
      <c r="BP109" s="17" t="s">
        <v>1156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637</v>
      </c>
      <c r="E110" s="314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924</v>
      </c>
      <c r="W110" s="261" t="s">
        <v>935</v>
      </c>
      <c r="X110" s="218" t="s">
        <v>666</v>
      </c>
      <c r="Y110" s="158" t="s">
        <v>669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1157</v>
      </c>
      <c r="BK110" s="17" t="s">
        <v>1157</v>
      </c>
      <c r="BL110" s="16"/>
      <c r="BM110" s="15" t="s">
        <v>683</v>
      </c>
      <c r="BN110" s="15" t="s">
        <v>704</v>
      </c>
      <c r="BO110" s="165" t="s">
        <v>772</v>
      </c>
      <c r="BP110" s="17" t="s">
        <v>1157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559</v>
      </c>
      <c r="E111" s="294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924</v>
      </c>
      <c r="W111" s="173" t="s">
        <v>1158</v>
      </c>
      <c r="X111" s="218" t="s">
        <v>666</v>
      </c>
      <c r="Y111" s="158" t="s">
        <v>669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IF(D111="","*",IFERROR(IF(ISODD(COUNT(AS111:AX706)),"ERRO",SUM((AT111-AS111),(AV111-AU111),(AX111-AW111))),"ERRO"))</f>
        <v>0.13125000000000003</v>
      </c>
      <c r="AZ111" s="14" t="s">
        <v>665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1159</v>
      </c>
      <c r="BK111" s="17" t="s">
        <v>1160</v>
      </c>
      <c r="BL111" s="16"/>
      <c r="BM111" s="15" t="s">
        <v>690</v>
      </c>
      <c r="BN111" s="15" t="s">
        <v>690</v>
      </c>
      <c r="BO111" s="165" t="s">
        <v>690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635</v>
      </c>
      <c r="E112" s="294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924</v>
      </c>
      <c r="W112" s="173" t="s">
        <v>1107</v>
      </c>
      <c r="X112" s="218" t="s">
        <v>666</v>
      </c>
      <c r="Y112" s="158" t="s">
        <v>669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993</v>
      </c>
      <c r="BK112" s="17" t="s">
        <v>1161</v>
      </c>
      <c r="BL112" s="16"/>
      <c r="BM112" s="15" t="s">
        <v>686</v>
      </c>
      <c r="BN112" s="15" t="s">
        <v>716</v>
      </c>
      <c r="BO112" s="165" t="s">
        <v>768</v>
      </c>
      <c r="BP112" s="17" t="s">
        <v>1161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940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937</v>
      </c>
      <c r="W113" s="261" t="s">
        <v>941</v>
      </c>
      <c r="X113" s="218" t="s">
        <v>661</v>
      </c>
      <c r="Y113" s="158" t="s">
        <v>660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1162</v>
      </c>
      <c r="BK113" s="17" t="s">
        <v>1163</v>
      </c>
      <c r="BL113" s="16"/>
      <c r="BM113" s="15" t="s">
        <v>690</v>
      </c>
      <c r="BN113" s="15" t="s">
        <v>690</v>
      </c>
      <c r="BO113" s="165" t="s">
        <v>690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575</v>
      </c>
      <c r="E114" s="294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937</v>
      </c>
      <c r="W114" s="173" t="s">
        <v>1111</v>
      </c>
      <c r="X114" s="218" t="s">
        <v>661</v>
      </c>
      <c r="Y114" s="158" t="s">
        <v>660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1162</v>
      </c>
      <c r="BK114" s="17" t="s">
        <v>1164</v>
      </c>
      <c r="BL114" s="16"/>
      <c r="BM114" s="15" t="s">
        <v>692</v>
      </c>
      <c r="BN114" s="15" t="s">
        <v>709</v>
      </c>
      <c r="BO114" s="165" t="s">
        <v>783</v>
      </c>
      <c r="BP114" s="17" t="s">
        <v>1164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601</v>
      </c>
      <c r="E115" s="294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937</v>
      </c>
      <c r="W115" s="173" t="s">
        <v>1111</v>
      </c>
      <c r="X115" s="218" t="s">
        <v>661</v>
      </c>
      <c r="Y115" s="158" t="s">
        <v>660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1162</v>
      </c>
      <c r="BK115" s="17" t="s">
        <v>1164</v>
      </c>
      <c r="BL115" s="16"/>
      <c r="BM115" s="15" t="s">
        <v>692</v>
      </c>
      <c r="BN115" s="15" t="s">
        <v>709</v>
      </c>
      <c r="BO115" s="165" t="s">
        <v>783</v>
      </c>
      <c r="BP115" s="17" t="s">
        <v>1164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576</v>
      </c>
      <c r="E116" s="294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937</v>
      </c>
      <c r="W116" s="173" t="s">
        <v>1111</v>
      </c>
      <c r="X116" s="218" t="s">
        <v>661</v>
      </c>
      <c r="Y116" s="158" t="s">
        <v>660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1162</v>
      </c>
      <c r="BK116" s="17" t="s">
        <v>1164</v>
      </c>
      <c r="BL116" s="16"/>
      <c r="BM116" s="15" t="s">
        <v>692</v>
      </c>
      <c r="BN116" s="15" t="s">
        <v>709</v>
      </c>
      <c r="BO116" s="165" t="s">
        <v>783</v>
      </c>
      <c r="BP116" s="17" t="s">
        <v>1164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572</v>
      </c>
      <c r="E117" s="294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937</v>
      </c>
      <c r="W117" s="173" t="s">
        <v>1111</v>
      </c>
      <c r="X117" s="218" t="s">
        <v>661</v>
      </c>
      <c r="Y117" s="158" t="s">
        <v>660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1165</v>
      </c>
      <c r="BK117" s="17" t="s">
        <v>1165</v>
      </c>
      <c r="BL117" s="16"/>
      <c r="BM117" s="15" t="s">
        <v>686</v>
      </c>
      <c r="BN117" s="15" t="s">
        <v>707</v>
      </c>
      <c r="BO117" s="165" t="s">
        <v>778</v>
      </c>
      <c r="BP117" s="336" t="s">
        <v>1165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1166</v>
      </c>
      <c r="N118" s="204" t="s">
        <v>1167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957</v>
      </c>
      <c r="W118" s="173" t="s">
        <v>1168</v>
      </c>
      <c r="X118" s="218" t="s">
        <v>661</v>
      </c>
      <c r="Y118" s="158" t="s">
        <v>660</v>
      </c>
      <c r="Z118" s="158"/>
      <c r="AA118" s="84">
        <v>1</v>
      </c>
      <c r="AB118" s="71" t="s">
        <v>657</v>
      </c>
      <c r="AC118" s="71" t="s">
        <v>652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1169</v>
      </c>
      <c r="BK118" s="17" t="s">
        <v>1170</v>
      </c>
      <c r="BL118" s="16"/>
      <c r="BM118" s="15" t="s">
        <v>690</v>
      </c>
      <c r="BN118" s="15" t="s">
        <v>690</v>
      </c>
      <c r="BO118" s="165" t="s">
        <v>690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1011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1012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1013</v>
      </c>
      <c r="W119" s="324" t="s">
        <v>1171</v>
      </c>
      <c r="X119" s="218" t="s">
        <v>661</v>
      </c>
      <c r="Y119" s="158" t="s">
        <v>660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1172</v>
      </c>
      <c r="BK119" s="17" t="s">
        <v>1172</v>
      </c>
      <c r="BL119" s="16"/>
      <c r="BM119" s="15" t="s">
        <v>690</v>
      </c>
      <c r="BN119" s="15" t="s">
        <v>690</v>
      </c>
      <c r="BO119" s="165" t="s">
        <v>690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531</v>
      </c>
      <c r="E120" s="294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1013</v>
      </c>
      <c r="W120" s="173" t="s">
        <v>1173</v>
      </c>
      <c r="X120" s="218" t="s">
        <v>661</v>
      </c>
      <c r="Y120" s="158" t="s">
        <v>660</v>
      </c>
      <c r="Z120" s="158"/>
      <c r="AA120" s="217">
        <v>1</v>
      </c>
      <c r="AB120" s="71" t="s">
        <v>657</v>
      </c>
      <c r="AC120" s="71" t="s">
        <v>652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1174</v>
      </c>
      <c r="BK120" s="17" t="s">
        <v>1174</v>
      </c>
      <c r="BL120" s="16"/>
      <c r="BM120" s="15" t="s">
        <v>690</v>
      </c>
      <c r="BN120" s="15" t="s">
        <v>690</v>
      </c>
      <c r="BO120" s="165" t="s">
        <v>690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555</v>
      </c>
      <c r="E121" s="294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1013</v>
      </c>
      <c r="W121" s="173" t="s">
        <v>1175</v>
      </c>
      <c r="X121" s="218" t="s">
        <v>661</v>
      </c>
      <c r="Y121" s="158" t="s">
        <v>660</v>
      </c>
      <c r="Z121" s="158"/>
      <c r="AA121" s="217">
        <v>2</v>
      </c>
      <c r="AB121" s="71" t="s">
        <v>657</v>
      </c>
      <c r="AC121" s="71" t="s">
        <v>652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1176</v>
      </c>
      <c r="BK121" s="17" t="s">
        <v>1176</v>
      </c>
      <c r="BL121" s="16"/>
      <c r="BM121" s="15" t="s">
        <v>690</v>
      </c>
      <c r="BN121" s="15" t="s">
        <v>690</v>
      </c>
      <c r="BO121" s="165" t="s">
        <v>690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554</v>
      </c>
      <c r="E122" s="294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1013</v>
      </c>
      <c r="W122" s="173" t="s">
        <v>1177</v>
      </c>
      <c r="X122" s="218" t="s">
        <v>661</v>
      </c>
      <c r="Y122" s="158" t="s">
        <v>660</v>
      </c>
      <c r="Z122" s="158"/>
      <c r="AA122" s="217">
        <v>2</v>
      </c>
      <c r="AB122" s="71" t="s">
        <v>657</v>
      </c>
      <c r="AC122" s="71" t="s">
        <v>652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1178</v>
      </c>
      <c r="BK122" s="17" t="s">
        <v>1178</v>
      </c>
      <c r="BL122" s="16"/>
      <c r="BM122" s="15" t="s">
        <v>688</v>
      </c>
      <c r="BN122" s="15" t="s">
        <v>716</v>
      </c>
      <c r="BO122" s="165" t="s">
        <v>768</v>
      </c>
      <c r="BP122" s="17" t="s">
        <v>1179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559</v>
      </c>
      <c r="E123" s="315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1109</v>
      </c>
      <c r="W123" s="173" t="s">
        <v>1180</v>
      </c>
      <c r="X123" s="218" t="s">
        <v>670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1181</v>
      </c>
      <c r="BL123" s="16"/>
      <c r="BM123" s="15" t="s">
        <v>690</v>
      </c>
      <c r="BN123" s="15" t="s">
        <v>690</v>
      </c>
      <c r="BO123" s="165" t="s">
        <v>690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599</v>
      </c>
      <c r="E124" s="294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967</v>
      </c>
      <c r="W124" s="173" t="s">
        <v>1111</v>
      </c>
      <c r="X124" s="218" t="s">
        <v>666</v>
      </c>
      <c r="Y124" s="158" t="s">
        <v>669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1182</v>
      </c>
      <c r="BK124" s="17" t="s">
        <v>1183</v>
      </c>
      <c r="BL124" s="16"/>
      <c r="BM124" s="15" t="s">
        <v>690</v>
      </c>
      <c r="BN124" s="15" t="s">
        <v>690</v>
      </c>
      <c r="BO124" s="165" t="s">
        <v>690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1028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1029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1030</v>
      </c>
      <c r="W125" s="324" t="s">
        <v>1184</v>
      </c>
      <c r="X125" s="218" t="s">
        <v>661</v>
      </c>
      <c r="Y125" s="158" t="s">
        <v>660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1185</v>
      </c>
      <c r="BK125" s="17" t="s">
        <v>1186</v>
      </c>
      <c r="BL125" s="16"/>
      <c r="BM125" s="15" t="s">
        <v>690</v>
      </c>
      <c r="BN125" s="15" t="s">
        <v>690</v>
      </c>
      <c r="BO125" s="165" t="s">
        <v>690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94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955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1030</v>
      </c>
      <c r="W126" s="261" t="s">
        <v>1034</v>
      </c>
      <c r="X126" s="218" t="s">
        <v>661</v>
      </c>
      <c r="Y126" s="158" t="s">
        <v>660</v>
      </c>
      <c r="Z126" s="158"/>
      <c r="AA126" s="217">
        <v>1</v>
      </c>
      <c r="AB126" s="172" t="s">
        <v>657</v>
      </c>
      <c r="AC126" s="172" t="s">
        <v>652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1187</v>
      </c>
      <c r="BK126" s="17" t="s">
        <v>1186</v>
      </c>
      <c r="BL126" s="16"/>
      <c r="BM126" s="15" t="s">
        <v>690</v>
      </c>
      <c r="BN126" s="15" t="s">
        <v>690</v>
      </c>
      <c r="BO126" s="165" t="s">
        <v>690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542</v>
      </c>
      <c r="E127" s="294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955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1030</v>
      </c>
      <c r="W127" s="261" t="s">
        <v>1034</v>
      </c>
      <c r="X127" s="218" t="s">
        <v>661</v>
      </c>
      <c r="Y127" s="158" t="s">
        <v>660</v>
      </c>
      <c r="Z127" s="158"/>
      <c r="AA127" s="217" t="s">
        <v>1037</v>
      </c>
      <c r="AB127" s="172" t="s">
        <v>657</v>
      </c>
      <c r="AC127" s="172" t="s">
        <v>652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1185</v>
      </c>
      <c r="BK127" s="17" t="s">
        <v>1186</v>
      </c>
      <c r="BL127" s="16"/>
      <c r="BM127" s="15" t="s">
        <v>690</v>
      </c>
      <c r="BN127" s="15" t="s">
        <v>690</v>
      </c>
      <c r="BO127" s="165" t="s">
        <v>690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581</v>
      </c>
      <c r="E128" s="294">
        <v>46</v>
      </c>
      <c r="F128" s="172" t="s">
        <v>992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962</v>
      </c>
      <c r="W128" s="173" t="s">
        <v>932</v>
      </c>
      <c r="X128" s="218" t="s">
        <v>666</v>
      </c>
      <c r="Y128" s="158" t="s">
        <v>669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1188</v>
      </c>
      <c r="BK128" s="17" t="s">
        <v>1189</v>
      </c>
      <c r="BL128" s="16"/>
      <c r="BM128" s="15" t="s">
        <v>690</v>
      </c>
      <c r="BN128" s="15" t="s">
        <v>690</v>
      </c>
      <c r="BO128" s="165" t="s">
        <v>690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532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1190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1191</v>
      </c>
      <c r="N129" s="204" t="s">
        <v>1192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957</v>
      </c>
      <c r="W129" s="261" t="s">
        <v>958</v>
      </c>
      <c r="X129" s="218" t="s">
        <v>666</v>
      </c>
      <c r="Y129" s="158" t="s">
        <v>669</v>
      </c>
      <c r="Z129" s="158"/>
      <c r="AA129" s="217">
        <v>1</v>
      </c>
      <c r="AB129" s="71" t="s">
        <v>657</v>
      </c>
      <c r="AC129" s="71" t="s">
        <v>652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1193</v>
      </c>
      <c r="BK129" s="17" t="s">
        <v>1194</v>
      </c>
      <c r="BL129" s="16"/>
      <c r="BM129" s="15" t="s">
        <v>690</v>
      </c>
      <c r="BN129" s="15" t="s">
        <v>690</v>
      </c>
      <c r="BO129" s="165" t="s">
        <v>690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588</v>
      </c>
      <c r="E132" s="314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924</v>
      </c>
      <c r="W132" s="261" t="s">
        <v>935</v>
      </c>
      <c r="X132" s="218" t="s">
        <v>666</v>
      </c>
      <c r="Y132" s="158" t="s">
        <v>669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1195</v>
      </c>
      <c r="BK132" s="17" t="s">
        <v>1195</v>
      </c>
      <c r="BL132" s="16"/>
      <c r="BM132" s="15" t="s">
        <v>696</v>
      </c>
      <c r="BN132" s="15" t="s">
        <v>696</v>
      </c>
      <c r="BO132" s="165" t="s">
        <v>696</v>
      </c>
      <c r="BP132" s="17" t="s">
        <v>1195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637</v>
      </c>
      <c r="E133" s="314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924</v>
      </c>
      <c r="W133" s="261" t="s">
        <v>935</v>
      </c>
      <c r="X133" s="218" t="s">
        <v>666</v>
      </c>
      <c r="Y133" s="158" t="s">
        <v>669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1195</v>
      </c>
      <c r="BK133" s="17" t="s">
        <v>1195</v>
      </c>
      <c r="BL133" s="16"/>
      <c r="BM133" s="15" t="s">
        <v>696</v>
      </c>
      <c r="BN133" s="15" t="s">
        <v>696</v>
      </c>
      <c r="BO133" s="165" t="s">
        <v>696</v>
      </c>
      <c r="BP133" s="17" t="s">
        <v>1195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636</v>
      </c>
      <c r="E134" s="294">
        <v>79</v>
      </c>
      <c r="F134" s="172" t="s">
        <v>992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1105</v>
      </c>
      <c r="W134" s="173" t="s">
        <v>932</v>
      </c>
      <c r="X134" s="218" t="s">
        <v>666</v>
      </c>
      <c r="Y134" s="158" t="s">
        <v>669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1196</v>
      </c>
      <c r="BK134" s="17" t="s">
        <v>1196</v>
      </c>
      <c r="BL134" s="16"/>
      <c r="BM134" s="15" t="s">
        <v>696</v>
      </c>
      <c r="BN134" s="15" t="s">
        <v>696</v>
      </c>
      <c r="BO134" s="165" t="s">
        <v>696</v>
      </c>
      <c r="BP134" s="17" t="s">
        <v>1196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635</v>
      </c>
      <c r="E135" s="294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924</v>
      </c>
      <c r="W135" s="173" t="s">
        <v>1107</v>
      </c>
      <c r="X135" s="218" t="s">
        <v>666</v>
      </c>
      <c r="Y135" s="158" t="s">
        <v>669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1195</v>
      </c>
      <c r="BK135" s="17" t="s">
        <v>1195</v>
      </c>
      <c r="BL135" s="16"/>
      <c r="BM135" s="15" t="s">
        <v>686</v>
      </c>
      <c r="BN135" s="15" t="s">
        <v>716</v>
      </c>
      <c r="BO135" s="165" t="s">
        <v>779</v>
      </c>
      <c r="BP135" s="17" t="s">
        <v>1195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559</v>
      </c>
      <c r="E136" s="294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1023</v>
      </c>
      <c r="W136" s="173" t="s">
        <v>1197</v>
      </c>
      <c r="X136" s="218" t="s">
        <v>666</v>
      </c>
      <c r="Y136" s="158" t="s">
        <v>669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1198</v>
      </c>
      <c r="BK136" s="17" t="s">
        <v>1198</v>
      </c>
      <c r="BL136" s="16"/>
      <c r="BM136" s="15" t="s">
        <v>686</v>
      </c>
      <c r="BN136" s="15" t="s">
        <v>716</v>
      </c>
      <c r="BO136" s="165" t="s">
        <v>814</v>
      </c>
      <c r="BP136" s="17" t="s">
        <v>1198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532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1199</v>
      </c>
      <c r="I137" s="173" t="s">
        <v>954</v>
      </c>
      <c r="J137" s="217">
        <v>55</v>
      </c>
      <c r="K137" s="217">
        <v>135</v>
      </c>
      <c r="L137" s="84" t="s">
        <v>317</v>
      </c>
      <c r="M137" s="204" t="s">
        <v>1116</v>
      </c>
      <c r="N137" s="204" t="s">
        <v>1116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957</v>
      </c>
      <c r="W137" s="261" t="s">
        <v>958</v>
      </c>
      <c r="X137" s="218" t="s">
        <v>666</v>
      </c>
      <c r="Y137" s="158" t="s">
        <v>669</v>
      </c>
      <c r="Z137" s="158"/>
      <c r="AA137" s="217">
        <v>1</v>
      </c>
      <c r="AB137" s="71" t="s">
        <v>657</v>
      </c>
      <c r="AC137" s="71" t="s">
        <v>652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1200</v>
      </c>
      <c r="BK137" s="17" t="s">
        <v>1200</v>
      </c>
      <c r="BL137" s="16"/>
      <c r="BM137" s="15" t="s">
        <v>690</v>
      </c>
      <c r="BN137" s="15" t="s">
        <v>690</v>
      </c>
      <c r="BO137" s="165" t="s">
        <v>690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1081</v>
      </c>
      <c r="E139" s="294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1013</v>
      </c>
      <c r="W139" s="173" t="s">
        <v>1111</v>
      </c>
      <c r="X139" s="218" t="s">
        <v>666</v>
      </c>
      <c r="Y139" s="158" t="s">
        <v>669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1201</v>
      </c>
      <c r="BK139" s="17" t="s">
        <v>1201</v>
      </c>
      <c r="BL139" s="16"/>
      <c r="BM139" s="15" t="s">
        <v>690</v>
      </c>
      <c r="BN139" s="15" t="s">
        <v>690</v>
      </c>
      <c r="BO139" s="165" t="s">
        <v>690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571</v>
      </c>
      <c r="E140" s="294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1013</v>
      </c>
      <c r="W140" s="173" t="s">
        <v>1111</v>
      </c>
      <c r="X140" s="218" t="s">
        <v>666</v>
      </c>
      <c r="Y140" s="158" t="s">
        <v>669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1202</v>
      </c>
      <c r="BK140" s="17" t="s">
        <v>1202</v>
      </c>
      <c r="BL140" s="16"/>
      <c r="BM140" s="15" t="s">
        <v>686</v>
      </c>
      <c r="BN140" s="15" t="s">
        <v>716</v>
      </c>
      <c r="BO140" s="165" t="s">
        <v>779</v>
      </c>
      <c r="BP140" s="17" t="s">
        <v>1202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624</v>
      </c>
      <c r="E141" s="315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1013</v>
      </c>
      <c r="W141" s="173" t="s">
        <v>1111</v>
      </c>
      <c r="X141" s="218" t="s">
        <v>666</v>
      </c>
      <c r="Y141" s="158" t="s">
        <v>669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1201</v>
      </c>
      <c r="BK141" s="17" t="s">
        <v>1201</v>
      </c>
      <c r="BL141" s="16"/>
      <c r="BM141" s="15" t="s">
        <v>690</v>
      </c>
      <c r="BN141" s="15" t="s">
        <v>690</v>
      </c>
      <c r="BO141" s="165" t="s">
        <v>690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541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961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962</v>
      </c>
      <c r="W144" s="261" t="s">
        <v>1125</v>
      </c>
      <c r="X144" s="218" t="s">
        <v>661</v>
      </c>
      <c r="Y144" s="158" t="s">
        <v>660</v>
      </c>
      <c r="Z144" s="158"/>
      <c r="AA144" s="84">
        <v>1</v>
      </c>
      <c r="AB144" s="71" t="s">
        <v>657</v>
      </c>
      <c r="AC144" s="71" t="s">
        <v>652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1203</v>
      </c>
      <c r="BK144" s="17" t="s">
        <v>1203</v>
      </c>
      <c r="BL144" s="16"/>
      <c r="BM144" s="15" t="s">
        <v>690</v>
      </c>
      <c r="BN144" s="15" t="s">
        <v>690</v>
      </c>
      <c r="BO144" s="165" t="s">
        <v>690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586</v>
      </c>
      <c r="E145" s="294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962</v>
      </c>
      <c r="W145" s="173" t="s">
        <v>1129</v>
      </c>
      <c r="X145" s="218" t="s">
        <v>666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599</v>
      </c>
      <c r="E146" s="294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962</v>
      </c>
      <c r="W146" s="173" t="s">
        <v>1111</v>
      </c>
      <c r="X146" s="218" t="s">
        <v>666</v>
      </c>
      <c r="Y146" s="158" t="s">
        <v>669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1204</v>
      </c>
      <c r="BK146" s="17" t="s">
        <v>1204</v>
      </c>
      <c r="BL146" s="16"/>
      <c r="BM146" s="15" t="s">
        <v>696</v>
      </c>
      <c r="BN146" s="15" t="s">
        <v>696</v>
      </c>
      <c r="BO146" s="165"/>
      <c r="BP146" s="17" t="s">
        <v>1204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618</v>
      </c>
      <c r="E147" s="294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962</v>
      </c>
      <c r="W147" s="173" t="s">
        <v>1133</v>
      </c>
      <c r="X147" s="218" t="s">
        <v>666</v>
      </c>
      <c r="Y147" s="158" t="s">
        <v>669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1204</v>
      </c>
      <c r="BK147" s="17" t="s">
        <v>1204</v>
      </c>
      <c r="BL147" s="16"/>
      <c r="BM147" s="15" t="s">
        <v>696</v>
      </c>
      <c r="BN147" s="15" t="s">
        <v>696</v>
      </c>
      <c r="BO147" s="165"/>
      <c r="BP147" s="17" t="s">
        <v>1204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542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955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962</v>
      </c>
      <c r="W148" s="261" t="s">
        <v>981</v>
      </c>
      <c r="X148" s="218" t="s">
        <v>661</v>
      </c>
      <c r="Y148" s="158" t="s">
        <v>660</v>
      </c>
      <c r="Z148" s="158"/>
      <c r="AA148" s="217">
        <v>1</v>
      </c>
      <c r="AB148" s="172" t="s">
        <v>657</v>
      </c>
      <c r="AC148" s="172" t="s">
        <v>652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1205</v>
      </c>
      <c r="BK148" s="17" t="s">
        <v>1205</v>
      </c>
      <c r="BL148" s="16"/>
      <c r="BM148" s="15" t="s">
        <v>690</v>
      </c>
      <c r="BN148" s="15" t="s">
        <v>690</v>
      </c>
      <c r="BO148" s="165" t="s">
        <v>690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581</v>
      </c>
      <c r="E150" s="294">
        <v>46</v>
      </c>
      <c r="F150" s="172" t="s">
        <v>992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962</v>
      </c>
      <c r="W150" s="173" t="s">
        <v>932</v>
      </c>
      <c r="X150" s="218" t="s">
        <v>666</v>
      </c>
      <c r="Y150" s="158" t="s">
        <v>669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1206</v>
      </c>
      <c r="BK150" s="17" t="s">
        <v>1206</v>
      </c>
      <c r="BL150" s="16"/>
      <c r="BM150" s="15" t="s">
        <v>696</v>
      </c>
      <c r="BN150" s="15" t="s">
        <v>696</v>
      </c>
      <c r="BO150" s="165" t="s">
        <v>696</v>
      </c>
      <c r="BP150" s="17" t="s">
        <v>1206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94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987</v>
      </c>
      <c r="I151" s="173" t="s">
        <v>955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928</v>
      </c>
      <c r="W151" s="261" t="s">
        <v>1097</v>
      </c>
      <c r="X151" s="218" t="s">
        <v>666</v>
      </c>
      <c r="Y151" s="158" t="s">
        <v>669</v>
      </c>
      <c r="Z151" s="158"/>
      <c r="AA151" s="217">
        <v>1</v>
      </c>
      <c r="AB151" s="172" t="s">
        <v>657</v>
      </c>
      <c r="AC151" s="172" t="s">
        <v>652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1207</v>
      </c>
      <c r="BK151" s="17" t="s">
        <v>1207</v>
      </c>
      <c r="BL151" s="16"/>
      <c r="BM151" s="15" t="s">
        <v>682</v>
      </c>
      <c r="BN151" s="15" t="s">
        <v>713</v>
      </c>
      <c r="BO151" s="165" t="s">
        <v>771</v>
      </c>
      <c r="BP151" s="17" t="s">
        <v>1207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532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1041</v>
      </c>
      <c r="I154" s="173" t="s">
        <v>1208</v>
      </c>
      <c r="J154" s="217">
        <v>48</v>
      </c>
      <c r="K154" s="217">
        <v>158</v>
      </c>
      <c r="L154" s="84" t="s">
        <v>317</v>
      </c>
      <c r="M154" s="204" t="s">
        <v>1209</v>
      </c>
      <c r="N154" s="204" t="s">
        <v>1210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957</v>
      </c>
      <c r="W154" s="261" t="s">
        <v>958</v>
      </c>
      <c r="X154" s="218" t="s">
        <v>666</v>
      </c>
      <c r="Y154" s="158"/>
      <c r="Z154" s="158"/>
      <c r="AA154" s="217">
        <v>1</v>
      </c>
      <c r="AB154" s="71" t="s">
        <v>657</v>
      </c>
      <c r="AC154" s="71" t="s">
        <v>652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1211</v>
      </c>
      <c r="BK154" s="17" t="s">
        <v>1211</v>
      </c>
      <c r="BL154" s="16"/>
      <c r="BM154" s="15" t="s">
        <v>696</v>
      </c>
      <c r="BN154" s="15" t="s">
        <v>696</v>
      </c>
      <c r="BO154" s="165" t="s">
        <v>696</v>
      </c>
      <c r="BP154" s="17" t="s">
        <v>1211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581</v>
      </c>
      <c r="E155" s="294">
        <v>46</v>
      </c>
      <c r="F155" s="172" t="s">
        <v>992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962</v>
      </c>
      <c r="W155" s="173" t="s">
        <v>932</v>
      </c>
      <c r="X155" s="218" t="s">
        <v>666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1212</v>
      </c>
      <c r="BK155" s="17" t="s">
        <v>1212</v>
      </c>
      <c r="BL155" s="16"/>
      <c r="BM155" s="15" t="s">
        <v>696</v>
      </c>
      <c r="BN155" s="15" t="s">
        <v>696</v>
      </c>
      <c r="BO155" s="165" t="s">
        <v>696</v>
      </c>
      <c r="BP155" s="17" t="s">
        <v>1212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94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987</v>
      </c>
      <c r="I156" s="173" t="s">
        <v>955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928</v>
      </c>
      <c r="W156" s="261" t="s">
        <v>1097</v>
      </c>
      <c r="X156" s="218" t="s">
        <v>666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1213</v>
      </c>
      <c r="BK156" s="17" t="s">
        <v>1213</v>
      </c>
      <c r="BL156" s="16"/>
      <c r="BM156" s="15" t="s">
        <v>696</v>
      </c>
      <c r="BN156" s="15" t="s">
        <v>696</v>
      </c>
      <c r="BO156" s="165" t="s">
        <v>696</v>
      </c>
      <c r="BP156" s="17" t="s">
        <v>1213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1214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1215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949</v>
      </c>
      <c r="W158" s="345" t="s">
        <v>1216</v>
      </c>
      <c r="X158" s="346" t="s">
        <v>666</v>
      </c>
      <c r="Y158" s="158"/>
      <c r="Z158" s="347"/>
      <c r="AA158" s="84" t="s">
        <v>1217</v>
      </c>
      <c r="AB158" s="71" t="s">
        <v>663</v>
      </c>
      <c r="AC158" s="349" t="s">
        <v>652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1218</v>
      </c>
      <c r="BK158" s="17" t="s">
        <v>1218</v>
      </c>
      <c r="BL158" s="16"/>
      <c r="BM158" s="15" t="s">
        <v>690</v>
      </c>
      <c r="BN158" s="15" t="s">
        <v>690</v>
      </c>
      <c r="BO158" s="165" t="s">
        <v>690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539</v>
      </c>
      <c r="E159" s="314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924</v>
      </c>
      <c r="W159" s="261" t="s">
        <v>1096</v>
      </c>
      <c r="X159" s="218" t="s">
        <v>666</v>
      </c>
      <c r="Y159" s="158"/>
      <c r="Z159" s="158"/>
      <c r="AA159" s="217">
        <v>1</v>
      </c>
      <c r="AB159" s="71" t="s">
        <v>657</v>
      </c>
      <c r="AC159" s="71" t="s">
        <v>652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1219</v>
      </c>
      <c r="BK159" s="17" t="s">
        <v>1219</v>
      </c>
      <c r="BL159" s="16"/>
      <c r="BM159" s="15" t="s">
        <v>681</v>
      </c>
      <c r="BN159" s="15" t="s">
        <v>702</v>
      </c>
      <c r="BO159" s="165" t="s">
        <v>769</v>
      </c>
      <c r="BP159" s="17" t="s">
        <v>1219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522</v>
      </c>
      <c r="E160" s="314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928</v>
      </c>
      <c r="W160" s="261" t="s">
        <v>1097</v>
      </c>
      <c r="X160" s="218" t="s">
        <v>666</v>
      </c>
      <c r="Y160" s="158"/>
      <c r="Z160" s="158"/>
      <c r="AA160" s="217">
        <v>1</v>
      </c>
      <c r="AB160" s="71" t="s">
        <v>657</v>
      </c>
      <c r="AC160" s="71" t="s">
        <v>652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1220</v>
      </c>
      <c r="BK160" s="17" t="s">
        <v>1221</v>
      </c>
      <c r="BL160" s="16"/>
      <c r="BM160" s="15" t="s">
        <v>690</v>
      </c>
      <c r="BN160" s="15" t="s">
        <v>690</v>
      </c>
      <c r="BO160" s="165" t="s">
        <v>690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588</v>
      </c>
      <c r="E161" s="314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924</v>
      </c>
      <c r="W161" s="261" t="s">
        <v>935</v>
      </c>
      <c r="X161" s="218" t="s">
        <v>666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1222</v>
      </c>
      <c r="BK161" s="17" t="s">
        <v>1223</v>
      </c>
      <c r="BL161" s="16"/>
      <c r="BM161" s="15" t="s">
        <v>696</v>
      </c>
      <c r="BN161" s="15" t="s">
        <v>696</v>
      </c>
      <c r="BO161" s="165" t="s">
        <v>696</v>
      </c>
      <c r="BP161" s="336" t="s">
        <v>1224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637</v>
      </c>
      <c r="E162" s="314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924</v>
      </c>
      <c r="W162" s="261" t="s">
        <v>935</v>
      </c>
      <c r="X162" s="218" t="s">
        <v>666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1225</v>
      </c>
      <c r="BK162" s="17" t="s">
        <v>1225</v>
      </c>
      <c r="BL162" s="16"/>
      <c r="BM162" s="15" t="s">
        <v>686</v>
      </c>
      <c r="BN162" s="15" t="s">
        <v>716</v>
      </c>
      <c r="BO162" s="165" t="s">
        <v>768</v>
      </c>
      <c r="BP162" s="17" t="s">
        <v>1225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636</v>
      </c>
      <c r="E163" s="294">
        <v>79</v>
      </c>
      <c r="F163" s="172" t="s">
        <v>992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1105</v>
      </c>
      <c r="W163" s="173" t="s">
        <v>932</v>
      </c>
      <c r="X163" s="218" t="s">
        <v>666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1226</v>
      </c>
      <c r="BK163" s="17" t="s">
        <v>1226</v>
      </c>
      <c r="BL163" s="16"/>
      <c r="BM163" s="15" t="s">
        <v>686</v>
      </c>
      <c r="BN163" s="15" t="s">
        <v>716</v>
      </c>
      <c r="BO163" s="165" t="s">
        <v>829</v>
      </c>
      <c r="BP163" s="336" t="s">
        <v>1226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635</v>
      </c>
      <c r="E164" s="294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924</v>
      </c>
      <c r="W164" s="173" t="s">
        <v>1107</v>
      </c>
      <c r="X164" s="218" t="s">
        <v>666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1227</v>
      </c>
      <c r="BK164" s="17" t="s">
        <v>1227</v>
      </c>
      <c r="BL164" s="16"/>
      <c r="BM164" s="15" t="s">
        <v>686</v>
      </c>
      <c r="BN164" s="15" t="s">
        <v>716</v>
      </c>
      <c r="BO164" s="165" t="s">
        <v>829</v>
      </c>
      <c r="BP164" s="17" t="s">
        <v>1227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1228</v>
      </c>
      <c r="I165" s="173" t="s">
        <v>1148</v>
      </c>
      <c r="J165" s="217">
        <v>48</v>
      </c>
      <c r="K165" s="217">
        <v>146</v>
      </c>
      <c r="L165" s="84" t="s">
        <v>317</v>
      </c>
      <c r="M165" s="204" t="s">
        <v>1229</v>
      </c>
      <c r="N165" s="204" t="s">
        <v>1230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1231</v>
      </c>
      <c r="W165" s="173" t="s">
        <v>950</v>
      </c>
      <c r="X165" s="218" t="s">
        <v>666</v>
      </c>
      <c r="Y165" s="158"/>
      <c r="Z165" s="158"/>
      <c r="AA165" s="84">
        <v>1</v>
      </c>
      <c r="AB165" s="71" t="s">
        <v>657</v>
      </c>
      <c r="AC165" s="71" t="s">
        <v>652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1232</v>
      </c>
      <c r="BK165" s="17" t="s">
        <v>1233</v>
      </c>
      <c r="BL165" s="16"/>
      <c r="BM165" s="15" t="s">
        <v>696</v>
      </c>
      <c r="BN165" s="15" t="s">
        <v>696</v>
      </c>
      <c r="BO165" s="165" t="s">
        <v>696</v>
      </c>
      <c r="BP165" s="17" t="s">
        <v>1233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 hidden="1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 hidden="1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1234</v>
      </c>
      <c r="I167" s="173" t="s">
        <v>1235</v>
      </c>
      <c r="J167" s="217">
        <v>48</v>
      </c>
      <c r="K167" s="217">
        <v>102</v>
      </c>
      <c r="L167" s="84" t="s">
        <v>317</v>
      </c>
      <c r="M167" s="204" t="s">
        <v>1236</v>
      </c>
      <c r="N167" s="204" t="s">
        <v>1237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957</v>
      </c>
      <c r="W167" s="173" t="s">
        <v>1056</v>
      </c>
      <c r="X167" s="218" t="s">
        <v>661</v>
      </c>
      <c r="Y167" s="158"/>
      <c r="Z167" s="158"/>
      <c r="AA167" s="84">
        <v>1</v>
      </c>
      <c r="AB167" s="71" t="s">
        <v>657</v>
      </c>
      <c r="AC167" s="71" t="s">
        <v>652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1238</v>
      </c>
      <c r="BK167" s="17" t="s">
        <v>1238</v>
      </c>
      <c r="BL167" s="16"/>
      <c r="BM167" s="15" t="s">
        <v>690</v>
      </c>
      <c r="BN167" s="15" t="s">
        <v>690</v>
      </c>
      <c r="BO167" s="165" t="s">
        <v>690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 hidden="1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559</v>
      </c>
      <c r="E168" s="294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1023</v>
      </c>
      <c r="W168" s="173" t="s">
        <v>1239</v>
      </c>
      <c r="X168" s="218" t="s">
        <v>666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993</v>
      </c>
      <c r="BK168" s="17" t="s">
        <v>1240</v>
      </c>
      <c r="BL168" s="16"/>
      <c r="BM168" s="15" t="s">
        <v>686</v>
      </c>
      <c r="BN168" s="15" t="s">
        <v>716</v>
      </c>
      <c r="BO168" s="165" t="s">
        <v>768</v>
      </c>
      <c r="BP168" s="17" t="s">
        <v>1240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 hidden="1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940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937</v>
      </c>
      <c r="W169" s="173" t="s">
        <v>1241</v>
      </c>
      <c r="X169" s="218" t="s">
        <v>661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1242</v>
      </c>
      <c r="BK169" s="17" t="s">
        <v>1242</v>
      </c>
      <c r="BL169" s="16"/>
      <c r="BM169" s="15" t="s">
        <v>690</v>
      </c>
      <c r="BN169" s="15" t="s">
        <v>690</v>
      </c>
      <c r="BO169" s="165" t="s">
        <v>690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 hidden="1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575</v>
      </c>
      <c r="E170" s="294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937</v>
      </c>
      <c r="W170" s="173" t="s">
        <v>1111</v>
      </c>
      <c r="X170" s="218" t="s">
        <v>661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1242</v>
      </c>
      <c r="BK170" s="17" t="s">
        <v>1242</v>
      </c>
      <c r="BL170" s="16"/>
      <c r="BM170" s="15" t="s">
        <v>690</v>
      </c>
      <c r="BN170" s="15" t="s">
        <v>690</v>
      </c>
      <c r="BO170" s="165" t="s">
        <v>690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 hidden="1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601</v>
      </c>
      <c r="E171" s="294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937</v>
      </c>
      <c r="W171" s="173" t="s">
        <v>1111</v>
      </c>
      <c r="X171" s="218" t="s">
        <v>661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1242</v>
      </c>
      <c r="BK171" s="17" t="s">
        <v>1242</v>
      </c>
      <c r="BL171" s="16"/>
      <c r="BM171" s="359" t="s">
        <v>692</v>
      </c>
      <c r="BN171" s="15" t="s">
        <v>709</v>
      </c>
      <c r="BO171" s="165" t="s">
        <v>783</v>
      </c>
      <c r="BP171" s="360" t="s">
        <v>1243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561</v>
      </c>
      <c r="E172" s="294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937</v>
      </c>
      <c r="W172" s="173" t="s">
        <v>1111</v>
      </c>
      <c r="X172" s="218" t="s">
        <v>661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1242</v>
      </c>
      <c r="BK172" s="17" t="s">
        <v>1242</v>
      </c>
      <c r="BL172" s="16"/>
      <c r="BM172" s="359" t="s">
        <v>692</v>
      </c>
      <c r="BN172" s="15" t="s">
        <v>709</v>
      </c>
      <c r="BO172" s="165" t="s">
        <v>783</v>
      </c>
      <c r="BP172" s="360" t="s">
        <v>1243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576</v>
      </c>
      <c r="E173" s="294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937</v>
      </c>
      <c r="W173" s="173" t="s">
        <v>1111</v>
      </c>
      <c r="X173" s="218" t="s">
        <v>661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1242</v>
      </c>
      <c r="BK173" s="17" t="s">
        <v>1242</v>
      </c>
      <c r="BL173" s="16"/>
      <c r="BM173" s="359" t="s">
        <v>692</v>
      </c>
      <c r="BN173" s="15" t="s">
        <v>709</v>
      </c>
      <c r="BO173" s="165" t="s">
        <v>783</v>
      </c>
      <c r="BP173" s="17" t="s">
        <v>1244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 hidden="1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624</v>
      </c>
      <c r="E174" s="294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937</v>
      </c>
      <c r="W174" s="173" t="s">
        <v>1111</v>
      </c>
      <c r="X174" s="218" t="s">
        <v>661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1242</v>
      </c>
      <c r="BK174" s="17" t="s">
        <v>1242</v>
      </c>
      <c r="BL174" s="16"/>
      <c r="BM174" s="359" t="s">
        <v>692</v>
      </c>
      <c r="BN174" s="15" t="s">
        <v>709</v>
      </c>
      <c r="BO174" s="165" t="s">
        <v>783</v>
      </c>
      <c r="BP174" s="17" t="s">
        <v>1244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572</v>
      </c>
      <c r="E175" s="294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937</v>
      </c>
      <c r="W175" s="173" t="s">
        <v>1111</v>
      </c>
      <c r="X175" s="218" t="s">
        <v>661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1242</v>
      </c>
      <c r="BK175" s="17" t="s">
        <v>1242</v>
      </c>
      <c r="BL175" s="16"/>
      <c r="BM175" s="15" t="s">
        <v>690</v>
      </c>
      <c r="BN175" s="15" t="s">
        <v>690</v>
      </c>
      <c r="BO175" s="165" t="s">
        <v>690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 hidden="1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 hidden="1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 hidden="1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541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961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962</v>
      </c>
      <c r="W178" s="261" t="s">
        <v>1125</v>
      </c>
      <c r="X178" s="218" t="s">
        <v>661</v>
      </c>
      <c r="Y178" s="158"/>
      <c r="Z178" s="158"/>
      <c r="AA178" s="84">
        <v>1</v>
      </c>
      <c r="AB178" s="71" t="s">
        <v>657</v>
      </c>
      <c r="AC178" s="71" t="s">
        <v>652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1245</v>
      </c>
      <c r="BK178" s="17" t="s">
        <v>1245</v>
      </c>
      <c r="BL178" s="16"/>
      <c r="BM178" s="15" t="s">
        <v>690</v>
      </c>
      <c r="BN178" s="15" t="s">
        <v>690</v>
      </c>
      <c r="BO178" s="165" t="s">
        <v>690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 hidden="1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586</v>
      </c>
      <c r="E179" s="294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962</v>
      </c>
      <c r="W179" s="173" t="s">
        <v>1129</v>
      </c>
      <c r="X179" s="218" t="s">
        <v>666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993</v>
      </c>
      <c r="BK179" s="17" t="s">
        <v>1246</v>
      </c>
      <c r="BL179" s="16"/>
      <c r="BM179" s="15" t="s">
        <v>696</v>
      </c>
      <c r="BN179" s="15" t="s">
        <v>696</v>
      </c>
      <c r="BO179" s="165" t="s">
        <v>696</v>
      </c>
      <c r="BP179" s="17" t="s">
        <v>1246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599</v>
      </c>
      <c r="E180" s="294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962</v>
      </c>
      <c r="W180" s="173" t="s">
        <v>1111</v>
      </c>
      <c r="X180" s="218" t="s">
        <v>666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993</v>
      </c>
      <c r="BK180" s="17" t="s">
        <v>1247</v>
      </c>
      <c r="BL180" s="16"/>
      <c r="BM180" s="15" t="s">
        <v>686</v>
      </c>
      <c r="BN180" s="15" t="s">
        <v>716</v>
      </c>
      <c r="BO180" s="165" t="s">
        <v>768</v>
      </c>
      <c r="BP180" s="17" t="s">
        <v>1247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 hidden="1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618</v>
      </c>
      <c r="E181" s="294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962</v>
      </c>
      <c r="W181" s="173" t="s">
        <v>1133</v>
      </c>
      <c r="X181" s="218" t="s">
        <v>666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1248</v>
      </c>
      <c r="BK181" s="17" t="s">
        <v>1248</v>
      </c>
      <c r="BL181" s="16"/>
      <c r="BM181" s="15" t="s">
        <v>696</v>
      </c>
      <c r="BN181" s="15" t="s">
        <v>696</v>
      </c>
      <c r="BO181" s="165" t="s">
        <v>696</v>
      </c>
      <c r="BP181" s="17" t="s">
        <v>1247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581</v>
      </c>
      <c r="E182" s="294">
        <v>46</v>
      </c>
      <c r="F182" s="172" t="s">
        <v>992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962</v>
      </c>
      <c r="W182" s="173" t="s">
        <v>932</v>
      </c>
      <c r="X182" s="218" t="s">
        <v>666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993</v>
      </c>
      <c r="BK182" s="17" t="s">
        <v>1249</v>
      </c>
      <c r="BL182" s="16"/>
      <c r="BM182" s="15" t="s">
        <v>696</v>
      </c>
      <c r="BN182" s="15" t="s">
        <v>696</v>
      </c>
      <c r="BO182" s="165" t="s">
        <v>696</v>
      </c>
      <c r="BP182" s="336" t="s">
        <v>1249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 hidden="1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94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987</v>
      </c>
      <c r="I183" s="173" t="s">
        <v>955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928</v>
      </c>
      <c r="W183" s="261" t="s">
        <v>1097</v>
      </c>
      <c r="X183" s="218" t="s">
        <v>666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1250</v>
      </c>
      <c r="BK183" s="17" t="s">
        <v>1250</v>
      </c>
      <c r="BL183" s="16"/>
      <c r="BM183" s="15" t="s">
        <v>682</v>
      </c>
      <c r="BN183" s="15" t="s">
        <v>713</v>
      </c>
      <c r="BO183" s="165" t="s">
        <v>771</v>
      </c>
      <c r="BP183" s="17" t="s">
        <v>1251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 hidden="1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532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1047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957</v>
      </c>
      <c r="W184" s="261" t="s">
        <v>958</v>
      </c>
      <c r="X184" s="218" t="s">
        <v>666</v>
      </c>
      <c r="Y184" s="158"/>
      <c r="Z184" s="158"/>
      <c r="AA184" s="217">
        <v>1</v>
      </c>
      <c r="AB184" s="71" t="s">
        <v>657</v>
      </c>
      <c r="AC184" s="71" t="s">
        <v>652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1252</v>
      </c>
      <c r="BK184" s="17" t="s">
        <v>1252</v>
      </c>
      <c r="BL184" s="16"/>
      <c r="BM184" s="15" t="s">
        <v>690</v>
      </c>
      <c r="BN184" s="15" t="s">
        <v>690</v>
      </c>
      <c r="BO184" s="165" t="s">
        <v>690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 hidden="1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 hidden="1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 hidden="1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20" t="s">
        <v>539</v>
      </c>
      <c r="E187" s="314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924</v>
      </c>
      <c r="W187" s="261" t="s">
        <v>1253</v>
      </c>
      <c r="X187" s="218" t="s">
        <v>666</v>
      </c>
      <c r="Y187" s="158"/>
      <c r="Z187" s="158"/>
      <c r="AA187" s="217">
        <v>1</v>
      </c>
      <c r="AB187" s="71" t="s">
        <v>668</v>
      </c>
      <c r="AC187" s="71" t="s">
        <v>664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 hidden="1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522</v>
      </c>
      <c r="E188" s="314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928</v>
      </c>
      <c r="W188" s="261" t="s">
        <v>1097</v>
      </c>
      <c r="X188" s="218" t="s">
        <v>661</v>
      </c>
      <c r="Y188" s="158" t="s">
        <v>669</v>
      </c>
      <c r="Z188" s="158"/>
      <c r="AA188" s="217">
        <v>1</v>
      </c>
      <c r="AB188" s="71" t="s">
        <v>657</v>
      </c>
      <c r="AC188" s="71" t="s">
        <v>652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1254</v>
      </c>
      <c r="BK188" s="17" t="s">
        <v>1255</v>
      </c>
      <c r="BL188" s="16"/>
      <c r="BM188" s="15" t="s">
        <v>690</v>
      </c>
      <c r="BN188" s="15" t="s">
        <v>690</v>
      </c>
      <c r="BO188" s="165" t="s">
        <v>690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 hidden="1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1256</v>
      </c>
      <c r="E189" s="314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924</v>
      </c>
      <c r="W189" s="261" t="s">
        <v>935</v>
      </c>
      <c r="X189" s="218" t="s">
        <v>666</v>
      </c>
      <c r="Y189" s="158" t="s">
        <v>669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1257</v>
      </c>
      <c r="BK189" s="17" t="s">
        <v>1257</v>
      </c>
      <c r="BL189" s="16"/>
      <c r="BM189" s="15" t="s">
        <v>692</v>
      </c>
      <c r="BN189" s="15" t="s">
        <v>717</v>
      </c>
      <c r="BO189" s="165" t="s">
        <v>717</v>
      </c>
      <c r="BP189" s="17" t="s">
        <v>1257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588</v>
      </c>
      <c r="E190" s="314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924</v>
      </c>
      <c r="W190" s="261" t="s">
        <v>935</v>
      </c>
      <c r="X190" s="218" t="s">
        <v>666</v>
      </c>
      <c r="Y190" s="158" t="s">
        <v>669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972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1257</v>
      </c>
      <c r="BK190" s="17" t="s">
        <v>1257</v>
      </c>
      <c r="BL190" s="16"/>
      <c r="BM190" s="15" t="s">
        <v>692</v>
      </c>
      <c r="BN190" s="15" t="s">
        <v>717</v>
      </c>
      <c r="BO190" s="165" t="s">
        <v>717</v>
      </c>
      <c r="BP190" s="17" t="s">
        <v>1257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637</v>
      </c>
      <c r="E191" s="314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924</v>
      </c>
      <c r="W191" s="261" t="s">
        <v>935</v>
      </c>
      <c r="X191" s="218" t="s">
        <v>666</v>
      </c>
      <c r="Y191" s="158" t="s">
        <v>669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1258</v>
      </c>
      <c r="BK191" s="17" t="s">
        <v>1259</v>
      </c>
      <c r="BL191" s="16"/>
      <c r="BM191" s="15" t="s">
        <v>686</v>
      </c>
      <c r="BN191" s="15" t="s">
        <v>716</v>
      </c>
      <c r="BO191" s="165" t="s">
        <v>768</v>
      </c>
      <c r="BP191" s="17" t="s">
        <v>1259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 hidden="1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635</v>
      </c>
      <c r="E192" s="294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924</v>
      </c>
      <c r="W192" s="173" t="s">
        <v>1107</v>
      </c>
      <c r="X192" s="218" t="s">
        <v>666</v>
      </c>
      <c r="Y192" s="158" t="s">
        <v>669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1260</v>
      </c>
      <c r="BK192" s="17" t="s">
        <v>1257</v>
      </c>
      <c r="BL192" s="16"/>
      <c r="BM192" s="15" t="s">
        <v>692</v>
      </c>
      <c r="BN192" s="15" t="s">
        <v>717</v>
      </c>
      <c r="BO192" s="165" t="s">
        <v>717</v>
      </c>
      <c r="BP192" s="17" t="s">
        <v>1257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 hidden="1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 hidden="1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 hidden="1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575</v>
      </c>
      <c r="E195" s="294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937</v>
      </c>
      <c r="W195" s="173" t="s">
        <v>1111</v>
      </c>
      <c r="X195" s="218" t="s">
        <v>666</v>
      </c>
      <c r="Y195" s="158" t="s">
        <v>669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1261</v>
      </c>
      <c r="BK195" s="17" t="s">
        <v>1257</v>
      </c>
      <c r="BL195" s="16"/>
      <c r="BM195" s="15" t="s">
        <v>692</v>
      </c>
      <c r="BN195" s="15" t="s">
        <v>717</v>
      </c>
      <c r="BO195" s="165" t="s">
        <v>717</v>
      </c>
      <c r="BP195" s="17" t="s">
        <v>1257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601</v>
      </c>
      <c r="E196" s="294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937</v>
      </c>
      <c r="W196" s="173" t="s">
        <v>1111</v>
      </c>
      <c r="X196" s="218" t="s">
        <v>666</v>
      </c>
      <c r="Y196" s="158" t="s">
        <v>669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1261</v>
      </c>
      <c r="BK196" s="17" t="s">
        <v>1257</v>
      </c>
      <c r="BL196" s="16"/>
      <c r="BM196" s="15" t="s">
        <v>692</v>
      </c>
      <c r="BN196" s="15" t="s">
        <v>717</v>
      </c>
      <c r="BO196" s="165" t="s">
        <v>717</v>
      </c>
      <c r="BP196" s="17" t="s">
        <v>1257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624</v>
      </c>
      <c r="E197" s="294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937</v>
      </c>
      <c r="W197" s="173" t="s">
        <v>1111</v>
      </c>
      <c r="X197" s="218" t="s">
        <v>666</v>
      </c>
      <c r="Y197" s="158" t="s">
        <v>669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1261</v>
      </c>
      <c r="BK197" s="17" t="s">
        <v>1257</v>
      </c>
      <c r="BL197" s="16"/>
      <c r="BM197" s="15" t="s">
        <v>692</v>
      </c>
      <c r="BN197" s="15" t="s">
        <v>717</v>
      </c>
      <c r="BO197" s="165" t="s">
        <v>717</v>
      </c>
      <c r="BP197" s="17" t="s">
        <v>1257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561</v>
      </c>
      <c r="E198" s="294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937</v>
      </c>
      <c r="W198" s="173" t="s">
        <v>1111</v>
      </c>
      <c r="X198" s="218" t="s">
        <v>666</v>
      </c>
      <c r="Y198" s="158" t="s">
        <v>669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1261</v>
      </c>
      <c r="BK198" s="17" t="s">
        <v>1257</v>
      </c>
      <c r="BL198" s="16"/>
      <c r="BM198" s="15" t="s">
        <v>692</v>
      </c>
      <c r="BN198" s="15" t="s">
        <v>717</v>
      </c>
      <c r="BO198" s="165" t="s">
        <v>717</v>
      </c>
      <c r="BP198" s="17" t="s">
        <v>1257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559</v>
      </c>
      <c r="E199" s="294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1122</v>
      </c>
      <c r="W199" s="173" t="s">
        <v>999</v>
      </c>
      <c r="X199" s="218" t="s">
        <v>666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1262</v>
      </c>
      <c r="BK199" s="17" t="s">
        <v>1263</v>
      </c>
      <c r="BL199" s="16"/>
      <c r="BM199" s="15" t="s">
        <v>690</v>
      </c>
      <c r="BN199" s="15" t="s">
        <v>690</v>
      </c>
      <c r="BO199" s="165" t="s">
        <v>690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 hidden="1">
      <c r="A200" s="51" t="str">
        <f t="shared" si="17"/>
        <v>MOD ZRB ZEV46000</v>
      </c>
      <c r="B200" s="171">
        <v>46000</v>
      </c>
      <c r="C200" s="8">
        <f>IF(BS_CONTROLE[[#This Row],[DATA]]="","",WEEKNUM(BS_CONTROLE[[#This Row],[DATA]]))</f>
        <v>50</v>
      </c>
      <c r="D200" s="52" t="s">
        <v>1011</v>
      </c>
      <c r="E200" s="294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1264</v>
      </c>
      <c r="W200" s="173" t="s">
        <v>1265</v>
      </c>
      <c r="X200" s="218" t="s">
        <v>661</v>
      </c>
      <c r="Y200" s="158" t="s">
        <v>665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ZEJ-ZEV</v>
      </c>
      <c r="AN200" s="258">
        <f>IF(BS_CONTROLE[[#This Row],[SB]]=0, "-", BS_CONTROLE[[#This Row],[SB]])</f>
        <v>1571561</v>
      </c>
      <c r="AO200" s="259">
        <f>IF(BS_CONTROLE[[#This Row],[SUB]]=0, "-", BS_CONTROLE[[#This Row],[SUB]])</f>
        <v>48</v>
      </c>
      <c r="AP200" s="260">
        <f>IF(BS_CONTROLE[[#This Row],[KM - Inicio]]=0, "-", BS_CONTROLE[[#This Row],[KM - Inicio]])</f>
        <v>157</v>
      </c>
      <c r="AQ200" s="260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93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61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1266</v>
      </c>
      <c r="BK200" s="17" t="s">
        <v>1266</v>
      </c>
      <c r="BL200" s="16"/>
      <c r="BM200" s="15" t="s">
        <v>685</v>
      </c>
      <c r="BN200" s="15" t="s">
        <v>706</v>
      </c>
      <c r="BO200" s="165" t="s">
        <v>805</v>
      </c>
      <c r="BP200" s="17" t="s">
        <v>1267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571</v>
      </c>
      <c r="E201" s="294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1013</v>
      </c>
      <c r="W201" s="173" t="s">
        <v>1111</v>
      </c>
      <c r="X201" s="218" t="s">
        <v>666</v>
      </c>
      <c r="Y201" s="158" t="s">
        <v>669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1260</v>
      </c>
      <c r="BK201" s="17" t="s">
        <v>1257</v>
      </c>
      <c r="BL201" s="16"/>
      <c r="BM201" s="15" t="s">
        <v>692</v>
      </c>
      <c r="BN201" s="15" t="s">
        <v>717</v>
      </c>
      <c r="BO201" s="165" t="s">
        <v>717</v>
      </c>
      <c r="BP201" s="17" t="s">
        <v>1257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624</v>
      </c>
      <c r="E202" s="295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1013</v>
      </c>
      <c r="W202" s="173" t="s">
        <v>1111</v>
      </c>
      <c r="X202" s="218" t="s">
        <v>666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 hidden="1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561</v>
      </c>
      <c r="E203" s="294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1013</v>
      </c>
      <c r="W203" s="173" t="s">
        <v>1111</v>
      </c>
      <c r="X203" s="218" t="s">
        <v>666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 hidden="1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 hidden="1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1268</v>
      </c>
      <c r="W205" s="173" t="s">
        <v>1269</v>
      </c>
      <c r="X205" s="218" t="s">
        <v>666</v>
      </c>
      <c r="Y205" s="158" t="s">
        <v>669</v>
      </c>
      <c r="Z205" s="158"/>
      <c r="AA205" s="84">
        <v>2</v>
      </c>
      <c r="AB205" s="71" t="s">
        <v>657</v>
      </c>
      <c r="AC205" s="71" t="s">
        <v>652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1270</v>
      </c>
      <c r="BK205" s="17" t="s">
        <v>1271</v>
      </c>
      <c r="BL205" s="16"/>
      <c r="BM205" s="15" t="s">
        <v>690</v>
      </c>
      <c r="BN205" s="15" t="s">
        <v>690</v>
      </c>
      <c r="BO205" s="165" t="s">
        <v>690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 hidden="1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541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961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962</v>
      </c>
      <c r="W206" s="261" t="s">
        <v>1272</v>
      </c>
      <c r="X206" s="218" t="s">
        <v>666</v>
      </c>
      <c r="Y206" s="158" t="s">
        <v>669</v>
      </c>
      <c r="Z206" s="158"/>
      <c r="AA206" s="84">
        <v>1</v>
      </c>
      <c r="AB206" s="71" t="s">
        <v>657</v>
      </c>
      <c r="AC206" s="71" t="s">
        <v>652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1273</v>
      </c>
      <c r="BK206" s="17" t="s">
        <v>1273</v>
      </c>
      <c r="BL206" s="16"/>
      <c r="BM206" s="15" t="s">
        <v>690</v>
      </c>
      <c r="BN206" s="15" t="s">
        <v>690</v>
      </c>
      <c r="BO206" s="165" t="s">
        <v>690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 hidden="1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586</v>
      </c>
      <c r="E207" s="294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962</v>
      </c>
      <c r="W207" s="173" t="s">
        <v>1129</v>
      </c>
      <c r="X207" s="218" t="s">
        <v>666</v>
      </c>
      <c r="Y207" s="158" t="s">
        <v>669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1257</v>
      </c>
      <c r="BK207" s="17" t="s">
        <v>1257</v>
      </c>
      <c r="BL207" s="16"/>
      <c r="BM207" s="15" t="s">
        <v>692</v>
      </c>
      <c r="BN207" s="15" t="s">
        <v>717</v>
      </c>
      <c r="BO207" s="165" t="s">
        <v>717</v>
      </c>
      <c r="BP207" s="17" t="s">
        <v>1257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650</v>
      </c>
      <c r="E208" s="294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962</v>
      </c>
      <c r="W208" s="173" t="s">
        <v>999</v>
      </c>
      <c r="X208" s="218" t="s">
        <v>666</v>
      </c>
      <c r="Y208" s="158" t="s">
        <v>669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1274</v>
      </c>
      <c r="BK208" s="17" t="s">
        <v>1275</v>
      </c>
      <c r="BL208" s="16"/>
      <c r="BM208" s="15" t="s">
        <v>686</v>
      </c>
      <c r="BN208" s="15" t="s">
        <v>716</v>
      </c>
      <c r="BO208" s="165" t="s">
        <v>768</v>
      </c>
      <c r="BP208" s="336" t="s">
        <v>1276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 hidden="1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599</v>
      </c>
      <c r="E209" s="294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962</v>
      </c>
      <c r="W209" s="173" t="s">
        <v>999</v>
      </c>
      <c r="X209" s="218" t="s">
        <v>666</v>
      </c>
      <c r="Y209" s="158" t="s">
        <v>669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1277</v>
      </c>
      <c r="BK209" s="17" t="s">
        <v>1278</v>
      </c>
      <c r="BL209" s="16"/>
      <c r="BM209" s="15" t="s">
        <v>696</v>
      </c>
      <c r="BN209" s="15" t="s">
        <v>696</v>
      </c>
      <c r="BO209" s="15" t="s">
        <v>696</v>
      </c>
      <c r="BP209" s="17" t="s">
        <v>1278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618</v>
      </c>
      <c r="E210" s="294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962</v>
      </c>
      <c r="W210" s="173" t="s">
        <v>1111</v>
      </c>
      <c r="X210" s="218" t="s">
        <v>666</v>
      </c>
      <c r="Y210" s="158" t="s">
        <v>669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1279</v>
      </c>
      <c r="BK210" s="17" t="s">
        <v>1280</v>
      </c>
      <c r="BL210" s="16"/>
      <c r="BM210" s="15" t="s">
        <v>686</v>
      </c>
      <c r="BN210" s="15" t="s">
        <v>716</v>
      </c>
      <c r="BO210" s="165" t="s">
        <v>826</v>
      </c>
      <c r="BP210" s="17" t="s">
        <v>1281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532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1042</v>
      </c>
      <c r="N211" s="204" t="s">
        <v>1043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957</v>
      </c>
      <c r="W211" s="261" t="s">
        <v>1282</v>
      </c>
      <c r="X211" s="218" t="s">
        <v>666</v>
      </c>
      <c r="Y211" s="158" t="s">
        <v>669</v>
      </c>
      <c r="Z211" s="158"/>
      <c r="AA211" s="217">
        <v>1</v>
      </c>
      <c r="AB211" s="71" t="s">
        <v>657</v>
      </c>
      <c r="AC211" s="71" t="s">
        <v>652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1283</v>
      </c>
      <c r="BK211" s="17" t="s">
        <v>1283</v>
      </c>
      <c r="BL211" s="16"/>
      <c r="BM211" s="15" t="s">
        <v>690</v>
      </c>
      <c r="BN211" s="15" t="s">
        <v>690</v>
      </c>
      <c r="BO211" s="165" t="s">
        <v>690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 hidden="1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542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955</v>
      </c>
      <c r="J212" s="217">
        <v>54</v>
      </c>
      <c r="K212" s="217">
        <v>83.7</v>
      </c>
      <c r="L212" s="217" t="s">
        <v>317</v>
      </c>
      <c r="M212" s="217" t="s">
        <v>980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962</v>
      </c>
      <c r="W212" s="261" t="s">
        <v>963</v>
      </c>
      <c r="X212" s="218" t="s">
        <v>666</v>
      </c>
      <c r="Y212" s="158" t="s">
        <v>669</v>
      </c>
      <c r="Z212" s="158"/>
      <c r="AA212" s="217">
        <v>1</v>
      </c>
      <c r="AB212" s="172" t="s">
        <v>657</v>
      </c>
      <c r="AC212" s="172" t="s">
        <v>652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1284</v>
      </c>
      <c r="BK212" s="17" t="s">
        <v>1285</v>
      </c>
      <c r="BL212" s="16"/>
      <c r="BM212" s="15" t="s">
        <v>690</v>
      </c>
      <c r="BN212" s="15" t="s">
        <v>690</v>
      </c>
      <c r="BO212" s="165" t="s">
        <v>690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 hidden="1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572</v>
      </c>
      <c r="E213" s="294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962</v>
      </c>
      <c r="W213" s="173" t="s">
        <v>1286</v>
      </c>
      <c r="X213" s="218" t="s">
        <v>666</v>
      </c>
      <c r="Y213" s="158" t="s">
        <v>669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1287</v>
      </c>
      <c r="BK213" s="17" t="s">
        <v>1288</v>
      </c>
      <c r="BL213" s="16"/>
      <c r="BM213" s="15" t="s">
        <v>690</v>
      </c>
      <c r="BN213" s="15" t="s">
        <v>690</v>
      </c>
      <c r="BO213" s="165" t="s">
        <v>690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 hidden="1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581</v>
      </c>
      <c r="E214" s="294">
        <v>46</v>
      </c>
      <c r="F214" s="172" t="s">
        <v>992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962</v>
      </c>
      <c r="W214" s="173" t="s">
        <v>932</v>
      </c>
      <c r="X214" s="218" t="s">
        <v>666</v>
      </c>
      <c r="Y214" s="158" t="s">
        <v>669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1289</v>
      </c>
      <c r="BK214" s="17" t="s">
        <v>1290</v>
      </c>
      <c r="BL214" s="16"/>
      <c r="BM214" s="15" t="s">
        <v>696</v>
      </c>
      <c r="BN214" s="15" t="s">
        <v>696</v>
      </c>
      <c r="BO214" s="165" t="s">
        <v>696</v>
      </c>
      <c r="BP214" s="17" t="s">
        <v>1290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 hidden="1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94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987</v>
      </c>
      <c r="I215" s="173" t="s">
        <v>955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928</v>
      </c>
      <c r="W215" s="261" t="s">
        <v>1097</v>
      </c>
      <c r="X215" s="218" t="s">
        <v>666</v>
      </c>
      <c r="Y215" s="158" t="s">
        <v>669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1291</v>
      </c>
      <c r="BK215" s="17" t="s">
        <v>1292</v>
      </c>
      <c r="BL215" s="16"/>
      <c r="BM215" s="15" t="s">
        <v>696</v>
      </c>
      <c r="BN215" s="15" t="s">
        <v>696</v>
      </c>
      <c r="BO215" s="165" t="s">
        <v>696</v>
      </c>
      <c r="BP215" s="17" t="s">
        <v>1292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 hidden="1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539</v>
      </c>
      <c r="E218" s="314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924</v>
      </c>
      <c r="W218" s="261" t="s">
        <v>1293</v>
      </c>
      <c r="X218" s="218" t="s">
        <v>666</v>
      </c>
      <c r="Y218" s="158"/>
      <c r="Z218" s="158"/>
      <c r="AA218" s="217">
        <v>1</v>
      </c>
      <c r="AB218" s="71" t="s">
        <v>668</v>
      </c>
      <c r="AC218" s="71" t="s">
        <v>664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3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1294</v>
      </c>
      <c r="BK218" s="17" t="s">
        <v>1295</v>
      </c>
      <c r="BL218" s="16"/>
      <c r="BM218" s="15" t="s">
        <v>684</v>
      </c>
      <c r="BN218" s="15" t="s">
        <v>705</v>
      </c>
      <c r="BO218" s="165" t="s">
        <v>774</v>
      </c>
      <c r="BP218" s="17" t="s">
        <v>1295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1256</v>
      </c>
      <c r="E219" s="314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924</v>
      </c>
      <c r="W219" s="261" t="s">
        <v>935</v>
      </c>
      <c r="X219" s="218" t="s">
        <v>666</v>
      </c>
      <c r="Y219" s="158"/>
      <c r="Z219" s="158"/>
      <c r="AA219" s="217" t="s">
        <v>317</v>
      </c>
      <c r="AB219" s="71" t="s">
        <v>657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3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993</v>
      </c>
      <c r="BK219" s="17" t="s">
        <v>1296</v>
      </c>
      <c r="BL219" s="16"/>
      <c r="BM219" s="15" t="s">
        <v>686</v>
      </c>
      <c r="BN219" s="15" t="s">
        <v>716</v>
      </c>
      <c r="BO219" s="165" t="s">
        <v>768</v>
      </c>
      <c r="BP219" s="17" t="s">
        <v>1296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522</v>
      </c>
      <c r="E220" s="314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928</v>
      </c>
      <c r="W220" s="261" t="s">
        <v>1097</v>
      </c>
      <c r="X220" s="218" t="s">
        <v>666</v>
      </c>
      <c r="Y220" s="158"/>
      <c r="Z220" s="158"/>
      <c r="AA220" s="217">
        <v>1</v>
      </c>
      <c r="AB220" s="71" t="s">
        <v>657</v>
      </c>
      <c r="AC220" s="71" t="s">
        <v>652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3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1045</v>
      </c>
      <c r="BK220" s="17" t="s">
        <v>1297</v>
      </c>
      <c r="BL220" s="16"/>
      <c r="BM220" s="15" t="s">
        <v>682</v>
      </c>
      <c r="BN220" s="15" t="s">
        <v>713</v>
      </c>
      <c r="BO220" s="165" t="s">
        <v>771</v>
      </c>
      <c r="BP220" s="17" t="s">
        <v>1297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588</v>
      </c>
      <c r="E221" s="314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924</v>
      </c>
      <c r="W221" s="261" t="s">
        <v>935</v>
      </c>
      <c r="X221" s="218" t="s">
        <v>666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3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993</v>
      </c>
      <c r="BK221" s="17" t="s">
        <v>1298</v>
      </c>
      <c r="BL221" s="16"/>
      <c r="BM221" s="15" t="s">
        <v>686</v>
      </c>
      <c r="BN221" s="15" t="s">
        <v>716</v>
      </c>
      <c r="BO221" s="165" t="s">
        <v>768</v>
      </c>
      <c r="BP221" s="17" t="s">
        <v>1298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635</v>
      </c>
      <c r="E222" s="294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924</v>
      </c>
      <c r="W222" s="173" t="s">
        <v>1107</v>
      </c>
      <c r="X222" s="218" t="s">
        <v>666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1299</v>
      </c>
      <c r="BK222" s="17" t="s">
        <v>1299</v>
      </c>
      <c r="BL222" s="16"/>
      <c r="BM222" s="15" t="s">
        <v>692</v>
      </c>
      <c r="BN222" s="15" t="s">
        <v>717</v>
      </c>
      <c r="BO222" s="165" t="s">
        <v>717</v>
      </c>
      <c r="BP222" s="17" t="s">
        <v>1299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635</v>
      </c>
      <c r="E223" s="294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924</v>
      </c>
      <c r="W223" s="173" t="s">
        <v>1300</v>
      </c>
      <c r="X223" s="218" t="s">
        <v>670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3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1301</v>
      </c>
      <c r="BK223" s="17" t="s">
        <v>1302</v>
      </c>
      <c r="BL223" s="16"/>
      <c r="BM223" s="15" t="s">
        <v>690</v>
      </c>
      <c r="BN223" s="15" t="s">
        <v>690</v>
      </c>
      <c r="BO223" s="165" t="s">
        <v>690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1228</v>
      </c>
      <c r="I224" s="173" t="s">
        <v>1149</v>
      </c>
      <c r="J224" s="217">
        <v>48</v>
      </c>
      <c r="K224" s="217">
        <v>146</v>
      </c>
      <c r="L224" s="84" t="s">
        <v>317</v>
      </c>
      <c r="M224" s="204" t="s">
        <v>1303</v>
      </c>
      <c r="N224" s="204" t="s">
        <v>1304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1231</v>
      </c>
      <c r="W224" s="173" t="s">
        <v>950</v>
      </c>
      <c r="X224" s="218" t="s">
        <v>666</v>
      </c>
      <c r="Y224" s="158"/>
      <c r="Z224" s="158"/>
      <c r="AA224" s="84">
        <v>1</v>
      </c>
      <c r="AB224" s="71" t="s">
        <v>657</v>
      </c>
      <c r="AC224" s="71" t="s">
        <v>652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3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1305</v>
      </c>
      <c r="BK224" s="17" t="s">
        <v>1306</v>
      </c>
      <c r="BL224" s="16"/>
      <c r="BM224" s="15" t="s">
        <v>690</v>
      </c>
      <c r="BN224" s="15" t="s">
        <v>690</v>
      </c>
      <c r="BO224" s="165" t="s">
        <v>690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584</v>
      </c>
      <c r="E225" s="294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937</v>
      </c>
      <c r="W225" s="173" t="s">
        <v>999</v>
      </c>
      <c r="X225" s="218" t="s">
        <v>666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3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1307</v>
      </c>
      <c r="BK225" s="17" t="s">
        <v>1307</v>
      </c>
      <c r="BL225" s="16"/>
      <c r="BM225" s="15" t="s">
        <v>696</v>
      </c>
      <c r="BN225" s="15" t="s">
        <v>696</v>
      </c>
      <c r="BO225" s="165" t="s">
        <v>696</v>
      </c>
      <c r="BP225" s="336" t="s">
        <v>1307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540</v>
      </c>
      <c r="E226" s="295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1308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937</v>
      </c>
      <c r="W226" s="173" t="s">
        <v>1309</v>
      </c>
      <c r="X226" s="218" t="s">
        <v>666</v>
      </c>
      <c r="Y226" s="158"/>
      <c r="Z226" s="158"/>
      <c r="AA226" s="84">
        <v>1</v>
      </c>
      <c r="AB226" s="71" t="s">
        <v>657</v>
      </c>
      <c r="AC226" s="71" t="s">
        <v>652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3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1310</v>
      </c>
      <c r="BK226" s="17" t="s">
        <v>1311</v>
      </c>
      <c r="BL226" s="16"/>
      <c r="BM226" s="15" t="s">
        <v>690</v>
      </c>
      <c r="BN226" s="15" t="s">
        <v>690</v>
      </c>
      <c r="BO226" s="165" t="s">
        <v>690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532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1199</v>
      </c>
      <c r="I227" s="173" t="s">
        <v>954</v>
      </c>
      <c r="J227" s="217">
        <v>55</v>
      </c>
      <c r="K227" s="217">
        <v>135</v>
      </c>
      <c r="L227" s="84" t="s">
        <v>317</v>
      </c>
      <c r="M227" s="204" t="s">
        <v>1116</v>
      </c>
      <c r="N227" s="204" t="s">
        <v>1117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957</v>
      </c>
      <c r="W227" s="261" t="s">
        <v>958</v>
      </c>
      <c r="X227" s="218" t="s">
        <v>666</v>
      </c>
      <c r="Y227" s="158"/>
      <c r="Z227" s="158"/>
      <c r="AA227" s="217">
        <v>1</v>
      </c>
      <c r="AB227" s="71" t="s">
        <v>657</v>
      </c>
      <c r="AC227" s="71" t="s">
        <v>652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3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1312</v>
      </c>
      <c r="BK227" s="17" t="s">
        <v>1313</v>
      </c>
      <c r="BL227" s="16"/>
      <c r="BM227" s="15" t="s">
        <v>696</v>
      </c>
      <c r="BN227" s="15" t="s">
        <v>696</v>
      </c>
      <c r="BO227" s="165" t="s">
        <v>696</v>
      </c>
      <c r="BP227" s="336" t="s">
        <v>1313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20" t="s">
        <v>559</v>
      </c>
      <c r="E228" s="294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1109</v>
      </c>
      <c r="W228" s="173" t="s">
        <v>1314</v>
      </c>
      <c r="X228" s="218" t="s">
        <v>670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1315</v>
      </c>
      <c r="BK228" s="17" t="s">
        <v>1316</v>
      </c>
      <c r="BL228" s="16"/>
      <c r="BM228" s="15" t="s">
        <v>690</v>
      </c>
      <c r="BN228" s="15" t="s">
        <v>690</v>
      </c>
      <c r="BO228" s="165" t="s">
        <v>690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20" t="s">
        <v>571</v>
      </c>
      <c r="E229" s="294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1013</v>
      </c>
      <c r="W229" s="173" t="s">
        <v>1111</v>
      </c>
      <c r="X229" s="218" t="s">
        <v>666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20" t="s">
        <v>624</v>
      </c>
      <c r="E230" s="294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1013</v>
      </c>
      <c r="W230" s="173" t="s">
        <v>1111</v>
      </c>
      <c r="X230" s="218" t="s">
        <v>666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561</v>
      </c>
      <c r="E231" s="294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1013</v>
      </c>
      <c r="W231" s="173" t="s">
        <v>1111</v>
      </c>
      <c r="X231" s="218" t="s">
        <v>666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531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1210</v>
      </c>
      <c r="N232" s="204" t="s">
        <v>1210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1013</v>
      </c>
      <c r="W232" s="173" t="s">
        <v>1317</v>
      </c>
      <c r="X232" s="218" t="s">
        <v>666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1318</v>
      </c>
      <c r="BK232" s="17" t="s">
        <v>1318</v>
      </c>
      <c r="BL232" s="16"/>
      <c r="BM232" s="15" t="s">
        <v>696</v>
      </c>
      <c r="BN232" s="15" t="s">
        <v>696</v>
      </c>
      <c r="BO232" s="165" t="s">
        <v>696</v>
      </c>
      <c r="BP232" s="336" t="s">
        <v>1318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559</v>
      </c>
      <c r="E233" s="294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1122</v>
      </c>
      <c r="W233" s="173" t="s">
        <v>1319</v>
      </c>
      <c r="X233" s="218" t="s">
        <v>666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3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1320</v>
      </c>
      <c r="BL233" s="16"/>
      <c r="BM233" s="15" t="s">
        <v>690</v>
      </c>
      <c r="BN233" s="15" t="s">
        <v>690</v>
      </c>
      <c r="BO233" s="165" t="s">
        <v>690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586</v>
      </c>
      <c r="E234" s="294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962</v>
      </c>
      <c r="W234" s="173" t="s">
        <v>1129</v>
      </c>
      <c r="X234" s="218" t="s">
        <v>666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833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1321</v>
      </c>
      <c r="BK234" s="17" t="s">
        <v>1321</v>
      </c>
      <c r="BL234" s="16"/>
      <c r="BM234" s="15" t="s">
        <v>696</v>
      </c>
      <c r="BN234" s="15" t="s">
        <v>696</v>
      </c>
      <c r="BO234" s="165" t="s">
        <v>696</v>
      </c>
      <c r="BP234" s="17" t="s">
        <v>1321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650</v>
      </c>
      <c r="E235" s="314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962</v>
      </c>
      <c r="W235" s="173" t="s">
        <v>999</v>
      </c>
      <c r="X235" s="218" t="s">
        <v>666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1322</v>
      </c>
      <c r="BK235" s="17" t="s">
        <v>1322</v>
      </c>
      <c r="BL235" s="16"/>
      <c r="BM235" s="15" t="s">
        <v>696</v>
      </c>
      <c r="BN235" s="15" t="s">
        <v>696</v>
      </c>
      <c r="BO235" s="165" t="s">
        <v>696</v>
      </c>
      <c r="BP235" s="17" t="s">
        <v>1322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962</v>
      </c>
      <c r="W236" s="324" t="s">
        <v>1323</v>
      </c>
      <c r="X236" s="218" t="s">
        <v>666</v>
      </c>
      <c r="Y236" s="158"/>
      <c r="Z236" s="158"/>
      <c r="AA236" s="84">
        <v>2</v>
      </c>
      <c r="AB236" s="71" t="s">
        <v>657</v>
      </c>
      <c r="AC236" s="71" t="s">
        <v>652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1324</v>
      </c>
      <c r="BK236" s="17" t="s">
        <v>1318</v>
      </c>
      <c r="BL236" s="16"/>
      <c r="BM236" s="15" t="s">
        <v>696</v>
      </c>
      <c r="BN236" s="15" t="s">
        <v>696</v>
      </c>
      <c r="BO236" s="165" t="s">
        <v>696</v>
      </c>
      <c r="BP236" s="336" t="s">
        <v>1318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599</v>
      </c>
      <c r="E237" s="314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962</v>
      </c>
      <c r="W237" s="173" t="s">
        <v>1325</v>
      </c>
      <c r="X237" s="218" t="s">
        <v>666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1326</v>
      </c>
      <c r="BK237" s="17" t="s">
        <v>1326</v>
      </c>
      <c r="BL237" s="16"/>
      <c r="BM237" s="15" t="s">
        <v>690</v>
      </c>
      <c r="BN237" s="15" t="s">
        <v>690</v>
      </c>
      <c r="BO237" s="165" t="s">
        <v>690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618</v>
      </c>
      <c r="E238" s="314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962</v>
      </c>
      <c r="W238" s="173" t="s">
        <v>1286</v>
      </c>
      <c r="X238" s="218" t="s">
        <v>666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1327</v>
      </c>
      <c r="BK238" s="17" t="s">
        <v>1327</v>
      </c>
      <c r="BL238" s="16"/>
      <c r="BM238" s="15" t="s">
        <v>696</v>
      </c>
      <c r="BN238" s="15" t="s">
        <v>696</v>
      </c>
      <c r="BO238" s="165" t="s">
        <v>696</v>
      </c>
      <c r="BP238" s="17" t="s">
        <v>1327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1328</v>
      </c>
      <c r="N239" s="204" t="s">
        <v>1047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957</v>
      </c>
      <c r="W239" s="173" t="s">
        <v>1056</v>
      </c>
      <c r="X239" s="218" t="s">
        <v>666</v>
      </c>
      <c r="Y239" s="158"/>
      <c r="Z239" s="158"/>
      <c r="AA239" s="84">
        <v>1</v>
      </c>
      <c r="AB239" s="71" t="s">
        <v>657</v>
      </c>
      <c r="AC239" s="71" t="s">
        <v>652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1329</v>
      </c>
      <c r="BK239" s="17" t="s">
        <v>1330</v>
      </c>
      <c r="BL239" s="16"/>
      <c r="BM239" s="15" t="s">
        <v>690</v>
      </c>
      <c r="BN239" s="15" t="s">
        <v>690</v>
      </c>
      <c r="BO239" s="165" t="s">
        <v>690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581</v>
      </c>
      <c r="E240" s="314">
        <v>46</v>
      </c>
      <c r="F240" s="172" t="s">
        <v>992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962</v>
      </c>
      <c r="W240" s="173" t="s">
        <v>932</v>
      </c>
      <c r="X240" s="218" t="s">
        <v>666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1331</v>
      </c>
      <c r="BK240" s="17" t="s">
        <v>1331</v>
      </c>
      <c r="BL240" s="16"/>
      <c r="BM240" s="15" t="s">
        <v>696</v>
      </c>
      <c r="BN240" s="15" t="s">
        <v>696</v>
      </c>
      <c r="BO240" s="165" t="s">
        <v>696</v>
      </c>
      <c r="BP240" s="17" t="s">
        <v>1331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94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987</v>
      </c>
      <c r="I241" s="173" t="s">
        <v>955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928</v>
      </c>
      <c r="W241" s="261" t="s">
        <v>1097</v>
      </c>
      <c r="X241" s="218" t="s">
        <v>666</v>
      </c>
      <c r="Y241" s="158"/>
      <c r="Z241" s="158"/>
      <c r="AA241" s="84">
        <v>1</v>
      </c>
      <c r="AB241" s="71" t="s">
        <v>657</v>
      </c>
      <c r="AC241" s="71" t="s">
        <v>652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1332</v>
      </c>
      <c r="BK241" s="17" t="s">
        <v>1332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1333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1334</v>
      </c>
      <c r="I242" s="173" t="s">
        <v>1335</v>
      </c>
      <c r="J242" s="217">
        <v>53</v>
      </c>
      <c r="K242" s="217">
        <v>125</v>
      </c>
      <c r="L242" s="84" t="s">
        <v>317</v>
      </c>
      <c r="M242" s="204" t="s">
        <v>1336</v>
      </c>
      <c r="N242" s="204" t="s">
        <v>1337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1268</v>
      </c>
      <c r="W242" s="173" t="s">
        <v>950</v>
      </c>
      <c r="X242" s="218" t="s">
        <v>666</v>
      </c>
      <c r="Y242" s="158"/>
      <c r="Z242" s="158"/>
      <c r="AA242" s="84">
        <v>2</v>
      </c>
      <c r="AB242" s="71" t="s">
        <v>663</v>
      </c>
      <c r="AC242" s="71" t="s">
        <v>664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1338</v>
      </c>
      <c r="BK242" s="17" t="s">
        <v>1338</v>
      </c>
      <c r="BL242" s="16"/>
      <c r="BM242" s="15" t="s">
        <v>690</v>
      </c>
      <c r="BN242" s="15" t="s">
        <v>690</v>
      </c>
      <c r="BO242" s="165" t="s">
        <v>690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1011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1012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1339</v>
      </c>
      <c r="W243" s="324" t="s">
        <v>1340</v>
      </c>
      <c r="X243" s="218" t="s">
        <v>666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1341</v>
      </c>
      <c r="BK243" s="17" t="s">
        <v>1341</v>
      </c>
      <c r="BL243" s="16"/>
      <c r="BM243" s="15" t="s">
        <v>696</v>
      </c>
      <c r="BN243" s="15" t="s">
        <v>696</v>
      </c>
      <c r="BO243" s="165" t="s">
        <v>696</v>
      </c>
      <c r="BP243" s="17" t="s">
        <v>1341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555</v>
      </c>
      <c r="E244" s="294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1339</v>
      </c>
      <c r="W244" s="324" t="s">
        <v>1342</v>
      </c>
      <c r="X244" s="218" t="s">
        <v>666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1341</v>
      </c>
      <c r="BK244" s="17" t="s">
        <v>1341</v>
      </c>
      <c r="BL244" s="16"/>
      <c r="BM244" s="15" t="s">
        <v>685</v>
      </c>
      <c r="BN244" s="15" t="s">
        <v>706</v>
      </c>
      <c r="BO244" s="165" t="s">
        <v>823</v>
      </c>
      <c r="BP244" s="17" t="s">
        <v>1341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531</v>
      </c>
      <c r="E245" s="294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1339</v>
      </c>
      <c r="W245" s="324" t="s">
        <v>1343</v>
      </c>
      <c r="X245" s="218" t="s">
        <v>666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1341</v>
      </c>
      <c r="BK245" s="17" t="s">
        <v>1341</v>
      </c>
      <c r="BL245" s="16"/>
      <c r="BM245" s="15" t="s">
        <v>685</v>
      </c>
      <c r="BN245" s="15" t="s">
        <v>706</v>
      </c>
      <c r="BO245" s="165" t="s">
        <v>823</v>
      </c>
      <c r="BP245" s="17" t="s">
        <v>1341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1028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1030</v>
      </c>
      <c r="W246" s="173"/>
      <c r="X246" s="218" t="s">
        <v>661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3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1344</v>
      </c>
      <c r="BK246" s="17" t="s">
        <v>1345</v>
      </c>
      <c r="BL246" s="16"/>
      <c r="BM246" s="15" t="s">
        <v>690</v>
      </c>
      <c r="BN246" s="15" t="s">
        <v>690</v>
      </c>
      <c r="BO246" s="165" t="s">
        <v>690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94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955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1030</v>
      </c>
      <c r="W247" s="173" t="s">
        <v>1097</v>
      </c>
      <c r="X247" s="218" t="s">
        <v>661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1344</v>
      </c>
      <c r="BK247" s="17" t="s">
        <v>1344</v>
      </c>
      <c r="BL247" s="16"/>
      <c r="BM247" s="15" t="s">
        <v>690</v>
      </c>
      <c r="BN247" s="15" t="s">
        <v>690</v>
      </c>
      <c r="BO247" s="165" t="s">
        <v>690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542</v>
      </c>
      <c r="E248" s="294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955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1030</v>
      </c>
      <c r="W248" s="173" t="s">
        <v>1034</v>
      </c>
      <c r="X248" s="218" t="s">
        <v>661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1344</v>
      </c>
      <c r="BK248" s="17" t="s">
        <v>1344</v>
      </c>
      <c r="BL248" s="16"/>
      <c r="BM248" s="15" t="s">
        <v>690</v>
      </c>
      <c r="BN248" s="15" t="s">
        <v>690</v>
      </c>
      <c r="BO248" s="165" t="s">
        <v>690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20" t="s">
        <v>539</v>
      </c>
      <c r="E251" s="314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924</v>
      </c>
      <c r="W251" s="261" t="s">
        <v>1346</v>
      </c>
      <c r="X251" s="218" t="s">
        <v>666</v>
      </c>
      <c r="Y251" s="158" t="s">
        <v>669</v>
      </c>
      <c r="Z251" s="158"/>
      <c r="AA251" s="217">
        <v>1</v>
      </c>
      <c r="AB251" s="71" t="s">
        <v>668</v>
      </c>
      <c r="AC251" s="71" t="s">
        <v>664</v>
      </c>
      <c r="AD251" s="316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93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1347</v>
      </c>
      <c r="BK251" s="17" t="s">
        <v>1348</v>
      </c>
      <c r="BL251" s="16"/>
      <c r="BM251" s="15" t="s">
        <v>690</v>
      </c>
      <c r="BN251" s="15" t="s">
        <v>690</v>
      </c>
      <c r="BO251" s="165" t="s">
        <v>690</v>
      </c>
      <c r="BP251" s="17" t="s">
        <v>1348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1256</v>
      </c>
      <c r="E252" s="314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924</v>
      </c>
      <c r="W252" s="261" t="s">
        <v>935</v>
      </c>
      <c r="X252" s="218" t="s">
        <v>666</v>
      </c>
      <c r="Y252" s="158" t="s">
        <v>669</v>
      </c>
      <c r="Z252" s="158"/>
      <c r="AA252" s="217" t="s">
        <v>317</v>
      </c>
      <c r="AB252" s="71" t="s">
        <v>317</v>
      </c>
      <c r="AC252" s="71" t="s">
        <v>317</v>
      </c>
      <c r="AD252" s="316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93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993</v>
      </c>
      <c r="BK252" s="17" t="s">
        <v>1349</v>
      </c>
      <c r="BL252" s="16"/>
      <c r="BM252" s="15" t="s">
        <v>686</v>
      </c>
      <c r="BN252" s="15" t="s">
        <v>716</v>
      </c>
      <c r="BO252" s="165" t="s">
        <v>768</v>
      </c>
      <c r="BP252" s="17" t="s">
        <v>1349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20" t="s">
        <v>522</v>
      </c>
      <c r="E253" s="314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928</v>
      </c>
      <c r="W253" s="261" t="s">
        <v>1097</v>
      </c>
      <c r="X253" s="218" t="s">
        <v>661</v>
      </c>
      <c r="Y253" s="158" t="s">
        <v>669</v>
      </c>
      <c r="Z253" s="158"/>
      <c r="AA253" s="217">
        <v>1</v>
      </c>
      <c r="AB253" s="71" t="s">
        <v>657</v>
      </c>
      <c r="AC253" s="71" t="s">
        <v>652</v>
      </c>
      <c r="AD253" s="316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3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1350</v>
      </c>
      <c r="BK253" s="17" t="s">
        <v>1350</v>
      </c>
      <c r="BL253" s="16"/>
      <c r="BM253" s="15" t="s">
        <v>682</v>
      </c>
      <c r="BN253" s="15" t="s">
        <v>713</v>
      </c>
      <c r="BO253" s="165" t="s">
        <v>771</v>
      </c>
      <c r="BP253" s="17" t="s">
        <v>1350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588</v>
      </c>
      <c r="E254" s="314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924</v>
      </c>
      <c r="W254" s="261" t="s">
        <v>935</v>
      </c>
      <c r="X254" s="218" t="s">
        <v>666</v>
      </c>
      <c r="Y254" s="158" t="s">
        <v>669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93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1351</v>
      </c>
      <c r="BK254" s="17" t="s">
        <v>1352</v>
      </c>
      <c r="BL254" s="16"/>
      <c r="BM254" s="15" t="s">
        <v>683</v>
      </c>
      <c r="BN254" s="15" t="s">
        <v>704</v>
      </c>
      <c r="BO254" s="165" t="s">
        <v>772</v>
      </c>
      <c r="BP254" s="17" t="s">
        <v>1352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94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1353</v>
      </c>
      <c r="N255" s="204" t="s">
        <v>1354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1355</v>
      </c>
      <c r="W255" s="261" t="s">
        <v>1356</v>
      </c>
      <c r="X255" s="218" t="s">
        <v>666</v>
      </c>
      <c r="Y255" s="158" t="s">
        <v>669</v>
      </c>
      <c r="Z255" s="158"/>
      <c r="AA255" s="84">
        <v>1</v>
      </c>
      <c r="AB255" s="71" t="s">
        <v>657</v>
      </c>
      <c r="AC255" s="71" t="s">
        <v>652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93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1357</v>
      </c>
      <c r="BK255" s="17" t="s">
        <v>1357</v>
      </c>
      <c r="BL255" s="16"/>
      <c r="BM255" s="15" t="s">
        <v>690</v>
      </c>
      <c r="BN255" s="15" t="s">
        <v>690</v>
      </c>
      <c r="BO255" s="165" t="s">
        <v>690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637</v>
      </c>
      <c r="E256" s="294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924</v>
      </c>
      <c r="W256" s="261" t="s">
        <v>935</v>
      </c>
      <c r="X256" s="218" t="s">
        <v>666</v>
      </c>
      <c r="Y256" s="158" t="s">
        <v>669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93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1358</v>
      </c>
      <c r="BK256" s="17" t="s">
        <v>1359</v>
      </c>
      <c r="BL256" s="16"/>
      <c r="BM256" s="15" t="s">
        <v>683</v>
      </c>
      <c r="BN256" s="15" t="s">
        <v>704</v>
      </c>
      <c r="BO256" s="165" t="s">
        <v>772</v>
      </c>
      <c r="BP256" s="17" t="s">
        <v>1359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635</v>
      </c>
      <c r="E257" s="294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924</v>
      </c>
      <c r="W257" s="173" t="s">
        <v>1360</v>
      </c>
      <c r="X257" s="218" t="s">
        <v>666</v>
      </c>
      <c r="Y257" s="158" t="s">
        <v>669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93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993</v>
      </c>
      <c r="BK257" s="17" t="s">
        <v>1361</v>
      </c>
      <c r="BL257" s="16"/>
      <c r="BM257" s="15" t="s">
        <v>696</v>
      </c>
      <c r="BN257" s="15" t="s">
        <v>696</v>
      </c>
      <c r="BO257" s="165" t="s">
        <v>696</v>
      </c>
      <c r="BP257" s="17" t="s">
        <v>1361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635</v>
      </c>
      <c r="E258" s="294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924</v>
      </c>
      <c r="W258" s="173" t="s">
        <v>1362</v>
      </c>
      <c r="X258" s="218" t="s">
        <v>666</v>
      </c>
      <c r="Y258" s="158" t="s">
        <v>669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3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1363</v>
      </c>
      <c r="BK258" s="17" t="s">
        <v>1364</v>
      </c>
      <c r="BL258" s="16"/>
      <c r="BM258" s="15" t="s">
        <v>692</v>
      </c>
      <c r="BN258" s="15" t="s">
        <v>717</v>
      </c>
      <c r="BO258" s="165" t="s">
        <v>717</v>
      </c>
      <c r="BP258" s="17" t="s">
        <v>1363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1011</v>
      </c>
      <c r="E259" s="294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1264</v>
      </c>
      <c r="W259" s="173" t="s">
        <v>1265</v>
      </c>
      <c r="X259" s="218" t="s">
        <v>661</v>
      </c>
      <c r="Y259" s="158" t="s">
        <v>665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ZEJ-ZEV</v>
      </c>
      <c r="AN259" s="258">
        <f>IF(BS_CONTROLE[[#This Row],[SB]]=0, "-", BS_CONTROLE[[#This Row],[SB]])</f>
        <v>1571561</v>
      </c>
      <c r="AO259" s="259">
        <f>IF(BS_CONTROLE[[#This Row],[SUB]]=0, "-", BS_CONTROLE[[#This Row],[SUB]])</f>
        <v>48</v>
      </c>
      <c r="AP259" s="260">
        <f>IF(BS_CONTROLE[[#This Row],[KM - Inicio]]=0, "-", BS_CONTROLE[[#This Row],[KM - Inicio]])</f>
        <v>157</v>
      </c>
      <c r="AQ259" s="260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93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61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1365</v>
      </c>
      <c r="BK259" s="17" t="s">
        <v>1365</v>
      </c>
      <c r="BL259" s="16"/>
      <c r="BM259" s="15" t="s">
        <v>685</v>
      </c>
      <c r="BN259" s="15" t="s">
        <v>706</v>
      </c>
      <c r="BO259" s="165" t="s">
        <v>805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1028</v>
      </c>
      <c r="E260" s="294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1030</v>
      </c>
      <c r="W260" s="173" t="s">
        <v>1265</v>
      </c>
      <c r="X260" s="218" t="s">
        <v>661</v>
      </c>
      <c r="Y260" s="158" t="s">
        <v>665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105-ZGP</v>
      </c>
      <c r="AN260" s="258" t="str">
        <f>IF(BS_CONTROLE[[#This Row],[SB]]=0, "-", BS_CONTROLE[[#This Row],[SB]])</f>
        <v>ZGP1</v>
      </c>
      <c r="AO260" s="259">
        <f>IF(BS_CONTROLE[[#This Row],[SUB]]=0, "-", BS_CONTROLE[[#This Row],[SUB]])</f>
        <v>54</v>
      </c>
      <c r="AP260" s="260">
        <f>IF(BS_CONTROLE[[#This Row],[KM - Inicio]]=0, "-", BS_CONTROLE[[#This Row],[KM - Inicio]])</f>
        <v>103</v>
      </c>
      <c r="AQ260" s="260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93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61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1365</v>
      </c>
      <c r="BK260" s="17" t="s">
        <v>1365</v>
      </c>
      <c r="BL260" s="16"/>
      <c r="BM260" s="15" t="s">
        <v>685</v>
      </c>
      <c r="BN260" s="15" t="s">
        <v>706</v>
      </c>
      <c r="BO260" s="165" t="s">
        <v>805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5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940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937</v>
      </c>
      <c r="W261" s="173" t="s">
        <v>1241</v>
      </c>
      <c r="X261" s="218" t="s">
        <v>661</v>
      </c>
      <c r="Y261" s="158" t="s">
        <v>665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93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1366</v>
      </c>
      <c r="BK261" s="17" t="s">
        <v>1367</v>
      </c>
      <c r="BL261" s="16"/>
      <c r="BM261" s="15" t="s">
        <v>685</v>
      </c>
      <c r="BN261" s="15" t="s">
        <v>706</v>
      </c>
      <c r="BO261" s="165" t="s">
        <v>805</v>
      </c>
      <c r="BP261" s="17" t="s">
        <v>1367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576</v>
      </c>
      <c r="E262" s="295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937</v>
      </c>
      <c r="W262" s="173" t="s">
        <v>1111</v>
      </c>
      <c r="X262" s="218" t="s">
        <v>661</v>
      </c>
      <c r="Y262" s="158" t="s">
        <v>665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93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1368</v>
      </c>
      <c r="BK262" s="17" t="s">
        <v>1369</v>
      </c>
      <c r="BL262" s="16"/>
      <c r="BM262" s="15" t="s">
        <v>685</v>
      </c>
      <c r="BN262" s="15" t="s">
        <v>706</v>
      </c>
      <c r="BO262" s="165" t="s">
        <v>805</v>
      </c>
      <c r="BP262" s="17" t="s">
        <v>1367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575</v>
      </c>
      <c r="E263" s="294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937</v>
      </c>
      <c r="W263" s="173" t="s">
        <v>1111</v>
      </c>
      <c r="X263" s="218" t="s">
        <v>661</v>
      </c>
      <c r="Y263" s="158" t="s">
        <v>665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93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1368</v>
      </c>
      <c r="BK263" s="17" t="s">
        <v>1369</v>
      </c>
      <c r="BL263" s="16"/>
      <c r="BM263" s="15" t="s">
        <v>685</v>
      </c>
      <c r="BN263" s="15" t="s">
        <v>706</v>
      </c>
      <c r="BO263" s="165" t="s">
        <v>805</v>
      </c>
      <c r="BP263" s="17" t="s">
        <v>1367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561</v>
      </c>
      <c r="E264" s="294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937</v>
      </c>
      <c r="W264" s="173" t="s">
        <v>1111</v>
      </c>
      <c r="X264" s="218" t="s">
        <v>661</v>
      </c>
      <c r="Y264" s="158" t="s">
        <v>665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93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1368</v>
      </c>
      <c r="BK264" s="17" t="s">
        <v>1369</v>
      </c>
      <c r="BL264" s="16"/>
      <c r="BM264" s="15" t="s">
        <v>685</v>
      </c>
      <c r="BN264" s="15" t="s">
        <v>706</v>
      </c>
      <c r="BO264" s="165" t="s">
        <v>805</v>
      </c>
      <c r="BP264" s="17" t="s">
        <v>1367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624</v>
      </c>
      <c r="E265" s="294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937</v>
      </c>
      <c r="W265" s="173" t="s">
        <v>1111</v>
      </c>
      <c r="X265" s="218" t="s">
        <v>661</v>
      </c>
      <c r="Y265" s="158" t="s">
        <v>665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93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1368</v>
      </c>
      <c r="BK265" s="17" t="s">
        <v>1369</v>
      </c>
      <c r="BL265" s="16"/>
      <c r="BM265" s="15" t="s">
        <v>685</v>
      </c>
      <c r="BN265" s="15" t="s">
        <v>706</v>
      </c>
      <c r="BO265" s="165" t="s">
        <v>805</v>
      </c>
      <c r="BP265" s="17" t="s">
        <v>1367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572</v>
      </c>
      <c r="E266" s="294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937</v>
      </c>
      <c r="W266" s="173" t="s">
        <v>1111</v>
      </c>
      <c r="X266" s="218" t="s">
        <v>661</v>
      </c>
      <c r="Y266" s="158" t="s">
        <v>665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93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1368</v>
      </c>
      <c r="BK266" s="17" t="s">
        <v>1369</v>
      </c>
      <c r="BL266" s="16"/>
      <c r="BM266" s="15" t="s">
        <v>685</v>
      </c>
      <c r="BN266" s="15" t="s">
        <v>706</v>
      </c>
      <c r="BO266" s="165" t="s">
        <v>805</v>
      </c>
      <c r="BP266" s="17" t="s">
        <v>1367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 hidden="1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 hidden="1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571</v>
      </c>
      <c r="E268" s="294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1013</v>
      </c>
      <c r="W268" s="173" t="s">
        <v>1111</v>
      </c>
      <c r="X268" s="218" t="s">
        <v>666</v>
      </c>
      <c r="Y268" s="158" t="s">
        <v>669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93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1370</v>
      </c>
      <c r="BK268" s="17" t="s">
        <v>1370</v>
      </c>
      <c r="BL268" s="16"/>
      <c r="BM268" s="15" t="s">
        <v>688</v>
      </c>
      <c r="BN268" s="15" t="s">
        <v>707</v>
      </c>
      <c r="BO268" s="165" t="s">
        <v>780</v>
      </c>
      <c r="BP268" s="17" t="s">
        <v>1370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 hidden="1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646</v>
      </c>
      <c r="E269" s="294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1013</v>
      </c>
      <c r="W269" s="173" t="s">
        <v>1111</v>
      </c>
      <c r="X269" s="218" t="s">
        <v>666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 hidden="1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 hidden="1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20" t="s">
        <v>532</v>
      </c>
      <c r="E271" s="314"/>
      <c r="F271" s="71" t="s">
        <v>340</v>
      </c>
      <c r="G271" s="9" t="str">
        <f>IF(D271="","*",VLOOKUP(F271,BS_ATIVIDADE[#All],3,FALSE))</f>
        <v>DETECÇÃO</v>
      </c>
      <c r="H271" s="173" t="s">
        <v>1199</v>
      </c>
      <c r="I271" s="173" t="s">
        <v>954</v>
      </c>
      <c r="J271" s="217">
        <v>55</v>
      </c>
      <c r="K271" s="217">
        <v>135</v>
      </c>
      <c r="L271" s="84" t="s">
        <v>317</v>
      </c>
      <c r="M271" s="204" t="s">
        <v>1116</v>
      </c>
      <c r="N271" s="204" t="s">
        <v>1117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957</v>
      </c>
      <c r="W271" s="261" t="s">
        <v>958</v>
      </c>
      <c r="X271" s="218" t="s">
        <v>666</v>
      </c>
      <c r="Y271" s="158" t="s">
        <v>669</v>
      </c>
      <c r="Z271" s="158"/>
      <c r="AA271" s="217">
        <v>1</v>
      </c>
      <c r="AB271" s="71" t="s">
        <v>657</v>
      </c>
      <c r="AC271" s="71" t="s">
        <v>652</v>
      </c>
      <c r="AD271" s="316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3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1371</v>
      </c>
      <c r="BK271" s="17" t="s">
        <v>1371</v>
      </c>
      <c r="BL271" s="16"/>
      <c r="BM271" s="15" t="s">
        <v>696</v>
      </c>
      <c r="BN271" s="15" t="s">
        <v>696</v>
      </c>
      <c r="BO271" s="165" t="s">
        <v>696</v>
      </c>
      <c r="BP271" s="17" t="s">
        <v>1371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586</v>
      </c>
      <c r="E272" s="294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962</v>
      </c>
      <c r="W272" s="173" t="s">
        <v>1129</v>
      </c>
      <c r="X272" s="218" t="s">
        <v>666</v>
      </c>
      <c r="Y272" s="158" t="s">
        <v>669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3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1372</v>
      </c>
      <c r="BK272" s="17" t="s">
        <v>1372</v>
      </c>
      <c r="BL272" s="16"/>
      <c r="BM272" s="15" t="s">
        <v>692</v>
      </c>
      <c r="BN272" s="15" t="s">
        <v>709</v>
      </c>
      <c r="BO272" s="165" t="s">
        <v>797</v>
      </c>
      <c r="BP272" s="17" t="s">
        <v>1372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 hidden="1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94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962</v>
      </c>
      <c r="W273" s="324" t="s">
        <v>1323</v>
      </c>
      <c r="X273" s="218" t="s">
        <v>666</v>
      </c>
      <c r="Y273" s="158" t="s">
        <v>669</v>
      </c>
      <c r="Z273" s="158"/>
      <c r="AA273" s="84">
        <v>2</v>
      </c>
      <c r="AB273" s="71" t="s">
        <v>657</v>
      </c>
      <c r="AC273" s="71" t="s">
        <v>652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3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1373</v>
      </c>
      <c r="BK273" s="17" t="s">
        <v>1373</v>
      </c>
      <c r="BL273" s="16"/>
      <c r="BM273" s="15" t="s">
        <v>696</v>
      </c>
      <c r="BN273" s="15" t="s">
        <v>696</v>
      </c>
      <c r="BO273" s="165" t="s">
        <v>696</v>
      </c>
      <c r="BP273" s="17" t="s">
        <v>1373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602</v>
      </c>
      <c r="E274" s="295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962</v>
      </c>
      <c r="W274" s="173" t="s">
        <v>999</v>
      </c>
      <c r="X274" s="218" t="s">
        <v>666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 hidden="1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650</v>
      </c>
      <c r="E275" s="314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962</v>
      </c>
      <c r="W275" s="173" t="s">
        <v>999</v>
      </c>
      <c r="X275" s="218" t="s">
        <v>666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 hidden="1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599</v>
      </c>
      <c r="E276" s="314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962</v>
      </c>
      <c r="W276" s="173" t="s">
        <v>1111</v>
      </c>
      <c r="X276" s="218" t="s">
        <v>666</v>
      </c>
      <c r="Y276" s="158" t="s">
        <v>669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3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1372</v>
      </c>
      <c r="BK276" s="17" t="s">
        <v>1372</v>
      </c>
      <c r="BL276" s="16"/>
      <c r="BM276" s="15" t="s">
        <v>692</v>
      </c>
      <c r="BN276" s="15" t="s">
        <v>709</v>
      </c>
      <c r="BO276" s="165" t="s">
        <v>797</v>
      </c>
      <c r="BP276" s="17" t="s">
        <v>1372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618</v>
      </c>
      <c r="E277" s="314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962</v>
      </c>
      <c r="W277" s="173" t="s">
        <v>1286</v>
      </c>
      <c r="X277" s="218" t="s">
        <v>666</v>
      </c>
      <c r="Y277" s="158" t="s">
        <v>669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93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1374</v>
      </c>
      <c r="BK277" s="17" t="s">
        <v>1374</v>
      </c>
      <c r="BL277" s="16"/>
      <c r="BM277" s="15" t="s">
        <v>696</v>
      </c>
      <c r="BN277" s="15" t="s">
        <v>696</v>
      </c>
      <c r="BO277" s="165" t="s">
        <v>696</v>
      </c>
      <c r="BP277" s="17" t="s">
        <v>1374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581</v>
      </c>
      <c r="E278" s="314">
        <v>46</v>
      </c>
      <c r="F278" s="172" t="s">
        <v>992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962</v>
      </c>
      <c r="W278" s="173" t="s">
        <v>932</v>
      </c>
      <c r="X278" s="218" t="s">
        <v>666</v>
      </c>
      <c r="Y278" s="158" t="s">
        <v>669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93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1375</v>
      </c>
      <c r="BK278" s="17" t="s">
        <v>1375</v>
      </c>
      <c r="BL278" s="16"/>
      <c r="BM278" s="15" t="s">
        <v>696</v>
      </c>
      <c r="BN278" s="15" t="s">
        <v>696</v>
      </c>
      <c r="BO278" s="165" t="s">
        <v>696</v>
      </c>
      <c r="BP278" s="17" t="s">
        <v>1375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 hidden="1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94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987</v>
      </c>
      <c r="I279" s="173" t="s">
        <v>955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928</v>
      </c>
      <c r="W279" s="261" t="s">
        <v>1097</v>
      </c>
      <c r="X279" s="218" t="s">
        <v>666</v>
      </c>
      <c r="Y279" s="158" t="s">
        <v>669</v>
      </c>
      <c r="Z279" s="158"/>
      <c r="AA279" s="84">
        <v>1</v>
      </c>
      <c r="AB279" s="71" t="s">
        <v>657</v>
      </c>
      <c r="AC279" s="71" t="s">
        <v>652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3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1376</v>
      </c>
      <c r="BK279" s="17" t="s">
        <v>1376</v>
      </c>
      <c r="BL279" s="16"/>
      <c r="BM279" s="15" t="s">
        <v>696</v>
      </c>
      <c r="BN279" s="15" t="s">
        <v>696</v>
      </c>
      <c r="BO279" s="165" t="s">
        <v>696</v>
      </c>
      <c r="BP279" s="17" t="s">
        <v>1376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 hidden="1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1377</v>
      </c>
      <c r="E280" s="294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1378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957</v>
      </c>
      <c r="W280" s="173" t="s">
        <v>1379</v>
      </c>
      <c r="X280" s="218" t="s">
        <v>666</v>
      </c>
      <c r="Y280" s="158" t="s">
        <v>669</v>
      </c>
      <c r="Z280" s="158"/>
      <c r="AA280" s="217">
        <v>1</v>
      </c>
      <c r="AB280" s="71" t="s">
        <v>657</v>
      </c>
      <c r="AC280" s="71" t="s">
        <v>652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93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1380</v>
      </c>
      <c r="BK280" s="17" t="s">
        <v>1380</v>
      </c>
      <c r="BL280" s="16"/>
      <c r="BM280" s="15" t="s">
        <v>696</v>
      </c>
      <c r="BN280" s="15" t="s">
        <v>696</v>
      </c>
      <c r="BO280" s="165" t="s">
        <v>696</v>
      </c>
      <c r="BP280" s="17" t="s">
        <v>1380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 hidden="1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 hidden="1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20" t="s">
        <v>522</v>
      </c>
      <c r="E283" s="314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61" t="s">
        <v>928</v>
      </c>
      <c r="W283" s="261" t="s">
        <v>1097</v>
      </c>
      <c r="X283" s="218" t="s">
        <v>666</v>
      </c>
      <c r="Y283" s="158" t="s">
        <v>669</v>
      </c>
      <c r="Z283" s="158"/>
      <c r="AA283" s="217">
        <v>1</v>
      </c>
      <c r="AB283" s="71" t="s">
        <v>657</v>
      </c>
      <c r="AC283" s="71" t="s">
        <v>652</v>
      </c>
      <c r="AD283" s="316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8" t="str">
        <f>IF(BS_CONTROLE[[#This Row],[Local - Partida]]=0, "-", BS_CONTROLE[[#This Row],[Local - Partida]])</f>
        <v>ZYU1</v>
      </c>
      <c r="AL283" s="258" t="str">
        <f>IF(BS_CONTROLE[[#This Row],[Local - Encerramento]]=0, "-", BS_CONTROLE[[#This Row],[Local - Encerramento]])</f>
        <v>ZYU1</v>
      </c>
      <c r="AM283" s="258" t="str">
        <f>IF(BS_CONTROLE[[#This Row],[Entre - Estações]]=0, "-", BS_CONTROLE[[#This Row],[Entre - Estações]])</f>
        <v>ZVK-ZDS</v>
      </c>
      <c r="AN283" s="258" t="str">
        <f>IF(BS_CONTROLE[[#This Row],[SB]]=0, "-", BS_CONTROLE[[#This Row],[SB]])</f>
        <v>ZVK2</v>
      </c>
      <c r="AO283" s="259">
        <f>IF(BS_CONTROLE[[#This Row],[SUB]]=0, "-", BS_CONTROLE[[#This Row],[SUB]])</f>
        <v>56</v>
      </c>
      <c r="AP283" s="260">
        <f>IF(BS_CONTROLE[[#This Row],[KM - Inicio]]=0, "-", BS_CONTROLE[[#This Row],[KM - Inicio]])</f>
        <v>231</v>
      </c>
      <c r="AQ283" s="260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93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61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1381</v>
      </c>
      <c r="BK283" s="17" t="s">
        <v>1382</v>
      </c>
      <c r="BL283" s="16"/>
      <c r="BM283" s="15" t="s">
        <v>696</v>
      </c>
      <c r="BN283" s="15" t="s">
        <v>696</v>
      </c>
      <c r="BO283" s="165" t="s">
        <v>696</v>
      </c>
      <c r="BP283" s="17" t="s">
        <v>1382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588</v>
      </c>
      <c r="E284" s="314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924</v>
      </c>
      <c r="W284" s="261" t="s">
        <v>935</v>
      </c>
      <c r="X284" s="218" t="s">
        <v>666</v>
      </c>
      <c r="Y284" s="158" t="s">
        <v>669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ZYU</v>
      </c>
      <c r="AN284" s="258" t="str">
        <f>IF(BS_CONTROLE[[#This Row],[SB]]=0, "-", BS_CONTROLE[[#This Row],[SB]])</f>
        <v>ZYU1</v>
      </c>
      <c r="AO284" s="259">
        <f>IF(BS_CONTROLE[[#This Row],[SUB]]=0, "-", BS_CONTROLE[[#This Row],[SUB]])</f>
        <v>49</v>
      </c>
      <c r="AP284" s="260">
        <f>IF(BS_CONTROLE[[#This Row],[KM - Inicio]]=0, "-", BS_CONTROLE[[#This Row],[KM - Inicio]])</f>
        <v>203.1</v>
      </c>
      <c r="AQ284" s="260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93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61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1383</v>
      </c>
      <c r="BK284" s="17" t="s">
        <v>1384</v>
      </c>
      <c r="BL284" s="16"/>
      <c r="BM284" s="15" t="s">
        <v>690</v>
      </c>
      <c r="BN284" s="15" t="s">
        <v>690</v>
      </c>
      <c r="BO284" s="165" t="s">
        <v>690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 hidden="1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637</v>
      </c>
      <c r="E285" s="294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924</v>
      </c>
      <c r="W285" s="261" t="s">
        <v>935</v>
      </c>
      <c r="X285" s="218" t="s">
        <v>666</v>
      </c>
      <c r="Y285" s="158" t="s">
        <v>669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ZYU</v>
      </c>
      <c r="AN285" s="258" t="str">
        <f>IF(BS_CONTROLE[[#This Row],[SB]]=0, "-", BS_CONTROLE[[#This Row],[SB]])</f>
        <v>198ZYU1</v>
      </c>
      <c r="AO285" s="259">
        <f>IF(BS_CONTROLE[[#This Row],[SUB]]=0, "-", BS_CONTROLE[[#This Row],[SUB]])</f>
        <v>49</v>
      </c>
      <c r="AP285" s="260">
        <f>IF(BS_CONTROLE[[#This Row],[KM - Inicio]]=0, "-", BS_CONTROLE[[#This Row],[KM - Inicio]])</f>
        <v>199.8</v>
      </c>
      <c r="AQ285" s="260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93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61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1385</v>
      </c>
      <c r="BK285" s="17" t="s">
        <v>1385</v>
      </c>
      <c r="BL285" s="16"/>
      <c r="BM285" s="15" t="s">
        <v>686</v>
      </c>
      <c r="BN285" s="15" t="s">
        <v>716</v>
      </c>
      <c r="BO285" s="165" t="s">
        <v>768</v>
      </c>
      <c r="BP285" s="17" t="s">
        <v>1385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 hidden="1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635</v>
      </c>
      <c r="E286" s="314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924</v>
      </c>
      <c r="W286" s="173" t="s">
        <v>1360</v>
      </c>
      <c r="X286" s="218" t="s">
        <v>666</v>
      </c>
      <c r="Y286" s="158" t="s">
        <v>669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ZFY</v>
      </c>
      <c r="AN286" s="258" t="str">
        <f>IF(BS_CONTROLE[[#This Row],[SB]]=0, "-", BS_CONTROLE[[#This Row],[SB]])</f>
        <v>ZFY1982</v>
      </c>
      <c r="AO286" s="259">
        <f>IF(BS_CONTROLE[[#This Row],[SUB]]=0, "-", BS_CONTROLE[[#This Row],[SUB]])</f>
        <v>56</v>
      </c>
      <c r="AP286" s="260">
        <f>IF(BS_CONTROLE[[#This Row],[KM - Inicio]]=0, "-", BS_CONTROLE[[#This Row],[KM - Inicio]])</f>
        <v>195.5</v>
      </c>
      <c r="AQ286" s="260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93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61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1386</v>
      </c>
      <c r="BK286" s="17" t="s">
        <v>1387</v>
      </c>
      <c r="BL286" s="16"/>
      <c r="BM286" s="15" t="s">
        <v>690</v>
      </c>
      <c r="BN286" s="15" t="s">
        <v>690</v>
      </c>
      <c r="BO286" s="165" t="s">
        <v>690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 hidden="1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20" t="s">
        <v>539</v>
      </c>
      <c r="E287" s="314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924</v>
      </c>
      <c r="W287" s="173" t="s">
        <v>1388</v>
      </c>
      <c r="X287" s="218" t="s">
        <v>666</v>
      </c>
      <c r="Y287" s="158" t="s">
        <v>669</v>
      </c>
      <c r="Z287" s="158"/>
      <c r="AA287" s="217">
        <v>1</v>
      </c>
      <c r="AB287" s="71" t="s">
        <v>668</v>
      </c>
      <c r="AC287" s="71" t="s">
        <v>664</v>
      </c>
      <c r="AD287" s="316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8" t="str">
        <f>IF(BS_CONTROLE[[#This Row],[Local - Partida]]=0, "-", BS_CONTROLE[[#This Row],[Local - Partida]])</f>
        <v>ZYU1</v>
      </c>
      <c r="AL287" s="258" t="str">
        <f>IF(BS_CONTROLE[[#This Row],[Local - Encerramento]]=0, "-", BS_CONTROLE[[#This Row],[Local - Encerramento]])</f>
        <v>ZYU1</v>
      </c>
      <c r="AM287" s="258" t="str">
        <f>IF(BS_CONTROLE[[#This Row],[Entre - Estações]]=0, "-", BS_CONTROLE[[#This Row],[Entre - Estações]])</f>
        <v>ZER-170</v>
      </c>
      <c r="AN287" s="258" t="str">
        <f>IF(BS_CONTROLE[[#This Row],[SB]]=0, "-", BS_CONTROLE[[#This Row],[SB]])</f>
        <v>ZER169</v>
      </c>
      <c r="AO287" s="259">
        <f>IF(BS_CONTROLE[[#This Row],[SUB]]=0, "-", BS_CONTROLE[[#This Row],[SUB]])</f>
        <v>56</v>
      </c>
      <c r="AP287" s="260">
        <f>IF(BS_CONTROLE[[#This Row],[KM - Inicio]]=0, "-", BS_CONTROLE[[#This Row],[KM - Inicio]])</f>
        <v>168</v>
      </c>
      <c r="AQ287" s="260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93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61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1389</v>
      </c>
      <c r="BK287" s="17" t="s">
        <v>1390</v>
      </c>
      <c r="BL287" s="16"/>
      <c r="BM287" s="15" t="s">
        <v>696</v>
      </c>
      <c r="BN287" s="15" t="s">
        <v>696</v>
      </c>
      <c r="BO287" s="165" t="s">
        <v>696</v>
      </c>
      <c r="BP287" s="17" t="s">
        <v>1390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635</v>
      </c>
      <c r="E288" s="294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924</v>
      </c>
      <c r="W288" s="173" t="s">
        <v>1362</v>
      </c>
      <c r="X288" s="218" t="s">
        <v>666</v>
      </c>
      <c r="Y288" s="158" t="s">
        <v>669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ZPS-ZAL</v>
      </c>
      <c r="AN288" s="258" t="s">
        <v>269</v>
      </c>
      <c r="AO288" s="259">
        <f>IF(BS_CONTROLE[[#This Row],[SUB]]=0, "-", BS_CONTROLE[[#This Row],[SUB]])</f>
        <v>61</v>
      </c>
      <c r="AP288" s="260">
        <v>77</v>
      </c>
      <c r="AQ288" s="260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93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61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1391</v>
      </c>
      <c r="BK288" s="17" t="s">
        <v>1392</v>
      </c>
      <c r="BL288" s="16"/>
      <c r="BM288" s="15" t="s">
        <v>690</v>
      </c>
      <c r="BN288" s="15" t="s">
        <v>690</v>
      </c>
      <c r="BO288" s="165" t="s">
        <v>690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5" t="str">
        <f t="shared" si="26"/>
        <v>OKOK</v>
      </c>
    </row>
    <row r="289" spans="1:72" hidden="1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637</v>
      </c>
      <c r="E289" s="294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924</v>
      </c>
      <c r="W289" s="173" t="s">
        <v>1026</v>
      </c>
      <c r="X289" s="218" t="s">
        <v>666</v>
      </c>
      <c r="Y289" s="158" t="s">
        <v>669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ZGA</v>
      </c>
      <c r="AN289" s="258" t="str">
        <f>IF(BS_CONTROLE[[#This Row],[SB]]=0, "-", BS_CONTROLE[[#This Row],[SB]])</f>
        <v>ZGA1541</v>
      </c>
      <c r="AO289" s="259">
        <f>IF(BS_CONTROLE[[#This Row],[SUB]]=0, "-", BS_CONTROLE[[#This Row],[SUB]])</f>
        <v>49</v>
      </c>
      <c r="AP289" s="260">
        <f>IF(BS_CONTROLE[[#This Row],[KM - Inicio]]=0, "-", BS_CONTROLE[[#This Row],[KM - Inicio]])</f>
        <v>152.19999999999999</v>
      </c>
      <c r="AQ289" s="260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93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61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1393</v>
      </c>
      <c r="BK289" s="17" t="s">
        <v>1394</v>
      </c>
      <c r="BL289" s="16"/>
      <c r="BM289" s="15" t="s">
        <v>690</v>
      </c>
      <c r="BN289" s="15" t="s">
        <v>690</v>
      </c>
      <c r="BO289" s="165" t="s">
        <v>690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 hidden="1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 hidden="1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576</v>
      </c>
      <c r="E291" s="315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937</v>
      </c>
      <c r="W291" s="173" t="s">
        <v>1111</v>
      </c>
      <c r="X291" s="218" t="s">
        <v>666</v>
      </c>
      <c r="Y291" s="158" t="s">
        <v>669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ZKW</v>
      </c>
      <c r="AN291" s="258" t="str">
        <f>IF(BS_CONTROLE[[#This Row],[SB]]=0, "-", BS_CONTROLE[[#This Row],[SB]])</f>
        <v>102ZKW2</v>
      </c>
      <c r="AO291" s="259">
        <f>IF(BS_CONTROLE[[#This Row],[SUB]]=0, "-", BS_CONTROLE[[#This Row],[SUB]])</f>
        <v>55</v>
      </c>
      <c r="AP291" s="260">
        <f>IF(BS_CONTROLE[[#This Row],[KM - Inicio]]=0, "-", BS_CONTROLE[[#This Row],[KM - Inicio]])</f>
        <v>98.16</v>
      </c>
      <c r="AQ291" s="260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93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61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1395</v>
      </c>
      <c r="BK291" s="17" t="s">
        <v>1395</v>
      </c>
      <c r="BL291" s="16"/>
      <c r="BM291" s="15" t="s">
        <v>696</v>
      </c>
      <c r="BN291" s="15" t="s">
        <v>696</v>
      </c>
      <c r="BO291" s="165" t="s">
        <v>696</v>
      </c>
      <c r="BP291" s="17" t="s">
        <v>1395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575</v>
      </c>
      <c r="E292" s="294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937</v>
      </c>
      <c r="W292" s="173" t="s">
        <v>1111</v>
      </c>
      <c r="X292" s="218" t="s">
        <v>666</v>
      </c>
      <c r="Y292" s="158" t="s">
        <v>669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ZKW</v>
      </c>
      <c r="AN292" s="258" t="str">
        <f>IF(BS_CONTROLE[[#This Row],[SB]]=0, "-", BS_CONTROLE[[#This Row],[SB]])</f>
        <v>102ZKW2</v>
      </c>
      <c r="AO292" s="259">
        <f>IF(BS_CONTROLE[[#This Row],[SUB]]=0, "-", BS_CONTROLE[[#This Row],[SUB]])</f>
        <v>55</v>
      </c>
      <c r="AP292" s="260">
        <f>IF(BS_CONTROLE[[#This Row],[KM - Inicio]]=0, "-", BS_CONTROLE[[#This Row],[KM - Inicio]])</f>
        <v>99.6</v>
      </c>
      <c r="AQ292" s="260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93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61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1396</v>
      </c>
      <c r="BK292" s="17" t="s">
        <v>1396</v>
      </c>
      <c r="BL292" s="16"/>
      <c r="BM292" s="15" t="s">
        <v>696</v>
      </c>
      <c r="BN292" s="15" t="s">
        <v>696</v>
      </c>
      <c r="BO292" s="165" t="s">
        <v>696</v>
      </c>
      <c r="BP292" s="17" t="s">
        <v>1396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561</v>
      </c>
      <c r="E293" s="294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937</v>
      </c>
      <c r="W293" s="173" t="s">
        <v>1111</v>
      </c>
      <c r="X293" s="218" t="s">
        <v>666</v>
      </c>
      <c r="Y293" s="158" t="s">
        <v>669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ZLU</v>
      </c>
      <c r="AN293" s="258" t="str">
        <f>IF(BS_CONTROLE[[#This Row],[SB]]=0, "-", BS_CONTROLE[[#This Row],[SB]])</f>
        <v>ZLU1052</v>
      </c>
      <c r="AO293" s="259">
        <f>IF(BS_CONTROLE[[#This Row],[SUB]]=0, "-", BS_CONTROLE[[#This Row],[SUB]])</f>
        <v>55</v>
      </c>
      <c r="AP293" s="260">
        <f>IF(BS_CONTROLE[[#This Row],[KM - Inicio]]=0, "-", BS_CONTROLE[[#This Row],[KM - Inicio]])</f>
        <v>106.02</v>
      </c>
      <c r="AQ293" s="260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93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61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1397</v>
      </c>
      <c r="BK293" s="17" t="s">
        <v>1397</v>
      </c>
      <c r="BL293" s="16"/>
      <c r="BM293" s="15" t="s">
        <v>696</v>
      </c>
      <c r="BN293" s="15" t="s">
        <v>696</v>
      </c>
      <c r="BO293" s="165" t="s">
        <v>696</v>
      </c>
      <c r="BP293" s="17" t="s">
        <v>1397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624</v>
      </c>
      <c r="E294" s="294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937</v>
      </c>
      <c r="W294" s="173" t="s">
        <v>1111</v>
      </c>
      <c r="X294" s="218" t="s">
        <v>666</v>
      </c>
      <c r="Y294" s="158" t="s">
        <v>669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ZLU</v>
      </c>
      <c r="AN294" s="258" t="str">
        <f>IF(BS_CONTROLE[[#This Row],[SB]]=0, "-", BS_CONTROLE[[#This Row],[SB]])</f>
        <v>ZLU1052</v>
      </c>
      <c r="AO294" s="259">
        <f>IF(BS_CONTROLE[[#This Row],[SUB]]=0, "-", BS_CONTROLE[[#This Row],[SUB]])</f>
        <v>55</v>
      </c>
      <c r="AP294" s="260">
        <f>IF(BS_CONTROLE[[#This Row],[KM - Inicio]]=0, "-", BS_CONTROLE[[#This Row],[KM - Inicio]])</f>
        <v>107.25</v>
      </c>
      <c r="AQ294" s="260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93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61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1398</v>
      </c>
      <c r="BK294" s="17" t="s">
        <v>1398</v>
      </c>
      <c r="BL294" s="16"/>
      <c r="BM294" s="15" t="s">
        <v>696</v>
      </c>
      <c r="BN294" s="15" t="s">
        <v>696</v>
      </c>
      <c r="BO294" s="165" t="s">
        <v>696</v>
      </c>
      <c r="BP294" s="17" t="s">
        <v>1398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572</v>
      </c>
      <c r="E295" s="294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937</v>
      </c>
      <c r="W295" s="173" t="s">
        <v>1111</v>
      </c>
      <c r="X295" s="218" t="s">
        <v>666</v>
      </c>
      <c r="Y295" s="158" t="s">
        <v>669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ZLU</v>
      </c>
      <c r="AN295" s="258" t="str">
        <f>IF(BS_CONTROLE[[#This Row],[SB]]=0, "-", BS_CONTROLE[[#This Row],[SB]])</f>
        <v>ZLU1052</v>
      </c>
      <c r="AO295" s="259">
        <f>IF(BS_CONTROLE[[#This Row],[SUB]]=0, "-", BS_CONTROLE[[#This Row],[SUB]])</f>
        <v>55</v>
      </c>
      <c r="AP295" s="260">
        <f>IF(BS_CONTROLE[[#This Row],[KM - Inicio]]=0, "-", BS_CONTROLE[[#This Row],[KM - Inicio]])</f>
        <v>107.78</v>
      </c>
      <c r="AQ295" s="260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93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61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1399</v>
      </c>
      <c r="BK295" s="17" t="s">
        <v>1399</v>
      </c>
      <c r="BL295" s="16"/>
      <c r="BM295" s="15" t="s">
        <v>696</v>
      </c>
      <c r="BN295" s="15" t="s">
        <v>696</v>
      </c>
      <c r="BO295" s="165" t="s">
        <v>696</v>
      </c>
      <c r="BP295" s="17" t="s">
        <v>1399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646</v>
      </c>
      <c r="E296" s="294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937</v>
      </c>
      <c r="W296" s="173" t="s">
        <v>1111</v>
      </c>
      <c r="X296" s="218" t="s">
        <v>666</v>
      </c>
      <c r="Y296" s="158" t="s">
        <v>669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ZLU</v>
      </c>
      <c r="AN296" s="258" t="str">
        <f>IF(BS_CONTROLE[[#This Row],[SB]]=0, "-", BS_CONTROLE[[#This Row],[SB]])</f>
        <v>ZLU1052</v>
      </c>
      <c r="AO296" s="259">
        <f>IF(BS_CONTROLE[[#This Row],[SUB]]=0, "-", BS_CONTROLE[[#This Row],[SUB]])</f>
        <v>55</v>
      </c>
      <c r="AP296" s="260">
        <f>IF(BS_CONTROLE[[#This Row],[KM - Inicio]]=0, "-", BS_CONTROLE[[#This Row],[KM - Inicio]])</f>
        <v>106.148</v>
      </c>
      <c r="AQ296" s="260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93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61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1400</v>
      </c>
      <c r="BK296" s="17" t="s">
        <v>1400</v>
      </c>
      <c r="BL296" s="16"/>
      <c r="BM296" s="15" t="s">
        <v>696</v>
      </c>
      <c r="BN296" s="15" t="s">
        <v>696</v>
      </c>
      <c r="BO296" s="165" t="s">
        <v>696</v>
      </c>
      <c r="BP296" s="17" t="s">
        <v>1400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 hidden="1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14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 hidden="1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571</v>
      </c>
      <c r="E298" s="314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1013</v>
      </c>
      <c r="W298" s="173" t="s">
        <v>1111</v>
      </c>
      <c r="X298" s="218" t="s">
        <v>666</v>
      </c>
      <c r="Y298" s="158" t="s">
        <v>669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ZWI-ZYQ</v>
      </c>
      <c r="AN298" s="258">
        <f>IF(BS_CONTROLE[[#This Row],[SB]]=0, "-", BS_CONTROLE[[#This Row],[SB]])</f>
        <v>1231212</v>
      </c>
      <c r="AO298" s="259">
        <f>IF(BS_CONTROLE[[#This Row],[SUB]]=0, "-", BS_CONTROLE[[#This Row],[SUB]])</f>
        <v>55</v>
      </c>
      <c r="AP298" s="260">
        <f>IF(BS_CONTROLE[[#This Row],[KM - Inicio]]=0, "-", BS_CONTROLE[[#This Row],[KM - Inicio]])</f>
        <v>121.886</v>
      </c>
      <c r="AQ298" s="260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93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61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1401</v>
      </c>
      <c r="BK298" s="17" t="s">
        <v>1401</v>
      </c>
      <c r="BL298" s="16"/>
      <c r="BM298" s="15" t="s">
        <v>696</v>
      </c>
      <c r="BN298" s="15" t="s">
        <v>696</v>
      </c>
      <c r="BO298" s="165" t="s">
        <v>696</v>
      </c>
      <c r="BP298" s="17" t="s">
        <v>1401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20" t="s">
        <v>532</v>
      </c>
      <c r="E299" s="314"/>
      <c r="F299" s="71" t="s">
        <v>340</v>
      </c>
      <c r="G299" s="9" t="str">
        <f>IF(D299="","*",VLOOKUP(F299,BS_ATIVIDADE[#All],3,FALSE))</f>
        <v>DETECÇÃO</v>
      </c>
      <c r="H299" s="173" t="s">
        <v>1199</v>
      </c>
      <c r="I299" s="173" t="s">
        <v>954</v>
      </c>
      <c r="J299" s="217">
        <v>55</v>
      </c>
      <c r="K299" s="217">
        <v>135</v>
      </c>
      <c r="L299" s="84" t="s">
        <v>317</v>
      </c>
      <c r="M299" s="204" t="s">
        <v>1116</v>
      </c>
      <c r="N299" s="204" t="s">
        <v>1117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61" t="s">
        <v>957</v>
      </c>
      <c r="W299" s="261" t="s">
        <v>958</v>
      </c>
      <c r="X299" s="218" t="s">
        <v>666</v>
      </c>
      <c r="Y299" s="158" t="s">
        <v>669</v>
      </c>
      <c r="Z299" s="158"/>
      <c r="AA299" s="217">
        <v>1</v>
      </c>
      <c r="AB299" s="71" t="s">
        <v>657</v>
      </c>
      <c r="AC299" s="71" t="s">
        <v>652</v>
      </c>
      <c r="AD299" s="316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8" t="str">
        <f>IF(BS_CONTROLE[[#This Row],[Local - Partida]]=0, "-", BS_CONTROLE[[#This Row],[Local - Partida]])</f>
        <v>ZEM-2</v>
      </c>
      <c r="AL299" s="258" t="str">
        <f>IF(BS_CONTROLE[[#This Row],[Local - Encerramento]]=0, "-", BS_CONTROLE[[#This Row],[Local - Encerramento]])</f>
        <v>ZEV-2</v>
      </c>
      <c r="AM299" s="258" t="str">
        <f>IF(BS_CONTROLE[[#This Row],[Entre - Estações]]=0, "-", BS_CONTROLE[[#This Row],[Entre - Estações]])</f>
        <v>ZEM-ZEV</v>
      </c>
      <c r="AN299" s="258" t="str">
        <f>IF(BS_CONTROLE[[#This Row],[SB]]=0, "-", BS_CONTROLE[[#This Row],[SB]])</f>
        <v>ZEMZEV</v>
      </c>
      <c r="AO299" s="259">
        <f>IF(BS_CONTROLE[[#This Row],[SUB]]=0, "-", BS_CONTROLE[[#This Row],[SUB]])</f>
        <v>55</v>
      </c>
      <c r="AP299" s="260">
        <f>IF(BS_CONTROLE[[#This Row],[KM - Inicio]]=0, "-", BS_CONTROLE[[#This Row],[KM - Inicio]])</f>
        <v>135</v>
      </c>
      <c r="AQ299" s="260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93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61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1402</v>
      </c>
      <c r="BK299" s="17" t="s">
        <v>1402</v>
      </c>
      <c r="BL299" s="16"/>
      <c r="BM299" s="15" t="s">
        <v>696</v>
      </c>
      <c r="BN299" s="15" t="s">
        <v>696</v>
      </c>
      <c r="BO299" s="165" t="s">
        <v>696</v>
      </c>
      <c r="BP299" s="17" t="s">
        <v>1402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 hidden="1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541</v>
      </c>
      <c r="E300" s="314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961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61" t="s">
        <v>962</v>
      </c>
      <c r="W300" s="261" t="s">
        <v>981</v>
      </c>
      <c r="X300" s="218" t="s">
        <v>666</v>
      </c>
      <c r="Y300" s="158" t="s">
        <v>669</v>
      </c>
      <c r="Z300" s="158"/>
      <c r="AA300" s="84">
        <v>1</v>
      </c>
      <c r="AB300" s="71" t="s">
        <v>657</v>
      </c>
      <c r="AC300" s="71" t="s">
        <v>652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8" t="str">
        <f>IF(BS_CONTROLE[[#This Row],[Local - Partida]]=0, "-", BS_CONTROLE[[#This Row],[Local - Partida]])</f>
        <v>K67ZEV1</v>
      </c>
      <c r="AL300" s="258" t="str">
        <f>IF(BS_CONTROLE[[#This Row],[Local - Encerramento]]=0, "-", BS_CONTROLE[[#This Row],[Local - Encerramento]])</f>
        <v>K67ZEV1</v>
      </c>
      <c r="AM300" s="258" t="str">
        <f>IF(BS_CONTROLE[[#This Row],[Entre - Estações]]=0, "-", BS_CONTROLE[[#This Row],[Entre - Estações]])</f>
        <v>ZEV-ZXW</v>
      </c>
      <c r="AN300" s="258" t="str">
        <f>IF(BS_CONTROLE[[#This Row],[SB]]=0, "-", BS_CONTROLE[[#This Row],[SB]])</f>
        <v>K84ZXW2</v>
      </c>
      <c r="AO300" s="259">
        <f>IF(BS_CONTROLE[[#This Row],[SUB]]=0, "-", BS_CONTROLE[[#This Row],[SUB]])</f>
        <v>92</v>
      </c>
      <c r="AP300" s="260">
        <f>IF(BS_CONTROLE[[#This Row],[KM - Inicio]]=0, "-", BS_CONTROLE[[#This Row],[KM - Inicio]])</f>
        <v>83.7</v>
      </c>
      <c r="AQ300" s="260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93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61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1403</v>
      </c>
      <c r="BK300" s="17" t="s">
        <v>1404</v>
      </c>
      <c r="BL300" s="16"/>
      <c r="BM300" s="15" t="s">
        <v>690</v>
      </c>
      <c r="BN300" s="15" t="s">
        <v>690</v>
      </c>
      <c r="BO300" s="165" t="s">
        <v>690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542</v>
      </c>
      <c r="E301" s="294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955</v>
      </c>
      <c r="J301" s="217">
        <v>54</v>
      </c>
      <c r="K301" s="217">
        <v>83.7</v>
      </c>
      <c r="L301" s="217" t="s">
        <v>317</v>
      </c>
      <c r="M301" s="204" t="s">
        <v>980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61" t="s">
        <v>962</v>
      </c>
      <c r="W301" s="261" t="s">
        <v>963</v>
      </c>
      <c r="X301" s="218" t="s">
        <v>666</v>
      </c>
      <c r="Y301" s="158" t="s">
        <v>669</v>
      </c>
      <c r="Z301" s="158"/>
      <c r="AA301" s="217">
        <v>1</v>
      </c>
      <c r="AB301" s="172" t="s">
        <v>657</v>
      </c>
      <c r="AC301" s="172" t="s">
        <v>652</v>
      </c>
      <c r="AD301" s="316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8" t="str">
        <f>IF(BS_CONTROLE[[#This Row],[Local - Partida]]=0, "-", BS_CONTROLE[[#This Row],[Local - Partida]])</f>
        <v>ZPT1051</v>
      </c>
      <c r="AL301" s="258" t="str">
        <f>IF(BS_CONTROLE[[#This Row],[Local - Encerramento]]=0, "-", BS_CONTROLE[[#This Row],[Local - Encerramento]])</f>
        <v>ZPTZDR</v>
      </c>
      <c r="AM301" s="258" t="str">
        <f>IF(BS_CONTROLE[[#This Row],[Entre - Estações]]=0, "-", BS_CONTROLE[[#This Row],[Entre - Estações]])</f>
        <v>ZPT-ZXW</v>
      </c>
      <c r="AN301" s="258" t="str">
        <f>IF(BS_CONTROLE[[#This Row],[SB]]=0, "-", BS_CONTROLE[[#This Row],[SB]])</f>
        <v>K84ZXW1</v>
      </c>
      <c r="AO301" s="259">
        <f>IF(BS_CONTROLE[[#This Row],[SUB]]=0, "-", BS_CONTROLE[[#This Row],[SUB]])</f>
        <v>54</v>
      </c>
      <c r="AP301" s="260">
        <f>IF(BS_CONTROLE[[#This Row],[KM - Inicio]]=0, "-", BS_CONTROLE[[#This Row],[KM - Inicio]])</f>
        <v>83.7</v>
      </c>
      <c r="AQ301" s="260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93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61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1405</v>
      </c>
      <c r="BK301" s="17" t="s">
        <v>1406</v>
      </c>
      <c r="BL301" s="16"/>
      <c r="BM301" s="15" t="s">
        <v>690</v>
      </c>
      <c r="BN301" s="15" t="s">
        <v>690</v>
      </c>
      <c r="BO301" s="165" t="s">
        <v>690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 hidden="1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599</v>
      </c>
      <c r="E302" s="314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61" t="s">
        <v>962</v>
      </c>
      <c r="W302" s="173" t="s">
        <v>1111</v>
      </c>
      <c r="X302" s="218" t="s">
        <v>666</v>
      </c>
      <c r="Y302" s="158" t="s">
        <v>669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ZGP</v>
      </c>
      <c r="AN302" s="258" t="str">
        <f>IF(BS_CONTROLE[[#This Row],[SB]]=0, "-", BS_CONTROLE[[#This Row],[SB]])</f>
        <v>ZGP2</v>
      </c>
      <c r="AO302" s="259">
        <f>IF(BS_CONTROLE[[#This Row],[SUB]]=0, "-", BS_CONTROLE[[#This Row],[SUB]])</f>
        <v>92</v>
      </c>
      <c r="AP302" s="260">
        <f>IF(BS_CONTROLE[[#This Row],[KM - Inicio]]=0, "-", BS_CONTROLE[[#This Row],[KM - Inicio]])</f>
        <v>103.6</v>
      </c>
      <c r="AQ302" s="260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93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61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1407</v>
      </c>
      <c r="BK302" s="17" t="s">
        <v>1408</v>
      </c>
      <c r="BL302" s="16"/>
      <c r="BM302" s="15" t="s">
        <v>696</v>
      </c>
      <c r="BN302" s="15" t="s">
        <v>696</v>
      </c>
      <c r="BO302" s="165" t="s">
        <v>696</v>
      </c>
      <c r="BP302" s="17" t="s">
        <v>1408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618</v>
      </c>
      <c r="E303" s="314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61" t="s">
        <v>962</v>
      </c>
      <c r="W303" s="173" t="s">
        <v>1286</v>
      </c>
      <c r="X303" s="218" t="s">
        <v>666</v>
      </c>
      <c r="Y303" s="158" t="s">
        <v>669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ZPT</v>
      </c>
      <c r="AN303" s="258" t="str">
        <f>IF(BS_CONTROLE[[#This Row],[SB]]=0, "-", BS_CONTROLE[[#This Row],[SB]])</f>
        <v>ZDR1</v>
      </c>
      <c r="AO303" s="259">
        <f>IF(BS_CONTROLE[[#This Row],[SUB]]=0, "-", BS_CONTROLE[[#This Row],[SUB]])</f>
        <v>54</v>
      </c>
      <c r="AP303" s="260">
        <f>IF(BS_CONTROLE[[#This Row],[KM - Inicio]]=0, "-", BS_CONTROLE[[#This Row],[KM - Inicio]])</f>
        <v>107.03</v>
      </c>
      <c r="AQ303" s="260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93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61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1409</v>
      </c>
      <c r="BK303" s="17" t="s">
        <v>1410</v>
      </c>
      <c r="BL303" s="16"/>
      <c r="BM303" s="15" t="s">
        <v>696</v>
      </c>
      <c r="BN303" s="15" t="s">
        <v>696</v>
      </c>
      <c r="BO303" s="165" t="s">
        <v>696</v>
      </c>
      <c r="BP303" s="17" t="s">
        <v>1410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 hidden="1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 hidden="1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1377</v>
      </c>
      <c r="E305" s="294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1047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61" t="s">
        <v>957</v>
      </c>
      <c r="W305" s="173" t="s">
        <v>1411</v>
      </c>
      <c r="X305" s="218" t="s">
        <v>666</v>
      </c>
      <c r="Y305" s="158"/>
      <c r="Z305" s="158"/>
      <c r="AA305" s="217">
        <v>1</v>
      </c>
      <c r="AB305" s="71" t="s">
        <v>657</v>
      </c>
      <c r="AC305" s="71" t="s">
        <v>652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8" t="str">
        <f>IF(BS_CONTROLE[[#This Row],[Local - Partida]]=0, "-", BS_CONTROLE[[#This Row],[Local - Partida]])</f>
        <v>109ZPT</v>
      </c>
      <c r="AL305" s="258" t="str">
        <f>IF(BS_CONTROLE[[#This Row],[Local - Encerramento]]=0, "-", BS_CONTROLE[[#This Row],[Local - Encerramento]])</f>
        <v>109ZDR</v>
      </c>
      <c r="AM305" s="258" t="str">
        <f>IF(BS_CONTROLE[[#This Row],[Entre - Estações]]=0, "-", BS_CONTROLE[[#This Row],[Entre - Estações]])</f>
        <v>ZPT-ZPG</v>
      </c>
      <c r="AN305" s="258" t="str">
        <f>IF(BS_CONTROLE[[#This Row],[SB]]=0, "-", BS_CONTROLE[[#This Row],[SB]])</f>
        <v>ZPTZPGZPT</v>
      </c>
      <c r="AO305" s="259">
        <f>IF(BS_CONTROLE[[#This Row],[SUB]]=0, "-", BS_CONTROLE[[#This Row],[SUB]])</f>
        <v>92</v>
      </c>
      <c r="AP305" s="260">
        <f>IF(BS_CONTROLE[[#This Row],[KM - Inicio]]=0, "-", BS_CONTROLE[[#This Row],[KM - Inicio]])</f>
        <v>108.3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61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 hidden="1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 hidden="1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623</v>
      </c>
      <c r="E307" s="294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61" t="s">
        <v>962</v>
      </c>
      <c r="W307" s="173" t="s">
        <v>1412</v>
      </c>
      <c r="X307" s="218" t="s">
        <v>666</v>
      </c>
      <c r="Y307" s="158" t="s">
        <v>669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ZZV-117</v>
      </c>
      <c r="AN307" s="258" t="str">
        <f>IF(BS_CONTROLE[[#This Row],[SB]]=0, "-", BS_CONTROLE[[#This Row],[SB]])</f>
        <v>ZZV1</v>
      </c>
      <c r="AO307" s="259">
        <f>IF(BS_CONTROLE[[#This Row],[SUB]]=0, "-", BS_CONTROLE[[#This Row],[SUB]])</f>
        <v>30</v>
      </c>
      <c r="AP307" s="260">
        <f>IF(BS_CONTROLE[[#This Row],[KM - Inicio]]=0, "-", BS_CONTROLE[[#This Row],[KM - Inicio]])</f>
        <v>122.3</v>
      </c>
      <c r="AQ307" s="260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93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61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1413</v>
      </c>
      <c r="BK307" s="17" t="s">
        <v>1414</v>
      </c>
      <c r="BL307" s="16"/>
      <c r="BM307" s="15" t="s">
        <v>696</v>
      </c>
      <c r="BN307" s="15" t="s">
        <v>696</v>
      </c>
      <c r="BO307" s="165" t="s">
        <v>696</v>
      </c>
      <c r="BP307" s="17" t="s">
        <v>1414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587</v>
      </c>
      <c r="E308" s="294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61" t="s">
        <v>962</v>
      </c>
      <c r="W308" s="173" t="s">
        <v>1412</v>
      </c>
      <c r="X308" s="218" t="s">
        <v>666</v>
      </c>
      <c r="Y308" s="158" t="s">
        <v>669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ZPG-ZZV</v>
      </c>
      <c r="AN308" s="258" t="str">
        <f>IF(BS_CONTROLE[[#This Row],[SB]]=0, "-", BS_CONTROLE[[#This Row],[SB]])</f>
        <v>ZPGZZV</v>
      </c>
      <c r="AO308" s="259">
        <f>IF(BS_CONTROLE[[#This Row],[SUB]]=0, "-", BS_CONTROLE[[#This Row],[SUB]])</f>
        <v>53</v>
      </c>
      <c r="AP308" s="260">
        <f>IF(BS_CONTROLE[[#This Row],[KM - Inicio]]=0, "-", BS_CONTROLE[[#This Row],[KM - Inicio]])</f>
        <v>122.8</v>
      </c>
      <c r="AQ308" s="260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93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61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1413</v>
      </c>
      <c r="BK308" s="17" t="s">
        <v>1414</v>
      </c>
      <c r="BL308" s="16"/>
      <c r="BM308" s="15" t="s">
        <v>696</v>
      </c>
      <c r="BN308" s="15" t="s">
        <v>696</v>
      </c>
      <c r="BO308" s="165" t="s">
        <v>696</v>
      </c>
      <c r="BP308" s="17" t="s">
        <v>1414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 hidden="1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94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987</v>
      </c>
      <c r="I309" s="173" t="s">
        <v>955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61" t="s">
        <v>928</v>
      </c>
      <c r="W309" s="261" t="s">
        <v>1097</v>
      </c>
      <c r="X309" s="218" t="s">
        <v>666</v>
      </c>
      <c r="Y309" s="158" t="s">
        <v>669</v>
      </c>
      <c r="Z309" s="158"/>
      <c r="AA309" s="84">
        <v>1</v>
      </c>
      <c r="AB309" s="71" t="s">
        <v>657</v>
      </c>
      <c r="AC309" s="71" t="s">
        <v>652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8" t="str">
        <f>IF(BS_CONTROLE[[#This Row],[Local - Partida]]=0, "-", BS_CONTROLE[[#This Row],[Local - Partida]])</f>
        <v>109ZPT2</v>
      </c>
      <c r="AL309" s="258" t="str">
        <f>IF(BS_CONTROLE[[#This Row],[Local - Encerramento]]=0, "-", BS_CONTROLE[[#This Row],[Local - Encerramento]])</f>
        <v>ZPTZDR</v>
      </c>
      <c r="AM309" s="258" t="str">
        <f>IF(BS_CONTROLE[[#This Row],[Entre - Estações]]=0, "-", BS_CONTROLE[[#This Row],[Entre - Estações]])</f>
        <v>ZPG-ZZV</v>
      </c>
      <c r="AN309" s="258" t="str">
        <f>IF(BS_CONTROLE[[#This Row],[SB]]=0, "-", BS_CONTROLE[[#This Row],[SB]])</f>
        <v>ZPGZZV</v>
      </c>
      <c r="AO309" s="259">
        <f>IF(BS_CONTROLE[[#This Row],[SUB]]=0, "-", BS_CONTROLE[[#This Row],[SUB]])</f>
        <v>53</v>
      </c>
      <c r="AP309" s="260">
        <f>IF(BS_CONTROLE[[#This Row],[KM - Inicio]]=0, "-", BS_CONTROLE[[#This Row],[KM - Inicio]])</f>
        <v>122.7</v>
      </c>
      <c r="AQ309" s="260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93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61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1415</v>
      </c>
      <c r="BK309" s="17" t="s">
        <v>1416</v>
      </c>
      <c r="BL309" s="16"/>
      <c r="BM309" s="15" t="s">
        <v>696</v>
      </c>
      <c r="BN309" s="15" t="s">
        <v>696</v>
      </c>
      <c r="BO309" s="165" t="s">
        <v>696</v>
      </c>
      <c r="BP309" s="17" t="s">
        <v>1416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 hidden="1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 hidden="1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 hidden="1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588</v>
      </c>
      <c r="E312" s="314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924</v>
      </c>
      <c r="W312" s="261" t="s">
        <v>935</v>
      </c>
      <c r="X312" s="218" t="s">
        <v>666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ZYU</v>
      </c>
      <c r="AN312" s="258" t="str">
        <f>IF(BS_CONTROLE[[#This Row],[SB]]=0, "-", BS_CONTROLE[[#This Row],[SB]])</f>
        <v>ZYU1</v>
      </c>
      <c r="AO312" s="259">
        <f>IF(BS_CONTROLE[[#This Row],[SUB]]=0, "-", BS_CONTROLE[[#This Row],[SUB]])</f>
        <v>49</v>
      </c>
      <c r="AP312" s="260">
        <f>IF(BS_CONTROLE[[#This Row],[KM - Inicio]]=0, "-", BS_CONTROLE[[#This Row],[KM - Inicio]])</f>
        <v>203.1</v>
      </c>
      <c r="AQ312" s="260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93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61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1417</v>
      </c>
      <c r="BK312" s="17" t="s">
        <v>1417</v>
      </c>
      <c r="BL312" s="16"/>
      <c r="BM312" s="15" t="s">
        <v>692</v>
      </c>
      <c r="BN312" s="15" t="s">
        <v>717</v>
      </c>
      <c r="BO312" s="165" t="s">
        <v>717</v>
      </c>
      <c r="BP312" s="17" t="s">
        <v>1417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637</v>
      </c>
      <c r="E313" s="294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924</v>
      </c>
      <c r="W313" s="261" t="s">
        <v>935</v>
      </c>
      <c r="X313" s="218" t="s">
        <v>666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ZYU</v>
      </c>
      <c r="AN313" s="258" t="str">
        <f>IF(BS_CONTROLE[[#This Row],[SB]]=0, "-", BS_CONTROLE[[#This Row],[SB]])</f>
        <v>198ZYU1</v>
      </c>
      <c r="AO313" s="259">
        <f>IF(BS_CONTROLE[[#This Row],[SUB]]=0, "-", BS_CONTROLE[[#This Row],[SUB]])</f>
        <v>49</v>
      </c>
      <c r="AP313" s="260">
        <f>IF(BS_CONTROLE[[#This Row],[KM - Inicio]]=0, "-", BS_CONTROLE[[#This Row],[KM - Inicio]])</f>
        <v>199.8</v>
      </c>
      <c r="AQ313" s="260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93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61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1417</v>
      </c>
      <c r="BK313" s="17" t="s">
        <v>1417</v>
      </c>
      <c r="BL313" s="16"/>
      <c r="BM313" s="15" t="s">
        <v>692</v>
      </c>
      <c r="BN313" s="15" t="s">
        <v>717</v>
      </c>
      <c r="BO313" s="165" t="s">
        <v>717</v>
      </c>
      <c r="BP313" s="17" t="s">
        <v>1417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635</v>
      </c>
      <c r="E314" s="314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924</v>
      </c>
      <c r="W314" s="173" t="s">
        <v>1360</v>
      </c>
      <c r="X314" s="218" t="s">
        <v>666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ZFY</v>
      </c>
      <c r="AN314" s="258" t="str">
        <f>IF(BS_CONTROLE[[#This Row],[SB]]=0, "-", BS_CONTROLE[[#This Row],[SB]])</f>
        <v>ZFY1982</v>
      </c>
      <c r="AO314" s="259">
        <f>IF(BS_CONTROLE[[#This Row],[SUB]]=0, "-", BS_CONTROLE[[#This Row],[SUB]])</f>
        <v>56</v>
      </c>
      <c r="AP314" s="260">
        <f>IF(BS_CONTROLE[[#This Row],[KM - Inicio]]=0, "-", BS_CONTROLE[[#This Row],[KM - Inicio]])</f>
        <v>195.5</v>
      </c>
      <c r="AQ314" s="260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93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61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1417</v>
      </c>
      <c r="BK314" s="17" t="s">
        <v>1417</v>
      </c>
      <c r="BL314" s="16"/>
      <c r="BM314" s="15" t="s">
        <v>692</v>
      </c>
      <c r="BN314" s="15" t="s">
        <v>717</v>
      </c>
      <c r="BO314" s="165" t="s">
        <v>717</v>
      </c>
      <c r="BP314" s="17" t="s">
        <v>1417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637</v>
      </c>
      <c r="E315" s="294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924</v>
      </c>
      <c r="W315" s="173" t="s">
        <v>1026</v>
      </c>
      <c r="X315" s="218" t="s">
        <v>666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ZGA</v>
      </c>
      <c r="AN315" s="258" t="str">
        <f>IF(BS_CONTROLE[[#This Row],[SB]]=0, "-", BS_CONTROLE[[#This Row],[SB]])</f>
        <v>ZGA1541</v>
      </c>
      <c r="AO315" s="259">
        <f>IF(BS_CONTROLE[[#This Row],[SUB]]=0, "-", BS_CONTROLE[[#This Row],[SUB]])</f>
        <v>49</v>
      </c>
      <c r="AP315" s="260">
        <f>IF(BS_CONTROLE[[#This Row],[KM - Inicio]]=0, "-", BS_CONTROLE[[#This Row],[KM - Inicio]])</f>
        <v>152.19999999999999</v>
      </c>
      <c r="AQ315" s="260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93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61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1417</v>
      </c>
      <c r="BK315" s="17" t="s">
        <v>1417</v>
      </c>
      <c r="BL315" s="16"/>
      <c r="BM315" s="15" t="s">
        <v>692</v>
      </c>
      <c r="BN315" s="15" t="s">
        <v>717</v>
      </c>
      <c r="BO315" s="165" t="s">
        <v>717</v>
      </c>
      <c r="BP315" s="17" t="s">
        <v>1417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>CondiçõesClimáticaChuva</v>
      </c>
    </row>
    <row r="316" spans="1:72" hidden="1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 hidden="1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646</v>
      </c>
      <c r="E317" s="294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1418</v>
      </c>
      <c r="W317" s="173" t="s">
        <v>1111</v>
      </c>
      <c r="X317" s="218" t="s">
        <v>666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8">
        <f>IF(BS_CONTROLE[[#This Row],[Local - Partida]]=0, "-", BS_CONTROLE[[#This Row],[Local - Partida]])</f>
        <v>1231212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ZWI-ZYQ</v>
      </c>
      <c r="AN317" s="258">
        <f>IF(BS_CONTROLE[[#This Row],[SB]]=0, "-", BS_CONTROLE[[#This Row],[SB]])</f>
        <v>1231212</v>
      </c>
      <c r="AO317" s="259">
        <f>IF(BS_CONTROLE[[#This Row],[SUB]]=0, "-", BS_CONTROLE[[#This Row],[SUB]])</f>
        <v>55</v>
      </c>
      <c r="AP317" s="260">
        <f>IF(BS_CONTROLE[[#This Row],[KM - Inicio]]=0, "-", BS_CONTROLE[[#This Row],[KM - Inicio]])</f>
        <v>121.622</v>
      </c>
      <c r="AQ317" s="260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93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61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1419</v>
      </c>
      <c r="BK317" s="17" t="s">
        <v>1419</v>
      </c>
      <c r="BL317" s="16"/>
      <c r="BM317" s="15" t="s">
        <v>696</v>
      </c>
      <c r="BN317" s="15" t="s">
        <v>696</v>
      </c>
      <c r="BO317" s="165" t="s">
        <v>696</v>
      </c>
      <c r="BP317" s="17" t="s">
        <v>1419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624</v>
      </c>
      <c r="E318" s="294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1420</v>
      </c>
      <c r="W318" s="173" t="s">
        <v>1111</v>
      </c>
      <c r="X318" s="218" t="s">
        <v>666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8">
        <f>IF(BS_CONTROLE[[#This Row],[Local - Partida]]=0, "-", BS_CONTROLE[[#This Row],[Local - Partida]])</f>
        <v>1231212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ZWI-ZYQ</v>
      </c>
      <c r="AN318" s="258">
        <f>IF(BS_CONTROLE[[#This Row],[SB]]=0, "-", BS_CONTROLE[[#This Row],[SB]])</f>
        <v>1231212</v>
      </c>
      <c r="AO318" s="259">
        <f>IF(BS_CONTROLE[[#This Row],[SUB]]=0, "-", BS_CONTROLE[[#This Row],[SUB]])</f>
        <v>55</v>
      </c>
      <c r="AP318" s="260">
        <f>IF(BS_CONTROLE[[#This Row],[KM - Inicio]]=0, "-", BS_CONTROLE[[#This Row],[KM - Inicio]])</f>
        <v>121.70699999999999</v>
      </c>
      <c r="AQ318" s="260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93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61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1419</v>
      </c>
      <c r="BK318" s="17" t="s">
        <v>1419</v>
      </c>
      <c r="BL318" s="16"/>
      <c r="BM318" s="15" t="s">
        <v>696</v>
      </c>
      <c r="BN318" s="15" t="s">
        <v>696</v>
      </c>
      <c r="BO318" s="165" t="s">
        <v>696</v>
      </c>
      <c r="BP318" s="17" t="s">
        <v>1419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561</v>
      </c>
      <c r="E319" s="294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1421</v>
      </c>
      <c r="W319" s="173" t="s">
        <v>1111</v>
      </c>
      <c r="X319" s="218" t="s">
        <v>666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8">
        <f>IF(BS_CONTROLE[[#This Row],[Local - Partida]]=0, "-", BS_CONTROLE[[#This Row],[Local - Partida]])</f>
        <v>1231212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ZWI-ZYQ</v>
      </c>
      <c r="AN319" s="258">
        <f>IF(BS_CONTROLE[[#This Row],[SB]]=0, "-", BS_CONTROLE[[#This Row],[SB]])</f>
        <v>1231212</v>
      </c>
      <c r="AO319" s="259">
        <f>IF(BS_CONTROLE[[#This Row],[SUB]]=0, "-", BS_CONTROLE[[#This Row],[SUB]])</f>
        <v>55</v>
      </c>
      <c r="AP319" s="260">
        <f>IF(BS_CONTROLE[[#This Row],[KM - Inicio]]=0, "-", BS_CONTROLE[[#This Row],[KM - Inicio]])</f>
        <v>121.73699999999999</v>
      </c>
      <c r="AQ319" s="260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93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61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1419</v>
      </c>
      <c r="BK319" s="17" t="s">
        <v>1419</v>
      </c>
      <c r="BL319" s="16"/>
      <c r="BM319" s="15" t="s">
        <v>696</v>
      </c>
      <c r="BN319" s="15" t="s">
        <v>696</v>
      </c>
      <c r="BO319" s="165" t="s">
        <v>696</v>
      </c>
      <c r="BP319" s="17" t="s">
        <v>1419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>SemOportunidadeSemOportunidade</v>
      </c>
    </row>
    <row r="320" spans="1:72" hidden="1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 hidden="1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575</v>
      </c>
      <c r="E321" s="294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1422</v>
      </c>
      <c r="W321" s="173" t="s">
        <v>1111</v>
      </c>
      <c r="X321" s="218" t="s">
        <v>666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8" t="str">
        <f>IF(BS_CONTROLE[[#This Row],[Local - Partida]]=0, "-", BS_CONTROLE[[#This Row],[Local - Partida]])</f>
        <v>130ZYQ2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ZYQ-ZEM</v>
      </c>
      <c r="AN321" s="258" t="str">
        <f>IF(BS_CONTROLE[[#This Row],[SB]]=0, "-", BS_CONTROLE[[#This Row],[SB]])</f>
        <v>130ZYQ2</v>
      </c>
      <c r="AO321" s="259">
        <f>IF(BS_CONTROLE[[#This Row],[SUB]]=0, "-", BS_CONTROLE[[#This Row],[SUB]])</f>
        <v>55</v>
      </c>
      <c r="AP321" s="260">
        <f>IF(BS_CONTROLE[[#This Row],[KM - Inicio]]=0, "-", BS_CONTROLE[[#This Row],[KM - Inicio]])</f>
        <v>127.3</v>
      </c>
      <c r="AQ321" s="260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93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61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1423</v>
      </c>
      <c r="BK321" s="17" t="s">
        <v>1423</v>
      </c>
      <c r="BL321" s="16"/>
      <c r="BM321" s="15" t="s">
        <v>686</v>
      </c>
      <c r="BN321" s="15" t="s">
        <v>716</v>
      </c>
      <c r="BO321" s="165" t="s">
        <v>768</v>
      </c>
      <c r="BP321" s="17" t="s">
        <v>1423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>SuperExecução</v>
      </c>
    </row>
    <row r="322" spans="1:72" hidden="1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 hidden="1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602</v>
      </c>
      <c r="E323" s="294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962</v>
      </c>
      <c r="W323" s="173" t="s">
        <v>935</v>
      </c>
      <c r="X323" s="218" t="s">
        <v>666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8" t="str">
        <f>IF(BS_CONTROLE[[#This Row],[Local - Partida]]=0, "-", BS_CONTROLE[[#This Row],[Local - Partida]])</f>
        <v>ZEZK732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ZEZ-069</v>
      </c>
      <c r="AN323" s="258" t="str">
        <f>IF(BS_CONTROLE[[#This Row],[SB]]=0, "-", BS_CONTROLE[[#This Row],[SB]])</f>
        <v>ZEZK732</v>
      </c>
      <c r="AO323" s="259">
        <f>IF(BS_CONTROLE[[#This Row],[SUB]]=0, "-", BS_CONTROLE[[#This Row],[SUB]])</f>
        <v>92</v>
      </c>
      <c r="AP323" s="260">
        <f>IF(BS_CONTROLE[[#This Row],[KM - Inicio]]=0, "-", BS_CONTROLE[[#This Row],[KM - Inicio]])</f>
        <v>73.400000000000006</v>
      </c>
      <c r="AQ323" s="260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93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61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1424</v>
      </c>
      <c r="BK323" s="17" t="s">
        <v>1424</v>
      </c>
      <c r="BL323" s="16"/>
      <c r="BM323" s="15" t="s">
        <v>696</v>
      </c>
      <c r="BN323" s="15" t="s">
        <v>696</v>
      </c>
      <c r="BO323" s="165" t="s">
        <v>696</v>
      </c>
      <c r="BP323" s="17" t="s">
        <v>1424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586</v>
      </c>
      <c r="E324" s="294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962</v>
      </c>
      <c r="W324" s="173" t="s">
        <v>1129</v>
      </c>
      <c r="X324" s="218" t="s">
        <v>666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8" t="str">
        <f>IF(BS_CONTROLE[[#This Row],[Local - Partida]]=0, "-", BS_CONTROLE[[#This Row],[Local - Partida]])</f>
        <v>ZEZ2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ZEZ-069</v>
      </c>
      <c r="AN324" s="258" t="str">
        <f>IF(BS_CONTROLE[[#This Row],[SB]]=0, "-", BS_CONTROLE[[#This Row],[SB]])</f>
        <v>ZEZ2</v>
      </c>
      <c r="AO324" s="259">
        <f>IF(BS_CONTROLE[[#This Row],[SUB]]=0, "-", BS_CONTROLE[[#This Row],[SUB]])</f>
        <v>92</v>
      </c>
      <c r="AP324" s="260">
        <f>IF(BS_CONTROLE[[#This Row],[KM - Inicio]]=0, "-", BS_CONTROLE[[#This Row],[KM - Inicio]])</f>
        <v>74.599999999999994</v>
      </c>
      <c r="AQ324" s="260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93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61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1423</v>
      </c>
      <c r="BK324" s="17" t="s">
        <v>1423</v>
      </c>
      <c r="BL324" s="16"/>
      <c r="BM324" s="15" t="s">
        <v>696</v>
      </c>
      <c r="BN324" s="15" t="s">
        <v>696</v>
      </c>
      <c r="BO324" s="165" t="s">
        <v>696</v>
      </c>
      <c r="BP324" s="17" t="s">
        <v>1423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>SemOportunidadeSemOportunidade</v>
      </c>
    </row>
    <row r="325" spans="1:72" hidden="1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541</v>
      </c>
      <c r="E325" s="314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961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962</v>
      </c>
      <c r="W325" s="261" t="s">
        <v>981</v>
      </c>
      <c r="X325" s="218" t="s">
        <v>661</v>
      </c>
      <c r="Y325" s="158"/>
      <c r="Z325" s="158"/>
      <c r="AA325" s="84">
        <v>1</v>
      </c>
      <c r="AB325" s="71" t="s">
        <v>657</v>
      </c>
      <c r="AC325" s="71" t="s">
        <v>652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8" t="str">
        <f>IF(BS_CONTROLE[[#This Row],[Local - Partida]]=0, "-", BS_CONTROLE[[#This Row],[Local - Partida]])</f>
        <v>K67ZEV1</v>
      </c>
      <c r="AL325" s="258" t="str">
        <f>IF(BS_CONTROLE[[#This Row],[Local - Encerramento]]=0, "-", BS_CONTROLE[[#This Row],[Local - Encerramento]])</f>
        <v>K67ZEV1</v>
      </c>
      <c r="AM325" s="258" t="str">
        <f>IF(BS_CONTROLE[[#This Row],[Entre - Estações]]=0, "-", BS_CONTROLE[[#This Row],[Entre - Estações]])</f>
        <v>ZEV-ZXW</v>
      </c>
      <c r="AN325" s="258" t="str">
        <f>IF(BS_CONTROLE[[#This Row],[SB]]=0, "-", BS_CONTROLE[[#This Row],[SB]])</f>
        <v>K84ZXW2</v>
      </c>
      <c r="AO325" s="259">
        <f>IF(BS_CONTROLE[[#This Row],[SUB]]=0, "-", BS_CONTROLE[[#This Row],[SUB]])</f>
        <v>92</v>
      </c>
      <c r="AP325" s="260">
        <f>IF(BS_CONTROLE[[#This Row],[KM - Inicio]]=0, "-", BS_CONTROLE[[#This Row],[KM - Inicio]])</f>
        <v>83.7</v>
      </c>
      <c r="AQ325" s="260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93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61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1425</v>
      </c>
      <c r="BK325" s="17" t="s">
        <v>1425</v>
      </c>
      <c r="BL325" s="16"/>
      <c r="BM325" s="15" t="s">
        <v>690</v>
      </c>
      <c r="BN325" s="15" t="s">
        <v>690</v>
      </c>
      <c r="BO325" s="165" t="s">
        <v>690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5" t="str">
        <f t="shared" si="26"/>
        <v>OKOK</v>
      </c>
    </row>
    <row r="326" spans="1:72" hidden="1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542</v>
      </c>
      <c r="E326" s="294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955</v>
      </c>
      <c r="J326" s="217">
        <v>54</v>
      </c>
      <c r="K326" s="217">
        <v>83.7</v>
      </c>
      <c r="L326" s="217" t="s">
        <v>317</v>
      </c>
      <c r="M326" s="204" t="s">
        <v>980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962</v>
      </c>
      <c r="W326" s="261" t="s">
        <v>1125</v>
      </c>
      <c r="X326" s="218" t="s">
        <v>661</v>
      </c>
      <c r="Y326" s="158"/>
      <c r="Z326" s="158"/>
      <c r="AA326" s="217">
        <v>1</v>
      </c>
      <c r="AB326" s="172" t="s">
        <v>657</v>
      </c>
      <c r="AC326" s="172" t="s">
        <v>652</v>
      </c>
      <c r="AD326" s="316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8" t="str">
        <f>IF(BS_CONTROLE[[#This Row],[Local - Partida]]=0, "-", BS_CONTROLE[[#This Row],[Local - Partida]])</f>
        <v>ZPT1051</v>
      </c>
      <c r="AL326" s="258" t="str">
        <f>IF(BS_CONTROLE[[#This Row],[Local - Encerramento]]=0, "-", BS_CONTROLE[[#This Row],[Local - Encerramento]])</f>
        <v>ZPTZDR</v>
      </c>
      <c r="AM326" s="258" t="str">
        <f>IF(BS_CONTROLE[[#This Row],[Entre - Estações]]=0, "-", BS_CONTROLE[[#This Row],[Entre - Estações]])</f>
        <v>ZPT-ZXW</v>
      </c>
      <c r="AN326" s="258" t="str">
        <f>IF(BS_CONTROLE[[#This Row],[SB]]=0, "-", BS_CONTROLE[[#This Row],[SB]])</f>
        <v>K84ZXW1</v>
      </c>
      <c r="AO326" s="259">
        <f>IF(BS_CONTROLE[[#This Row],[SUB]]=0, "-", BS_CONTROLE[[#This Row],[SUB]])</f>
        <v>54</v>
      </c>
      <c r="AP326" s="260">
        <f>IF(BS_CONTROLE[[#This Row],[KM - Inicio]]=0, "-", BS_CONTROLE[[#This Row],[KM - Inicio]])</f>
        <v>83.7</v>
      </c>
      <c r="AQ326" s="260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93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61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1426</v>
      </c>
      <c r="BK326" s="17" t="s">
        <v>1426</v>
      </c>
      <c r="BL326" s="16"/>
      <c r="BM326" s="15" t="s">
        <v>690</v>
      </c>
      <c r="BN326" s="15" t="s">
        <v>690</v>
      </c>
      <c r="BO326" s="165" t="s">
        <v>690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5" t="str">
        <f t="shared" si="26"/>
        <v>OKOK</v>
      </c>
    </row>
    <row r="327" spans="1:72" hidden="1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599</v>
      </c>
      <c r="E327" s="314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962</v>
      </c>
      <c r="W327" s="173" t="s">
        <v>1111</v>
      </c>
      <c r="X327" s="218" t="s">
        <v>666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ZGP</v>
      </c>
      <c r="AN327" s="258" t="str">
        <f>IF(BS_CONTROLE[[#This Row],[SB]]=0, "-", BS_CONTROLE[[#This Row],[SB]])</f>
        <v>ZGP2</v>
      </c>
      <c r="AO327" s="259">
        <f>IF(BS_CONTROLE[[#This Row],[SUB]]=0, "-", BS_CONTROLE[[#This Row],[SUB]])</f>
        <v>92</v>
      </c>
      <c r="AP327" s="260">
        <f>IF(BS_CONTROLE[[#This Row],[KM - Inicio]]=0, "-", BS_CONTROLE[[#This Row],[KM - Inicio]])</f>
        <v>103.6</v>
      </c>
      <c r="AQ327" s="260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93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61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1427</v>
      </c>
      <c r="BK327" s="17" t="s">
        <v>1427</v>
      </c>
      <c r="BL327" s="16"/>
      <c r="BM327" s="15" t="s">
        <v>686</v>
      </c>
      <c r="BN327" s="15" t="s">
        <v>716</v>
      </c>
      <c r="BO327" s="165" t="s">
        <v>768</v>
      </c>
      <c r="BP327" s="17" t="s">
        <v>1423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>SuperExecução</v>
      </c>
    </row>
    <row r="328" spans="1:72" hidden="1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 hidden="1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94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1428</v>
      </c>
      <c r="W329" s="173" t="s">
        <v>1429</v>
      </c>
      <c r="X329" s="218" t="s">
        <v>666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8">
        <f>IF(BS_CONTROLE[[#This Row],[Local - Partida]]=0, "-", BS_CONTROLE[[#This Row],[Local - Partida]])</f>
        <v>1101091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ZGM-109</v>
      </c>
      <c r="AN329" s="258">
        <f>IF(BS_CONTROLE[[#This Row],[SB]]=0, "-", BS_CONTROLE[[#This Row],[SB]])</f>
        <v>1101091</v>
      </c>
      <c r="AO329" s="259">
        <f>IF(BS_CONTROLE[[#This Row],[SUB]]=0, "-", BS_CONTROLE[[#This Row],[SUB]])</f>
        <v>30</v>
      </c>
      <c r="AP329" s="260">
        <f>IF(BS_CONTROLE[[#This Row],[KM - Inicio]]=0, "-", BS_CONTROLE[[#This Row],[KM - Inicio]])</f>
        <v>108.9</v>
      </c>
      <c r="AQ329" s="260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93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61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1430</v>
      </c>
      <c r="BK329" s="17" t="s">
        <v>1430</v>
      </c>
      <c r="BL329" s="16"/>
      <c r="BM329" s="15" t="s">
        <v>696</v>
      </c>
      <c r="BN329" s="15" t="s">
        <v>696</v>
      </c>
      <c r="BO329" s="165" t="s">
        <v>696</v>
      </c>
      <c r="BP329" s="17" t="s">
        <v>1430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>SemOportunidadeSemOportunidade</v>
      </c>
    </row>
    <row r="330" spans="1:72" hidden="1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 hidden="1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94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987</v>
      </c>
      <c r="I331" s="173" t="s">
        <v>955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61" t="s">
        <v>928</v>
      </c>
      <c r="W331" s="261" t="s">
        <v>1097</v>
      </c>
      <c r="X331" s="218" t="s">
        <v>666</v>
      </c>
      <c r="Y331" s="158"/>
      <c r="Z331" s="158"/>
      <c r="AA331" s="84">
        <v>1</v>
      </c>
      <c r="AB331" s="71" t="s">
        <v>657</v>
      </c>
      <c r="AC331" s="71" t="s">
        <v>652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8" t="str">
        <f>IF(BS_CONTROLE[[#This Row],[Local - Partida]]=0, "-", BS_CONTROLE[[#This Row],[Local - Partida]])</f>
        <v>109ZPT2</v>
      </c>
      <c r="AL331" s="258" t="str">
        <f>IF(BS_CONTROLE[[#This Row],[Local - Encerramento]]=0, "-", BS_CONTROLE[[#This Row],[Local - Encerramento]])</f>
        <v>ZPTZDR</v>
      </c>
      <c r="AM331" s="258" t="str">
        <f>IF(BS_CONTROLE[[#This Row],[Entre - Estações]]=0, "-", BS_CONTROLE[[#This Row],[Entre - Estações]])</f>
        <v>ZPG-ZZV</v>
      </c>
      <c r="AN331" s="258" t="str">
        <f>IF(BS_CONTROLE[[#This Row],[SB]]=0, "-", BS_CONTROLE[[#This Row],[SB]])</f>
        <v>ZPGZZV</v>
      </c>
      <c r="AO331" s="259">
        <f>IF(BS_CONTROLE[[#This Row],[SUB]]=0, "-", BS_CONTROLE[[#This Row],[SUB]])</f>
        <v>53</v>
      </c>
      <c r="AP331" s="260">
        <f>IF(BS_CONTROLE[[#This Row],[KM - Inicio]]=0, "-", BS_CONTROLE[[#This Row],[KM - Inicio]])</f>
        <v>122.7</v>
      </c>
      <c r="AQ331" s="260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93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61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1431</v>
      </c>
      <c r="BK331" s="17" t="s">
        <v>1431</v>
      </c>
      <c r="BL331" s="16"/>
      <c r="BM331" s="15" t="s">
        <v>696</v>
      </c>
      <c r="BN331" s="15" t="s">
        <v>696</v>
      </c>
      <c r="BO331" s="165" t="s">
        <v>696</v>
      </c>
      <c r="BP331" s="17" t="s">
        <v>1431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>SemOportunidadeSemOportunidade</v>
      </c>
    </row>
    <row r="332" spans="1:72" hidden="1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 hidden="1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 hidden="1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94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987</v>
      </c>
      <c r="I334" s="173" t="s">
        <v>955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61" t="s">
        <v>928</v>
      </c>
      <c r="W334" s="261" t="s">
        <v>1097</v>
      </c>
      <c r="X334" s="218" t="s">
        <v>666</v>
      </c>
      <c r="Y334" s="158"/>
      <c r="Z334" s="158"/>
      <c r="AA334" s="84">
        <v>1</v>
      </c>
      <c r="AB334" s="71" t="s">
        <v>657</v>
      </c>
      <c r="AC334" s="71" t="s">
        <v>652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8" t="str">
        <f>IF(BS_CONTROLE[[#This Row],[Local - Partida]]=0, "-", BS_CONTROLE[[#This Row],[Local - Partida]])</f>
        <v>109ZPT2</v>
      </c>
      <c r="AL334" s="258" t="str">
        <f>IF(BS_CONTROLE[[#This Row],[Local - Encerramento]]=0, "-", BS_CONTROLE[[#This Row],[Local - Encerramento]])</f>
        <v>ZPTZDR</v>
      </c>
      <c r="AM334" s="258" t="str">
        <f>IF(BS_CONTROLE[[#This Row],[Entre - Estações]]=0, "-", BS_CONTROLE[[#This Row],[Entre - Estações]])</f>
        <v>ZGM1</v>
      </c>
      <c r="AN334" s="258" t="str">
        <f>IF(BS_CONTROLE[[#This Row],[SB]]=0, "-", BS_CONTROLE[[#This Row],[SB]])</f>
        <v>ZGM1</v>
      </c>
      <c r="AO334" s="259">
        <f>IF(BS_CONTROLE[[#This Row],[SUB]]=0, "-", BS_CONTROLE[[#This Row],[SUB]])</f>
        <v>30</v>
      </c>
      <c r="AP334" s="260">
        <f>IF(BS_CONTROLE[[#This Row],[KM - Inicio]]=0, "-", BS_CONTROLE[[#This Row],[KM - Inicio]])</f>
        <v>114.3</v>
      </c>
      <c r="AQ334" s="260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93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61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1432</v>
      </c>
      <c r="BK334" s="17" t="s">
        <v>1432</v>
      </c>
      <c r="BL334" s="16"/>
      <c r="BM334" s="15" t="s">
        <v>696</v>
      </c>
      <c r="BN334" s="15" t="s">
        <v>696</v>
      </c>
      <c r="BO334" s="165" t="s">
        <v>696</v>
      </c>
      <c r="BP334" s="17" t="s">
        <v>1432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>SemOportunidadeSemOportunidade</v>
      </c>
    </row>
    <row r="335" spans="1:72" hidden="1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 hidden="1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 hidden="1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20" t="s">
        <v>522</v>
      </c>
      <c r="E337" s="314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61" t="s">
        <v>928</v>
      </c>
      <c r="W337" s="261" t="s">
        <v>1097</v>
      </c>
      <c r="X337" s="218" t="s">
        <v>666</v>
      </c>
      <c r="Y337" s="158"/>
      <c r="Z337" s="158"/>
      <c r="AA337" s="217">
        <v>1</v>
      </c>
      <c r="AB337" s="71" t="s">
        <v>657</v>
      </c>
      <c r="AC337" s="71" t="s">
        <v>652</v>
      </c>
      <c r="AD337" s="316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8" t="str">
        <f>IF(BS_CONTROLE[[#This Row],[Local - Partida]]=0, "-", BS_CONTROLE[[#This Row],[Local - Partida]])</f>
        <v>ZYU1</v>
      </c>
      <c r="AL337" s="258" t="str">
        <f>IF(BS_CONTROLE[[#This Row],[Local - Encerramento]]=0, "-", BS_CONTROLE[[#This Row],[Local - Encerramento]])</f>
        <v>ZYU1</v>
      </c>
      <c r="AM337" s="258" t="str">
        <f>IF(BS_CONTROLE[[#This Row],[Entre - Estações]]=0, "-", BS_CONTROLE[[#This Row],[Entre - Estações]])</f>
        <v>ZVK-ZDS</v>
      </c>
      <c r="AN337" s="258" t="str">
        <f>IF(BS_CONTROLE[[#This Row],[SB]]=0, "-", BS_CONTROLE[[#This Row],[SB]])</f>
        <v>ZVK2</v>
      </c>
      <c r="AO337" s="259">
        <f>IF(BS_CONTROLE[[#This Row],[SUB]]=0, "-", BS_CONTROLE[[#This Row],[SUB]])</f>
        <v>56</v>
      </c>
      <c r="AP337" s="260">
        <f>IF(BS_CONTROLE[[#This Row],[KM - Inicio]]=0, "-", BS_CONTROLE[[#This Row],[KM - Inicio]])</f>
        <v>232</v>
      </c>
      <c r="AQ337" s="260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93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61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1045</v>
      </c>
      <c r="BK337" s="17" t="s">
        <v>1433</v>
      </c>
      <c r="BL337" s="16"/>
      <c r="BM337" s="15" t="s">
        <v>682</v>
      </c>
      <c r="BN337" s="15" t="s">
        <v>713</v>
      </c>
      <c r="BO337" s="165" t="s">
        <v>771</v>
      </c>
      <c r="BP337" s="17" t="s">
        <v>1434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>MecanizaçãoAtivos</v>
      </c>
    </row>
    <row r="338" spans="1:72" hidden="1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588</v>
      </c>
      <c r="E338" s="314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924</v>
      </c>
      <c r="W338" s="261" t="s">
        <v>935</v>
      </c>
      <c r="X338" s="218" t="s">
        <v>666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ZYU</v>
      </c>
      <c r="AN338" s="258" t="str">
        <f>IF(BS_CONTROLE[[#This Row],[SB]]=0, "-", BS_CONTROLE[[#This Row],[SB]])</f>
        <v>ZYU1</v>
      </c>
      <c r="AO338" s="259">
        <f>IF(BS_CONTROLE[[#This Row],[SUB]]=0, "-", BS_CONTROLE[[#This Row],[SUB]])</f>
        <v>49</v>
      </c>
      <c r="AP338" s="260">
        <f>IF(BS_CONTROLE[[#This Row],[KM - Inicio]]=0, "-", BS_CONTROLE[[#This Row],[KM - Inicio]])</f>
        <v>203.1</v>
      </c>
      <c r="AQ338" s="260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93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61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1435</v>
      </c>
      <c r="BK338" s="17" t="s">
        <v>1435</v>
      </c>
      <c r="BL338" s="16"/>
      <c r="BM338" s="15" t="s">
        <v>686</v>
      </c>
      <c r="BN338" s="15" t="s">
        <v>716</v>
      </c>
      <c r="BO338" s="165" t="s">
        <v>768</v>
      </c>
      <c r="BP338" s="17" t="s">
        <v>1435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>SuperExecução</v>
      </c>
    </row>
    <row r="339" spans="1:72" hidden="1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637</v>
      </c>
      <c r="E339" s="294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924</v>
      </c>
      <c r="W339" s="261" t="s">
        <v>935</v>
      </c>
      <c r="X339" s="218" t="s">
        <v>666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ZYU</v>
      </c>
      <c r="AN339" s="258" t="str">
        <f>IF(BS_CONTROLE[[#This Row],[SB]]=0, "-", BS_CONTROLE[[#This Row],[SB]])</f>
        <v>198ZYU1</v>
      </c>
      <c r="AO339" s="259">
        <f>IF(BS_CONTROLE[[#This Row],[SUB]]=0, "-", BS_CONTROLE[[#This Row],[SUB]])</f>
        <v>49</v>
      </c>
      <c r="AP339" s="260">
        <f>IF(BS_CONTROLE[[#This Row],[KM - Inicio]]=0, "-", BS_CONTROLE[[#This Row],[KM - Inicio]])</f>
        <v>199.8</v>
      </c>
      <c r="AQ339" s="260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93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61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1436</v>
      </c>
      <c r="BK339" s="17" t="s">
        <v>1436</v>
      </c>
      <c r="BL339" s="16"/>
      <c r="BM339" s="15" t="s">
        <v>696</v>
      </c>
      <c r="BN339" s="15" t="s">
        <v>696</v>
      </c>
      <c r="BO339" s="165" t="s">
        <v>696</v>
      </c>
      <c r="BP339" s="17" t="s">
        <v>1436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635</v>
      </c>
      <c r="E340" s="314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924</v>
      </c>
      <c r="W340" s="173" t="s">
        <v>1360</v>
      </c>
      <c r="X340" s="218" t="s">
        <v>666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ZFY</v>
      </c>
      <c r="AN340" s="258" t="str">
        <f>IF(BS_CONTROLE[[#This Row],[SB]]=0, "-", BS_CONTROLE[[#This Row],[SB]])</f>
        <v>ZFY1982</v>
      </c>
      <c r="AO340" s="259">
        <f>IF(BS_CONTROLE[[#This Row],[SUB]]=0, "-", BS_CONTROLE[[#This Row],[SUB]])</f>
        <v>56</v>
      </c>
      <c r="AP340" s="260">
        <f>IF(BS_CONTROLE[[#This Row],[KM - Inicio]]=0, "-", BS_CONTROLE[[#This Row],[KM - Inicio]])</f>
        <v>195.5</v>
      </c>
      <c r="AQ340" s="260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93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61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1437</v>
      </c>
      <c r="BK340" s="17" t="s">
        <v>1437</v>
      </c>
      <c r="BL340" s="16"/>
      <c r="BM340" s="15" t="s">
        <v>686</v>
      </c>
      <c r="BN340" s="15" t="s">
        <v>716</v>
      </c>
      <c r="BO340" s="165" t="s">
        <v>814</v>
      </c>
      <c r="BP340" s="17" t="s">
        <v>1437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>SuperExecução</v>
      </c>
    </row>
    <row r="341" spans="1:72" hidden="1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20" t="s">
        <v>539</v>
      </c>
      <c r="E341" s="314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924</v>
      </c>
      <c r="W341" s="173" t="s">
        <v>1388</v>
      </c>
      <c r="X341" s="218" t="s">
        <v>666</v>
      </c>
      <c r="Y341" s="158"/>
      <c r="Z341" s="158"/>
      <c r="AA341" s="217">
        <v>1</v>
      </c>
      <c r="AB341" s="71" t="s">
        <v>668</v>
      </c>
      <c r="AC341" s="71" t="s">
        <v>664</v>
      </c>
      <c r="AD341" s="316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8" t="str">
        <f>IF(BS_CONTROLE[[#This Row],[Local - Partida]]=0, "-", BS_CONTROLE[[#This Row],[Local - Partida]])</f>
        <v>ZYU1</v>
      </c>
      <c r="AL341" s="258" t="str">
        <f>IF(BS_CONTROLE[[#This Row],[Local - Encerramento]]=0, "-", BS_CONTROLE[[#This Row],[Local - Encerramento]])</f>
        <v>ZYU1</v>
      </c>
      <c r="AM341" s="258" t="str">
        <f>IF(BS_CONTROLE[[#This Row],[Entre - Estações]]=0, "-", BS_CONTROLE[[#This Row],[Entre - Estações]])</f>
        <v>ZXP-ZFY</v>
      </c>
      <c r="AN341" s="258" t="str">
        <f>IF(BS_CONTROLE[[#This Row],[SB]]=0, "-", BS_CONTROLE[[#This Row],[SB]])</f>
        <v>ZXP189</v>
      </c>
      <c r="AO341" s="259">
        <f>IF(BS_CONTROLE[[#This Row],[SUB]]=0, "-", BS_CONTROLE[[#This Row],[SUB]])</f>
        <v>56</v>
      </c>
      <c r="AP341" s="260">
        <f>IF(BS_CONTROLE[[#This Row],[KM - Inicio]]=0, "-", BS_CONTROLE[[#This Row],[KM - Inicio]])</f>
        <v>189</v>
      </c>
      <c r="AQ341" s="260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93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61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1438</v>
      </c>
      <c r="BK341" s="17" t="s">
        <v>1439</v>
      </c>
      <c r="BL341" s="16"/>
      <c r="BM341" s="15" t="s">
        <v>696</v>
      </c>
      <c r="BN341" s="15" t="s">
        <v>696</v>
      </c>
      <c r="BO341" s="165" t="s">
        <v>696</v>
      </c>
      <c r="BP341" s="17" t="s">
        <v>1439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>SemOportunidadeSemOportunidade</v>
      </c>
    </row>
    <row r="342" spans="1:72" hidden="1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 hidden="1">
      <c r="A343" s="167" t="str">
        <f>D343&amp;B343</f>
        <v>SUPER ZWW46006</v>
      </c>
      <c r="B343" s="171">
        <v>46006</v>
      </c>
      <c r="C343" s="8"/>
      <c r="D343" s="52" t="s">
        <v>377</v>
      </c>
      <c r="E343" s="361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940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937</v>
      </c>
      <c r="W343" s="173" t="s">
        <v>1241</v>
      </c>
      <c r="X343" s="218" t="s">
        <v>661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ZKW</v>
      </c>
      <c r="AN343" s="258" t="str">
        <f>IF(BS_CONTROLE[[#This Row],[SB]]=0, "-", BS_CONTROLE[[#This Row],[SB]])</f>
        <v>ZKWZLU</v>
      </c>
      <c r="AO343" s="259">
        <f>IF(BS_CONTROLE[[#This Row],[SUB]]=0, "-", BS_CONTROLE[[#This Row],[SUB]])</f>
        <v>55</v>
      </c>
      <c r="AP343" s="260">
        <f>IF(BS_CONTROLE[[#This Row],[KM - Inicio]]=0, "-", BS_CONTROLE[[#This Row],[KM - Inicio]])</f>
        <v>97.843000000000004</v>
      </c>
      <c r="AQ343" s="260">
        <f>IF(BS_CONTROLE[[#This Row],[KM - Fim]]=0, "-", BS_CONTROLE[[#This Row],[KM - Fim]])</f>
        <v>108.22</v>
      </c>
      <c r="AR343" s="242">
        <v>0.40138888888888891</v>
      </c>
      <c r="AS343" s="242">
        <v>0.40555555555555556</v>
      </c>
      <c r="AT343" s="242">
        <v>0.53055555555555556</v>
      </c>
      <c r="AU343" s="242"/>
      <c r="AV343" s="242"/>
      <c r="AW343" s="242"/>
      <c r="AX343" s="39"/>
      <c r="AY343" s="293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61"/>
      <c r="BG343" s="16"/>
      <c r="BH343" s="17">
        <v>2</v>
      </c>
      <c r="BI343" s="17"/>
      <c r="BJ343" s="360" t="s">
        <v>1440</v>
      </c>
      <c r="BK343" s="17" t="s">
        <v>1441</v>
      </c>
      <c r="BL343" s="16"/>
      <c r="BM343" s="15" t="s">
        <v>690</v>
      </c>
      <c r="BN343" s="15" t="s">
        <v>690</v>
      </c>
      <c r="BO343" s="165" t="s">
        <v>690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5"/>
    </row>
    <row r="344" spans="1:72" hidden="1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576</v>
      </c>
      <c r="E344" s="315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937</v>
      </c>
      <c r="W344" s="173" t="s">
        <v>1111</v>
      </c>
      <c r="X344" s="218" t="s">
        <v>661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ZKW</v>
      </c>
      <c r="AN344" s="258" t="str">
        <f>IF(BS_CONTROLE[[#This Row],[SB]]=0, "-", BS_CONTROLE[[#This Row],[SB]])</f>
        <v>102ZKW2</v>
      </c>
      <c r="AO344" s="259">
        <f>IF(BS_CONTROLE[[#This Row],[SUB]]=0, "-", BS_CONTROLE[[#This Row],[SUB]])</f>
        <v>55</v>
      </c>
      <c r="AP344" s="260">
        <f>IF(BS_CONTROLE[[#This Row],[KM - Inicio]]=0, "-", BS_CONTROLE[[#This Row],[KM - Inicio]])</f>
        <v>98.16</v>
      </c>
      <c r="AQ344" s="260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93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61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1442</v>
      </c>
      <c r="BK344" s="17" t="s">
        <v>1443</v>
      </c>
      <c r="BL344" s="16"/>
      <c r="BM344" s="15" t="s">
        <v>686</v>
      </c>
      <c r="BN344" s="15" t="s">
        <v>716</v>
      </c>
      <c r="BO344" s="165" t="s">
        <v>829</v>
      </c>
      <c r="BP344" s="17" t="s">
        <v>1443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>SuperExecução</v>
      </c>
    </row>
    <row r="345" spans="1:72" hidden="1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575</v>
      </c>
      <c r="E345" s="294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937</v>
      </c>
      <c r="W345" s="173" t="s">
        <v>1111</v>
      </c>
      <c r="X345" s="218" t="s">
        <v>661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ZKW</v>
      </c>
      <c r="AN345" s="258" t="str">
        <f>IF(BS_CONTROLE[[#This Row],[SB]]=0, "-", BS_CONTROLE[[#This Row],[SB]])</f>
        <v>102ZKW2</v>
      </c>
      <c r="AO345" s="259">
        <f>IF(BS_CONTROLE[[#This Row],[SUB]]=0, "-", BS_CONTROLE[[#This Row],[SUB]])</f>
        <v>55</v>
      </c>
      <c r="AP345" s="260">
        <f>IF(BS_CONTROLE[[#This Row],[KM - Inicio]]=0, "-", BS_CONTROLE[[#This Row],[KM - Inicio]])</f>
        <v>99.6</v>
      </c>
      <c r="AQ345" s="260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93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61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1442</v>
      </c>
      <c r="BK345" s="17" t="s">
        <v>1444</v>
      </c>
      <c r="BL345" s="16"/>
      <c r="BM345" s="15" t="s">
        <v>690</v>
      </c>
      <c r="BN345" s="15" t="s">
        <v>690</v>
      </c>
      <c r="BO345" s="165" t="s">
        <v>690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5" t="str">
        <f t="shared" si="26"/>
        <v>OKOK</v>
      </c>
    </row>
    <row r="346" spans="1:72" hidden="1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561</v>
      </c>
      <c r="E346" s="294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937</v>
      </c>
      <c r="W346" s="173" t="s">
        <v>1111</v>
      </c>
      <c r="X346" s="218" t="s">
        <v>661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ZLU</v>
      </c>
      <c r="AN346" s="258" t="str">
        <f>IF(BS_CONTROLE[[#This Row],[SB]]=0, "-", BS_CONTROLE[[#This Row],[SB]])</f>
        <v>ZLU1052</v>
      </c>
      <c r="AO346" s="259">
        <f>IF(BS_CONTROLE[[#This Row],[SUB]]=0, "-", BS_CONTROLE[[#This Row],[SUB]])</f>
        <v>55</v>
      </c>
      <c r="AP346" s="260">
        <f>IF(BS_CONTROLE[[#This Row],[KM - Inicio]]=0, "-", BS_CONTROLE[[#This Row],[KM - Inicio]])</f>
        <v>106.02</v>
      </c>
      <c r="AQ346" s="260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93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61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1442</v>
      </c>
      <c r="BK346" s="17" t="s">
        <v>1444</v>
      </c>
      <c r="BL346" s="16"/>
      <c r="BM346" s="15" t="s">
        <v>690</v>
      </c>
      <c r="BN346" s="15" t="s">
        <v>690</v>
      </c>
      <c r="BO346" s="165" t="s">
        <v>690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5" t="str">
        <f t="shared" si="26"/>
        <v>OKOK</v>
      </c>
    </row>
    <row r="347" spans="1:72" hidden="1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646</v>
      </c>
      <c r="E347" s="294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937</v>
      </c>
      <c r="W347" s="173" t="s">
        <v>1111</v>
      </c>
      <c r="X347" s="218" t="s">
        <v>661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ZLU</v>
      </c>
      <c r="AN347" s="258" t="str">
        <f>IF(BS_CONTROLE[[#This Row],[SB]]=0, "-", BS_CONTROLE[[#This Row],[SB]])</f>
        <v>ZLU1052</v>
      </c>
      <c r="AO347" s="259">
        <f>IF(BS_CONTROLE[[#This Row],[SUB]]=0, "-", BS_CONTROLE[[#This Row],[SUB]])</f>
        <v>55</v>
      </c>
      <c r="AP347" s="260">
        <f>IF(BS_CONTROLE[[#This Row],[KM - Inicio]]=0, "-", BS_CONTROLE[[#This Row],[KM - Inicio]])</f>
        <v>106.148</v>
      </c>
      <c r="AQ347" s="260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93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61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1442</v>
      </c>
      <c r="BK347" s="17" t="s">
        <v>1444</v>
      </c>
      <c r="BL347" s="16"/>
      <c r="BM347" s="15" t="s">
        <v>690</v>
      </c>
      <c r="BN347" s="15" t="s">
        <v>690</v>
      </c>
      <c r="BO347" s="165" t="s">
        <v>690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5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624</v>
      </c>
      <c r="E348" s="294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937</v>
      </c>
      <c r="W348" s="173" t="s">
        <v>1111</v>
      </c>
      <c r="X348" s="218" t="s">
        <v>661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ZLU</v>
      </c>
      <c r="AN348" s="258" t="str">
        <f>IF(BS_CONTROLE[[#This Row],[SB]]=0, "-", BS_CONTROLE[[#This Row],[SB]])</f>
        <v>ZLU1052</v>
      </c>
      <c r="AO348" s="259">
        <f>IF(BS_CONTROLE[[#This Row],[SUB]]=0, "-", BS_CONTROLE[[#This Row],[SUB]])</f>
        <v>55</v>
      </c>
      <c r="AP348" s="260">
        <f>IF(BS_CONTROLE[[#This Row],[KM - Inicio]]=0, "-", BS_CONTROLE[[#This Row],[KM - Inicio]])</f>
        <v>107.25</v>
      </c>
      <c r="AQ348" s="260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93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61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1442</v>
      </c>
      <c r="BK348" s="17" t="s">
        <v>1444</v>
      </c>
      <c r="BL348" s="16"/>
      <c r="BM348" s="15" t="s">
        <v>690</v>
      </c>
      <c r="BN348" s="15" t="s">
        <v>690</v>
      </c>
      <c r="BO348" s="165" t="s">
        <v>690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5" t="str">
        <f t="shared" si="36"/>
        <v>OKOK</v>
      </c>
    </row>
    <row r="349" spans="1:72" hidden="1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572</v>
      </c>
      <c r="E349" s="294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937</v>
      </c>
      <c r="W349" s="173" t="s">
        <v>1111</v>
      </c>
      <c r="X349" s="218" t="s">
        <v>661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ZLU</v>
      </c>
      <c r="AN349" s="258" t="str">
        <f>IF(BS_CONTROLE[[#This Row],[SB]]=0, "-", BS_CONTROLE[[#This Row],[SB]])</f>
        <v>ZLU1052</v>
      </c>
      <c r="AO349" s="259">
        <f>IF(BS_CONTROLE[[#This Row],[SUB]]=0, "-", BS_CONTROLE[[#This Row],[SUB]])</f>
        <v>55</v>
      </c>
      <c r="AP349" s="260">
        <f>IF(BS_CONTROLE[[#This Row],[KM - Inicio]]=0, "-", BS_CONTROLE[[#This Row],[KM - Inicio]])</f>
        <v>107.78</v>
      </c>
      <c r="AQ349" s="260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93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61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993</v>
      </c>
      <c r="BK349" s="17" t="s">
        <v>1445</v>
      </c>
      <c r="BL349" s="16"/>
      <c r="BM349" s="15" t="s">
        <v>686</v>
      </c>
      <c r="BN349" s="15" t="s">
        <v>716</v>
      </c>
      <c r="BO349" s="165" t="s">
        <v>768</v>
      </c>
      <c r="BP349" s="17" t="s">
        <v>1445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>SuperExecução</v>
      </c>
    </row>
    <row r="350" spans="1:72" hidden="1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540</v>
      </c>
      <c r="E350" s="294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937</v>
      </c>
      <c r="W350" s="173" t="s">
        <v>1446</v>
      </c>
      <c r="X350" s="218" t="s">
        <v>666</v>
      </c>
      <c r="Y350" s="158"/>
      <c r="Z350" s="158"/>
      <c r="AA350" s="84" t="s">
        <v>1447</v>
      </c>
      <c r="AB350" s="71" t="s">
        <v>657</v>
      </c>
      <c r="AC350" s="71" t="s">
        <v>652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8" t="str">
        <f>IF(BS_CONTROLE[[#This Row],[Local - Partida]]=0, "-", BS_CONTROLE[[#This Row],[Local - Partida]])</f>
        <v>ZEM1302</v>
      </c>
      <c r="AL350" s="258" t="str">
        <f>IF(BS_CONTROLE[[#This Row],[Local - Encerramento]]=0, "-", BS_CONTROLE[[#This Row],[Local - Encerramento]])</f>
        <v>ZEM1302</v>
      </c>
      <c r="AM350" s="258" t="str">
        <f>IF(BS_CONTROLE[[#This Row],[Entre - Estações]]=0, "-", BS_CONTROLE[[#This Row],[Entre - Estações]])</f>
        <v>ZYQ-ZEM</v>
      </c>
      <c r="AN350" s="258" t="str">
        <f>IF(BS_CONTROLE[[#This Row],[SB]]=0, "-", BS_CONTROLE[[#This Row],[SB]])</f>
        <v>ZEM1302</v>
      </c>
      <c r="AO350" s="259">
        <f>IF(BS_CONTROLE[[#This Row],[SUB]]=0, "-", BS_CONTROLE[[#This Row],[SUB]])</f>
        <v>55</v>
      </c>
      <c r="AP350" s="260">
        <f>IF(BS_CONTROLE[[#This Row],[KM - Inicio]]=0, "-", BS_CONTROLE[[#This Row],[KM - Inicio]])</f>
        <v>134</v>
      </c>
      <c r="AQ350" s="260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93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61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1448</v>
      </c>
      <c r="BK350" s="17" t="s">
        <v>1449</v>
      </c>
      <c r="BL350" s="16"/>
      <c r="BM350" s="15" t="s">
        <v>690</v>
      </c>
      <c r="BN350" s="15" t="s">
        <v>690</v>
      </c>
      <c r="BO350" s="165" t="s">
        <v>690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5" t="str">
        <f t="shared" si="36"/>
        <v>OKOK</v>
      </c>
    </row>
    <row r="351" spans="1:72" hidden="1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554</v>
      </c>
      <c r="E351" s="294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1450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1451</v>
      </c>
      <c r="W351" s="173" t="s">
        <v>1452</v>
      </c>
      <c r="X351" s="218" t="s">
        <v>666</v>
      </c>
      <c r="Y351" s="158"/>
      <c r="Z351" s="158"/>
      <c r="AA351" s="217">
        <v>2</v>
      </c>
      <c r="AB351" s="71" t="s">
        <v>657</v>
      </c>
      <c r="AC351" s="71" t="s">
        <v>652</v>
      </c>
      <c r="AD351" s="316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8" t="str">
        <f>IF(BS_CONTROLE[[#This Row],[Local - Partida]]=0, "-", BS_CONTROLE[[#This Row],[Local - Partida]])</f>
        <v>ZEM1</v>
      </c>
      <c r="AL351" s="258" t="str">
        <f>IF(BS_CONTROLE[[#This Row],[Local - Encerramento]]=0, "-", BS_CONTROLE[[#This Row],[Local - Encerramento]])</f>
        <v>Z3V3</v>
      </c>
      <c r="AM351" s="258" t="str">
        <f>IF(BS_CONTROLE[[#This Row],[Entre - Estações]]=0, "-", BS_CONTROLE[[#This Row],[Entre - Estações]])</f>
        <v>ZYQ-ZEM</v>
      </c>
      <c r="AN351" s="258" t="str">
        <f>IF(BS_CONTROLE[[#This Row],[SB]]=0, "-", BS_CONTROLE[[#This Row],[SB]])</f>
        <v>ZEM2</v>
      </c>
      <c r="AO351" s="259">
        <f>IF(BS_CONTROLE[[#This Row],[SUB]]=0, "-", BS_CONTROLE[[#This Row],[SUB]])</f>
        <v>55</v>
      </c>
      <c r="AP351" s="260">
        <f>IF(BS_CONTROLE[[#This Row],[KM - Inicio]]=0, "-", BS_CONTROLE[[#This Row],[KM - Inicio]])</f>
        <v>135</v>
      </c>
      <c r="AQ351" s="260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93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61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1453</v>
      </c>
      <c r="BK351" s="17" t="s">
        <v>1454</v>
      </c>
      <c r="BL351" s="16"/>
      <c r="BM351" s="15" t="s">
        <v>690</v>
      </c>
      <c r="BN351" s="15" t="s">
        <v>690</v>
      </c>
      <c r="BO351" s="165" t="s">
        <v>690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5" t="str">
        <f t="shared" si="36"/>
        <v>OKOK</v>
      </c>
    </row>
    <row r="352" spans="1:72" hidden="1">
      <c r="A352" s="51" t="str">
        <f t="shared" si="31"/>
        <v>CAIQUE (TP-869)46006</v>
      </c>
      <c r="B352" s="171">
        <v>46006</v>
      </c>
      <c r="C352" s="8">
        <f>IF(BS_CONTROLE[[#This Row],[DATA]]="","",WEEKNUM(BS_CONTROLE[[#This Row],[DATA]]))</f>
        <v>51</v>
      </c>
      <c r="D352" s="52" t="s">
        <v>571</v>
      </c>
      <c r="E352" s="294">
        <v>346</v>
      </c>
      <c r="F352" s="172" t="s">
        <v>449</v>
      </c>
      <c r="G352" s="9" t="str">
        <f>IF(D352="","*",VLOOKUP(F352,BS_ATIVIDADE[#All],3,FALSE))</f>
        <v>MODERNIZAÇÃO</v>
      </c>
      <c r="H352" s="173" t="s">
        <v>317</v>
      </c>
      <c r="I352" s="173" t="s">
        <v>317</v>
      </c>
      <c r="J352" s="217">
        <v>55</v>
      </c>
      <c r="K352" s="217">
        <v>121.886</v>
      </c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4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3">
        <v>0.375</v>
      </c>
      <c r="P352" s="173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8" t="s">
        <v>1451</v>
      </c>
      <c r="W352" s="173" t="s">
        <v>1111</v>
      </c>
      <c r="X352" s="218" t="s">
        <v>666</v>
      </c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ZWI-ZYQ</v>
      </c>
      <c r="AN352" s="258">
        <f>IF(BS_CONTROLE[[#This Row],[SB]]=0, "-", BS_CONTROLE[[#This Row],[SB]])</f>
        <v>1231212</v>
      </c>
      <c r="AO352" s="259">
        <f>IF(BS_CONTROLE[[#This Row],[SUB]]=0, "-", BS_CONTROLE[[#This Row],[SUB]])</f>
        <v>55</v>
      </c>
      <c r="AP352" s="260">
        <f>IF(BS_CONTROLE[[#This Row],[KM - Inicio]]=0, "-", BS_CONTROLE[[#This Row],[KM - Inicio]])</f>
        <v>121.886</v>
      </c>
      <c r="AQ352" s="260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93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61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1455</v>
      </c>
      <c r="BL352" s="16"/>
      <c r="BM352" s="15" t="s">
        <v>690</v>
      </c>
      <c r="BN352" s="15" t="s">
        <v>690</v>
      </c>
      <c r="BO352" s="165" t="s">
        <v>690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5" t="str">
        <f t="shared" si="36"/>
        <v>OKOK</v>
      </c>
    </row>
    <row r="353" spans="1:72" hidden="1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20" t="s">
        <v>532</v>
      </c>
      <c r="E353" s="314"/>
      <c r="F353" s="71" t="s">
        <v>340</v>
      </c>
      <c r="G353" s="9" t="str">
        <f>IF(D353="","*",VLOOKUP(F353,BS_ATIVIDADE[#All],3,FALSE))</f>
        <v>DETECÇÃO</v>
      </c>
      <c r="H353" s="173" t="s">
        <v>1199</v>
      </c>
      <c r="I353" s="173" t="s">
        <v>954</v>
      </c>
      <c r="J353" s="217">
        <v>55</v>
      </c>
      <c r="K353" s="217">
        <v>135</v>
      </c>
      <c r="L353" s="84" t="s">
        <v>317</v>
      </c>
      <c r="M353" s="204" t="s">
        <v>1116</v>
      </c>
      <c r="N353" s="204" t="s">
        <v>1117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957</v>
      </c>
      <c r="W353" s="261" t="s">
        <v>1456</v>
      </c>
      <c r="X353" s="218" t="s">
        <v>666</v>
      </c>
      <c r="Y353" s="158"/>
      <c r="Z353" s="158"/>
      <c r="AA353" s="217">
        <v>1</v>
      </c>
      <c r="AB353" s="71" t="s">
        <v>657</v>
      </c>
      <c r="AC353" s="71" t="s">
        <v>652</v>
      </c>
      <c r="AD353" s="316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8" t="str">
        <f>IF(BS_CONTROLE[[#This Row],[Local - Partida]]=0, "-", BS_CONTROLE[[#This Row],[Local - Partida]])</f>
        <v>ZEM-2</v>
      </c>
      <c r="AL353" s="258" t="str">
        <f>IF(BS_CONTROLE[[#This Row],[Local - Encerramento]]=0, "-", BS_CONTROLE[[#This Row],[Local - Encerramento]])</f>
        <v>ZEV-2</v>
      </c>
      <c r="AM353" s="258" t="str">
        <f>IF(BS_CONTROLE[[#This Row],[Entre - Estações]]=0, "-", BS_CONTROLE[[#This Row],[Entre - Estações]])</f>
        <v>ZEM-ZEV</v>
      </c>
      <c r="AN353" s="258" t="str">
        <f>IF(BS_CONTROLE[[#This Row],[SB]]=0, "-", BS_CONTROLE[[#This Row],[SB]])</f>
        <v>ZEMZEV</v>
      </c>
      <c r="AO353" s="259">
        <f>IF(BS_CONTROLE[[#This Row],[SUB]]=0, "-", BS_CONTROLE[[#This Row],[SUB]])</f>
        <v>55</v>
      </c>
      <c r="AP353" s="260">
        <f>IF(BS_CONTROLE[[#This Row],[KM - Inicio]]=0, "-", BS_CONTROLE[[#This Row],[KM - Inicio]])</f>
        <v>135</v>
      </c>
      <c r="AQ353" s="260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93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61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1457</v>
      </c>
      <c r="BK353" s="17" t="s">
        <v>1458</v>
      </c>
      <c r="BL353" s="16"/>
      <c r="BM353" s="15" t="s">
        <v>676</v>
      </c>
      <c r="BN353" s="15" t="s">
        <v>711</v>
      </c>
      <c r="BO353" s="165" t="s">
        <v>711</v>
      </c>
      <c r="BP353" s="17" t="s">
        <v>1458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5" t="str">
        <f t="shared" si="36"/>
        <v>NãoControláveisAcidente</v>
      </c>
    </row>
    <row r="354" spans="1:72" hidden="1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14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61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 hidden="1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599</v>
      </c>
      <c r="E355" s="314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1123</v>
      </c>
      <c r="W355" s="173" t="s">
        <v>1111</v>
      </c>
      <c r="X355" s="218" t="s">
        <v>666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8" t="str">
        <f>IF(BS_CONTROLE[[#This Row],[Local - Partida]]=0, "-", BS_CONTROLE[[#This Row],[Local - Partida]])</f>
        <v>K72K712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ZEZ-069</v>
      </c>
      <c r="AN355" s="258" t="str">
        <f>IF(BS_CONTROLE[[#This Row],[SB]]=0, "-", BS_CONTROLE[[#This Row],[SB]])</f>
        <v>K72K712</v>
      </c>
      <c r="AO355" s="259">
        <f>IF(BS_CONTROLE[[#This Row],[SUB]]=0, "-", BS_CONTROLE[[#This Row],[SUB]])</f>
        <v>92</v>
      </c>
      <c r="AP355" s="260">
        <f>IF(BS_CONTROLE[[#This Row],[KM - Inicio]]=0, "-", BS_CONTROLE[[#This Row],[KM - Inicio]])</f>
        <v>71.599999999999994</v>
      </c>
      <c r="AQ355" s="260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93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61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1459</v>
      </c>
      <c r="BK355" s="17" t="s">
        <v>1459</v>
      </c>
      <c r="BL355" s="16"/>
      <c r="BM355" s="15" t="s">
        <v>686</v>
      </c>
      <c r="BN355" s="15" t="s">
        <v>716</v>
      </c>
      <c r="BO355" s="165" t="s">
        <v>768</v>
      </c>
      <c r="BP355" s="17" t="s">
        <v>1459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>SuperExecução</v>
      </c>
    </row>
    <row r="356" spans="1:72" hidden="1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586</v>
      </c>
      <c r="E356" s="294">
        <v>350</v>
      </c>
      <c r="F356" s="172" t="s">
        <v>468</v>
      </c>
      <c r="G356" s="9" t="str">
        <f>IF(D356="","*",VLOOKUP(F356,BS_ATIVIDADE[#All],3,FALSE))</f>
        <v>ALÍVIO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962</v>
      </c>
      <c r="W356" s="173" t="s">
        <v>1129</v>
      </c>
      <c r="X356" s="218" t="s">
        <v>666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8" t="str">
        <f>IF(BS_CONTROLE[[#This Row],[Local - Partida]]=0, "-", BS_CONTROLE[[#This Row],[Local - Partida]])</f>
        <v>ZEZ2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ZEZ-069</v>
      </c>
      <c r="AN356" s="258" t="str">
        <f>IF(BS_CONTROLE[[#This Row],[SB]]=0, "-", BS_CONTROLE[[#This Row],[SB]])</f>
        <v>ZEZ2</v>
      </c>
      <c r="AO356" s="259">
        <f>IF(BS_CONTROLE[[#This Row],[SUB]]=0, "-", BS_CONTROLE[[#This Row],[SUB]])</f>
        <v>92</v>
      </c>
      <c r="AP356" s="260">
        <f>IF(BS_CONTROLE[[#This Row],[KM - Inicio]]=0, "-", BS_CONTROLE[[#This Row],[KM - Inicio]])</f>
        <v>74.599999999999994</v>
      </c>
      <c r="AQ356" s="260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93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61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993</v>
      </c>
      <c r="BK356" s="17" t="s">
        <v>1460</v>
      </c>
      <c r="BL356" s="16"/>
      <c r="BM356" s="15" t="s">
        <v>686</v>
      </c>
      <c r="BN356" s="15" t="s">
        <v>716</v>
      </c>
      <c r="BO356" s="165" t="s">
        <v>768</v>
      </c>
      <c r="BP356" s="17" t="s">
        <v>1460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>SuperExecução</v>
      </c>
    </row>
    <row r="357" spans="1:72" hidden="1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541</v>
      </c>
      <c r="E357" s="314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961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962</v>
      </c>
      <c r="W357" s="261" t="s">
        <v>981</v>
      </c>
      <c r="X357" s="218" t="s">
        <v>661</v>
      </c>
      <c r="Y357" s="158"/>
      <c r="Z357" s="158"/>
      <c r="AA357" s="84">
        <v>1</v>
      </c>
      <c r="AB357" s="71" t="s">
        <v>657</v>
      </c>
      <c r="AC357" s="71" t="s">
        <v>652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8" t="str">
        <f>IF(BS_CONTROLE[[#This Row],[Local - Partida]]=0, "-", BS_CONTROLE[[#This Row],[Local - Partida]])</f>
        <v>K67ZEV1</v>
      </c>
      <c r="AL357" s="258" t="str">
        <f>IF(BS_CONTROLE[[#This Row],[Local - Encerramento]]=0, "-", BS_CONTROLE[[#This Row],[Local - Encerramento]])</f>
        <v>K67ZEV1</v>
      </c>
      <c r="AM357" s="258" t="str">
        <f>IF(BS_CONTROLE[[#This Row],[Entre - Estações]]=0, "-", BS_CONTROLE[[#This Row],[Entre - Estações]])</f>
        <v>ZEV-ZXW</v>
      </c>
      <c r="AN357" s="258" t="str">
        <f>IF(BS_CONTROLE[[#This Row],[SB]]=0, "-", BS_CONTROLE[[#This Row],[SB]])</f>
        <v>K84ZXW2</v>
      </c>
      <c r="AO357" s="259">
        <f>IF(BS_CONTROLE[[#This Row],[SUB]]=0, "-", BS_CONTROLE[[#This Row],[SUB]])</f>
        <v>92</v>
      </c>
      <c r="AP357" s="260">
        <f>IF(BS_CONTROLE[[#This Row],[KM - Inicio]]=0, "-", BS_CONTROLE[[#This Row],[KM - Inicio]])</f>
        <v>83.7</v>
      </c>
      <c r="AQ357" s="260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93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61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1461</v>
      </c>
      <c r="BK357" s="17" t="s">
        <v>1462</v>
      </c>
      <c r="BL357" s="16"/>
      <c r="BM357" s="15" t="s">
        <v>690</v>
      </c>
      <c r="BN357" s="15" t="s">
        <v>690</v>
      </c>
      <c r="BO357" s="165" t="s">
        <v>690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5" t="str">
        <f t="shared" si="36"/>
        <v>OKOK</v>
      </c>
    </row>
    <row r="358" spans="1:72" hidden="1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542</v>
      </c>
      <c r="E358" s="294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955</v>
      </c>
      <c r="J358" s="217">
        <v>54</v>
      </c>
      <c r="K358" s="217">
        <v>83.7</v>
      </c>
      <c r="L358" s="217" t="s">
        <v>317</v>
      </c>
      <c r="M358" s="204" t="s">
        <v>980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962</v>
      </c>
      <c r="W358" s="261" t="s">
        <v>1125</v>
      </c>
      <c r="X358" s="218" t="s">
        <v>661</v>
      </c>
      <c r="Y358" s="158"/>
      <c r="Z358" s="158"/>
      <c r="AA358" s="217">
        <v>1</v>
      </c>
      <c r="AB358" s="172" t="s">
        <v>657</v>
      </c>
      <c r="AC358" s="172" t="s">
        <v>652</v>
      </c>
      <c r="AD358" s="316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8" t="str">
        <f>IF(BS_CONTROLE[[#This Row],[Local - Partida]]=0, "-", BS_CONTROLE[[#This Row],[Local - Partida]])</f>
        <v>ZPT1051</v>
      </c>
      <c r="AL358" s="258" t="str">
        <f>IF(BS_CONTROLE[[#This Row],[Local - Encerramento]]=0, "-", BS_CONTROLE[[#This Row],[Local - Encerramento]])</f>
        <v>ZPTZDR</v>
      </c>
      <c r="AM358" s="258" t="str">
        <f>IF(BS_CONTROLE[[#This Row],[Entre - Estações]]=0, "-", BS_CONTROLE[[#This Row],[Entre - Estações]])</f>
        <v>ZPT-ZXW</v>
      </c>
      <c r="AN358" s="258" t="str">
        <f>IF(BS_CONTROLE[[#This Row],[SB]]=0, "-", BS_CONTROLE[[#This Row],[SB]])</f>
        <v>K84ZXW1</v>
      </c>
      <c r="AO358" s="259">
        <f>IF(BS_CONTROLE[[#This Row],[SUB]]=0, "-", BS_CONTROLE[[#This Row],[SUB]])</f>
        <v>54</v>
      </c>
      <c r="AP358" s="260">
        <f>IF(BS_CONTROLE[[#This Row],[KM - Inicio]]=0, "-", BS_CONTROLE[[#This Row],[KM - Inicio]])</f>
        <v>83.7</v>
      </c>
      <c r="AQ358" s="260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93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61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1463</v>
      </c>
      <c r="BK358" s="17" t="s">
        <v>1463</v>
      </c>
      <c r="BL358" s="16"/>
      <c r="BM358" s="15" t="s">
        <v>690</v>
      </c>
      <c r="BN358" s="15" t="s">
        <v>690</v>
      </c>
      <c r="BO358" s="165" t="s">
        <v>690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5" t="str">
        <f t="shared" si="36"/>
        <v>OKOK</v>
      </c>
    </row>
    <row r="359" spans="1:72" hidden="1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618</v>
      </c>
      <c r="E359" s="314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962</v>
      </c>
      <c r="W359" s="173" t="s">
        <v>1107</v>
      </c>
      <c r="X359" s="218" t="s">
        <v>666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8" t="str">
        <f>IF(BS_CONTROLE[[#This Row],[Local - Partida]]=0, "-", BS_CONTROLE[[#This Row],[Local - Partida]])</f>
        <v>ZGP2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ZGP</v>
      </c>
      <c r="AN359" s="258" t="str">
        <f>IF(BS_CONTROLE[[#This Row],[SB]]=0, "-", BS_CONTROLE[[#This Row],[SB]])</f>
        <v>ZGP2</v>
      </c>
      <c r="AO359" s="259">
        <f>IF(BS_CONTROLE[[#This Row],[SUB]]=0, "-", BS_CONTROLE[[#This Row],[SUB]])</f>
        <v>92</v>
      </c>
      <c r="AP359" s="260">
        <f>IF(BS_CONTROLE[[#This Row],[KM - Inicio]]=0, "-", BS_CONTROLE[[#This Row],[KM - Inicio]])</f>
        <v>103.3</v>
      </c>
      <c r="AQ359" s="260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93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61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1464</v>
      </c>
      <c r="BK359" s="17" t="s">
        <v>1464</v>
      </c>
      <c r="BL359" s="16"/>
      <c r="BM359" s="15" t="s">
        <v>686</v>
      </c>
      <c r="BN359" s="15" t="s">
        <v>716</v>
      </c>
      <c r="BO359" s="165" t="s">
        <v>768</v>
      </c>
      <c r="BP359" s="17" t="s">
        <v>1464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>SuperExecução</v>
      </c>
    </row>
    <row r="360" spans="1:72" hidden="1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94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1428</v>
      </c>
      <c r="W360" s="173" t="s">
        <v>1429</v>
      </c>
      <c r="X360" s="218" t="s">
        <v>666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8">
        <f>IF(BS_CONTROLE[[#This Row],[Local - Partida]]=0, "-", BS_CONTROLE[[#This Row],[Local - Partida]])</f>
        <v>1101091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ZGM-109</v>
      </c>
      <c r="AN360" s="258">
        <f>IF(BS_CONTROLE[[#This Row],[SB]]=0, "-", BS_CONTROLE[[#This Row],[SB]])</f>
        <v>1101091</v>
      </c>
      <c r="AO360" s="259">
        <f>IF(BS_CONTROLE[[#This Row],[SUB]]=0, "-", BS_CONTROLE[[#This Row],[SUB]])</f>
        <v>30</v>
      </c>
      <c r="AP360" s="260">
        <f>IF(BS_CONTROLE[[#This Row],[KM - Inicio]]=0, "-", BS_CONTROLE[[#This Row],[KM - Inicio]])</f>
        <v>108.9</v>
      </c>
      <c r="AQ360" s="260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93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61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1465</v>
      </c>
      <c r="BK360" s="17" t="s">
        <v>1466</v>
      </c>
      <c r="BL360" s="16"/>
      <c r="BM360" s="15" t="s">
        <v>696</v>
      </c>
      <c r="BN360" s="15" t="s">
        <v>696</v>
      </c>
      <c r="BO360" s="165" t="s">
        <v>696</v>
      </c>
      <c r="BP360" s="17" t="s">
        <v>1466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>SemOportunidadeSemOportunidade</v>
      </c>
    </row>
    <row r="361" spans="1:72" hidden="1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94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987</v>
      </c>
      <c r="I361" s="173" t="s">
        <v>955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360</v>
      </c>
      <c r="R361" s="10" t="str">
        <f>IFERROR(_xlfn.XLOOKUP(F361, BS_ATIVIDADE[ATIVIDADE],BS_ATIVIDADE[UNIDADE] ), "*")</f>
        <v>M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928</v>
      </c>
      <c r="W361" s="261" t="s">
        <v>1097</v>
      </c>
      <c r="X361" s="218" t="s">
        <v>666</v>
      </c>
      <c r="Y361" s="158"/>
      <c r="Z361" s="158"/>
      <c r="AA361" s="84">
        <v>1</v>
      </c>
      <c r="AB361" s="71" t="s">
        <v>657</v>
      </c>
      <c r="AC361" s="71" t="s">
        <v>652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8" t="str">
        <f>IF(BS_CONTROLE[[#This Row],[Local - Partida]]=0, "-", BS_CONTROLE[[#This Row],[Local - Partida]])</f>
        <v>109ZPT2</v>
      </c>
      <c r="AL361" s="258" t="str">
        <f>IF(BS_CONTROLE[[#This Row],[Local - Encerramento]]=0, "-", BS_CONTROLE[[#This Row],[Local - Encerramento]])</f>
        <v>ZPTZDR</v>
      </c>
      <c r="AM361" s="258" t="s">
        <v>1467</v>
      </c>
      <c r="AN361" s="258" t="s">
        <v>301</v>
      </c>
      <c r="AO361" s="259">
        <v>92</v>
      </c>
      <c r="AP361" s="260">
        <v>106.4</v>
      </c>
      <c r="AQ361" s="260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93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61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1468</v>
      </c>
      <c r="BK361" s="17" t="s">
        <v>1469</v>
      </c>
      <c r="BL361" s="16"/>
      <c r="BM361" s="15" t="s">
        <v>690</v>
      </c>
      <c r="BN361" s="15" t="s">
        <v>690</v>
      </c>
      <c r="BO361" s="165" t="s">
        <v>690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5" t="str">
        <f t="shared" si="36"/>
        <v>OKOK</v>
      </c>
    </row>
    <row r="362" spans="1:72" hidden="1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9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>
      <c r="A363" s="51" t="str">
        <f t="shared" si="31"/>
        <v>A7446007</v>
      </c>
      <c r="B363" s="171">
        <v>46007</v>
      </c>
      <c r="C363" s="8">
        <f>IF(BS_CONTROLE[[#This Row],[DATA]]="","",WEEKNUM(BS_CONTROLE[[#This Row],[DATA]]))</f>
        <v>51</v>
      </c>
      <c r="D363" s="52" t="s">
        <v>437</v>
      </c>
      <c r="E363" s="294">
        <v>357</v>
      </c>
      <c r="F363" s="172" t="s">
        <v>338</v>
      </c>
      <c r="G363" s="9" t="str">
        <f>IF(D363="","*",VLOOKUP(F363,BS_ATIVIDADE[#All],3,FALSE))</f>
        <v>DETECÇÃO</v>
      </c>
      <c r="H363" s="173" t="s">
        <v>1470</v>
      </c>
      <c r="I363" s="173" t="s">
        <v>27</v>
      </c>
      <c r="J363" s="217">
        <v>56</v>
      </c>
      <c r="K363" s="217">
        <v>256</v>
      </c>
      <c r="L363" s="84">
        <v>147</v>
      </c>
      <c r="M363" s="204" t="s">
        <v>1471</v>
      </c>
      <c r="N363" s="204" t="s">
        <v>1472</v>
      </c>
      <c r="O363" s="173">
        <v>0.33333333333333331</v>
      </c>
      <c r="P363" s="173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8" t="s">
        <v>957</v>
      </c>
      <c r="W363" s="173" t="s">
        <v>1056</v>
      </c>
      <c r="X363" s="218" t="s">
        <v>661</v>
      </c>
      <c r="Y363" s="158" t="s">
        <v>660</v>
      </c>
      <c r="Z363" s="158"/>
      <c r="AA363" s="84">
        <v>1</v>
      </c>
      <c r="AB363" s="71" t="s">
        <v>657</v>
      </c>
      <c r="AC363" s="71" t="s">
        <v>652</v>
      </c>
      <c r="AD363" s="173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8" t="str">
        <f>IF(BS_CONTROLE[[#This Row],[Local - Partida]]=0, "-", BS_CONTROLE[[#This Row],[Local - Partida]])</f>
        <v>ZQBZBV</v>
      </c>
      <c r="AL363" s="258" t="str">
        <f>IF(BS_CONTROLE[[#This Row],[Local - Encerramento]]=0, "-", BS_CONTROLE[[#This Row],[Local - Encerramento]])</f>
        <v>ZKE</v>
      </c>
      <c r="AM363" s="258" t="str">
        <f>IF(BS_CONTROLE[[#This Row],[Entre - Estações]]=0, "-", BS_CONTROLE[[#This Row],[Entre - Estações]])</f>
        <v>ZQBZBV-ZKE</v>
      </c>
      <c r="AN363" s="258" t="str">
        <f>IF(BS_CONTROLE[[#This Row],[SB]]=0, "-", BS_CONTROLE[[#This Row],[SB]])</f>
        <v>ZQBZBVZKE</v>
      </c>
      <c r="AO363" s="259">
        <f>IF(BS_CONTROLE[[#This Row],[SUB]]=0, "-", BS_CONTROLE[[#This Row],[SUB]])</f>
        <v>56</v>
      </c>
      <c r="AP363" s="260">
        <f>IF(BS_CONTROLE[[#This Row],[KM - Inicio]]=0, "-", BS_CONTROLE[[#This Row],[KM - Inicio]])</f>
        <v>256</v>
      </c>
      <c r="AQ363" s="260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93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61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1473</v>
      </c>
      <c r="BK363" s="17" t="s">
        <v>1473</v>
      </c>
      <c r="BL363" s="16"/>
      <c r="BM363" s="15" t="s">
        <v>693</v>
      </c>
      <c r="BN363" s="15" t="s">
        <v>701</v>
      </c>
      <c r="BO363" s="165" t="s">
        <v>798</v>
      </c>
      <c r="BP363" s="17" t="s">
        <v>1473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5" t="str">
        <f t="shared" si="36"/>
        <v>ConfiabilidadeOperação</v>
      </c>
    </row>
    <row r="364" spans="1:72">
      <c r="A364" s="51" t="str">
        <f t="shared" si="31"/>
        <v>V8946007</v>
      </c>
      <c r="B364" s="171">
        <v>46007</v>
      </c>
      <c r="C364" s="8">
        <f>IF(BS_CONTROLE[[#This Row],[DATA]]="","",WEEKNUM(BS_CONTROLE[[#This Row],[DATA]]))</f>
        <v>51</v>
      </c>
      <c r="D364" s="320" t="s">
        <v>522</v>
      </c>
      <c r="E364" s="314">
        <v>171</v>
      </c>
      <c r="F364" s="71" t="s">
        <v>421</v>
      </c>
      <c r="G364" s="9" t="str">
        <f>IF(D364="","*",VLOOKUP(F364,BS_ATIVIDADE[#All],3,FALSE))</f>
        <v>MECANIZAÇÃO - SOCADORA</v>
      </c>
      <c r="H364" s="173" t="s">
        <v>102</v>
      </c>
      <c r="I364" s="173" t="s">
        <v>102</v>
      </c>
      <c r="J364" s="217">
        <v>56</v>
      </c>
      <c r="K364" s="217">
        <v>232</v>
      </c>
      <c r="L364" s="217">
        <v>229.7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3">
        <v>0.39583333333333331</v>
      </c>
      <c r="P364" s="173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61" t="s">
        <v>928</v>
      </c>
      <c r="W364" s="261" t="s">
        <v>1097</v>
      </c>
      <c r="X364" s="218" t="s">
        <v>661</v>
      </c>
      <c r="Y364" s="158" t="s">
        <v>669</v>
      </c>
      <c r="Z364" s="158"/>
      <c r="AA364" s="217">
        <v>1</v>
      </c>
      <c r="AB364" s="71" t="s">
        <v>657</v>
      </c>
      <c r="AC364" s="71" t="s">
        <v>652</v>
      </c>
      <c r="AD364" s="316">
        <v>0.33333333333333331</v>
      </c>
      <c r="AE364" s="217">
        <v>6809</v>
      </c>
      <c r="AF364" s="217">
        <v>6239</v>
      </c>
      <c r="AG364" s="217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8" t="str">
        <f>IF(BS_CONTROLE[[#This Row],[Local - Partida]]=0, "-", BS_CONTROLE[[#This Row],[Local - Partida]])</f>
        <v>ZYU1</v>
      </c>
      <c r="AL364" s="258" t="str">
        <f>IF(BS_CONTROLE[[#This Row],[Local - Encerramento]]=0, "-", BS_CONTROLE[[#This Row],[Local - Encerramento]])</f>
        <v>ZYU1</v>
      </c>
      <c r="AM364" s="258" t="str">
        <f>IF(BS_CONTROLE[[#This Row],[Entre - Estações]]=0, "-", BS_CONTROLE[[#This Row],[Entre - Estações]])</f>
        <v>ZVK-ZDS</v>
      </c>
      <c r="AN364" s="258" t="str">
        <f>IF(BS_CONTROLE[[#This Row],[SB]]=0, "-", BS_CONTROLE[[#This Row],[SB]])</f>
        <v>ZVK2</v>
      </c>
      <c r="AO364" s="259">
        <f>IF(BS_CONTROLE[[#This Row],[SUB]]=0, "-", BS_CONTROLE[[#This Row],[SUB]])</f>
        <v>56</v>
      </c>
      <c r="AP364" s="260">
        <f>IF(BS_CONTROLE[[#This Row],[KM - Inicio]]=0, "-", BS_CONTROLE[[#This Row],[KM - Inicio]])</f>
        <v>232</v>
      </c>
      <c r="AQ364" s="260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93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61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1474</v>
      </c>
      <c r="BK364" s="17" t="s">
        <v>1474</v>
      </c>
      <c r="BL364" s="16"/>
      <c r="BM364" s="15" t="s">
        <v>682</v>
      </c>
      <c r="BN364" s="15" t="s">
        <v>713</v>
      </c>
      <c r="BO364" s="165" t="s">
        <v>771</v>
      </c>
      <c r="BP364" s="17" t="s">
        <v>1474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5" t="str">
        <f t="shared" si="36"/>
        <v>MecanizaçãoAtivos</v>
      </c>
    </row>
    <row r="365" spans="1:72">
      <c r="A365" s="51" t="str">
        <f t="shared" si="31"/>
        <v>EDSON (TP-780)46007</v>
      </c>
      <c r="B365" s="171">
        <v>46007</v>
      </c>
      <c r="C365" s="8">
        <f>IF(BS_CONTROLE[[#This Row],[DATA]]="","",WEEKNUM(BS_CONTROLE[[#This Row],[DATA]]))</f>
        <v>51</v>
      </c>
      <c r="D365" s="218" t="s">
        <v>588</v>
      </c>
      <c r="E365" s="314">
        <v>78</v>
      </c>
      <c r="F365" s="172" t="s">
        <v>502</v>
      </c>
      <c r="G365" s="9" t="str">
        <f>IF(D365="","*",VLOOKUP(F365,BS_ATIVIDADE[#All],3,FALSE))</f>
        <v>DORMENTE - SUBSTITUIÇÂO</v>
      </c>
      <c r="H365" s="173" t="s">
        <v>317</v>
      </c>
      <c r="I365" s="173" t="s">
        <v>317</v>
      </c>
      <c r="J365" s="217">
        <v>49</v>
      </c>
      <c r="K365" s="217">
        <v>203.1</v>
      </c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3">
        <v>0.41666666666666669</v>
      </c>
      <c r="P365" s="173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8" t="s">
        <v>924</v>
      </c>
      <c r="W365" s="261" t="s">
        <v>935</v>
      </c>
      <c r="X365" s="218" t="s">
        <v>666</v>
      </c>
      <c r="Y365" s="158" t="s">
        <v>669</v>
      </c>
      <c r="Z365" s="158"/>
      <c r="AA365" s="84" t="s">
        <v>317</v>
      </c>
      <c r="AB365" s="71" t="s">
        <v>317</v>
      </c>
      <c r="AC365" s="71" t="s">
        <v>317</v>
      </c>
      <c r="AD365" s="173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ZYU</v>
      </c>
      <c r="AN365" s="258" t="str">
        <f>IF(BS_CONTROLE[[#This Row],[SB]]=0, "-", BS_CONTROLE[[#This Row],[SB]])</f>
        <v>ZYU1</v>
      </c>
      <c r="AO365" s="259">
        <f>IF(BS_CONTROLE[[#This Row],[SUB]]=0, "-", BS_CONTROLE[[#This Row],[SUB]])</f>
        <v>49</v>
      </c>
      <c r="AP365" s="260">
        <f>IF(BS_CONTROLE[[#This Row],[KM - Inicio]]=0, "-", BS_CONTROLE[[#This Row],[KM - Inicio]])</f>
        <v>203.1</v>
      </c>
      <c r="AQ365" s="260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93">
        <f t="shared" si="35"/>
        <v>7.5694444444444509E-2</v>
      </c>
      <c r="AZ365" s="14"/>
      <c r="BA365" s="72"/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61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1475</v>
      </c>
      <c r="BK365" s="17" t="s">
        <v>1476</v>
      </c>
      <c r="BL365" s="16"/>
      <c r="BM365" s="15"/>
      <c r="BN365" s="15"/>
      <c r="BO365" s="165"/>
      <c r="BP365" s="17"/>
      <c r="BQ365" s="13" t="str">
        <f t="shared" si="32"/>
        <v>Produção</v>
      </c>
      <c r="BR365" s="19">
        <f t="shared" si="33"/>
        <v>1.2111111111111121</v>
      </c>
      <c r="BS365" s="19">
        <f t="shared" si="34"/>
        <v>0</v>
      </c>
      <c r="BT365" s="225" t="str">
        <f t="shared" si="36"/>
        <v/>
      </c>
    </row>
    <row r="366" spans="1:72">
      <c r="A366" s="51" t="str">
        <f t="shared" ref="A366:A429" si="37">D366&amp;B366</f>
        <v>ROGÉRIO (TP-730)46007</v>
      </c>
      <c r="B366" s="171">
        <v>46007</v>
      </c>
      <c r="C366" s="8">
        <f>IF(BS_CONTROLE[[#This Row],[DATA]]="","",WEEKNUM(BS_CONTROLE[[#This Row],[DATA]]))</f>
        <v>51</v>
      </c>
      <c r="D366" s="52" t="s">
        <v>637</v>
      </c>
      <c r="E366" s="294">
        <v>250</v>
      </c>
      <c r="F366" s="172" t="s">
        <v>502</v>
      </c>
      <c r="G366" s="9" t="str">
        <f>IF(D366="","*",VLOOKUP(F366,BS_ATIVIDADE[#All],3,FALSE))</f>
        <v>DORMENTE - SUBSTITUIÇÂO</v>
      </c>
      <c r="H366" s="173" t="s">
        <v>317</v>
      </c>
      <c r="I366" s="173" t="s">
        <v>317</v>
      </c>
      <c r="J366" s="217">
        <v>49</v>
      </c>
      <c r="K366" s="217">
        <v>200.2</v>
      </c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3">
        <v>0.41666666666666669</v>
      </c>
      <c r="P366" s="173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8" t="s">
        <v>924</v>
      </c>
      <c r="W366" s="261" t="s">
        <v>935</v>
      </c>
      <c r="X366" s="218" t="s">
        <v>666</v>
      </c>
      <c r="Y366" s="158" t="s">
        <v>669</v>
      </c>
      <c r="Z366" s="158"/>
      <c r="AA366" s="84" t="s">
        <v>317</v>
      </c>
      <c r="AB366" s="71" t="s">
        <v>317</v>
      </c>
      <c r="AC366" s="71" t="s">
        <v>317</v>
      </c>
      <c r="AD366" s="173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ZYU</v>
      </c>
      <c r="AN366" s="258" t="str">
        <f>IF(BS_CONTROLE[[#This Row],[SB]]=0, "-", BS_CONTROLE[[#This Row],[SB]])</f>
        <v>198ZYU1</v>
      </c>
      <c r="AO366" s="259">
        <f>IF(BS_CONTROLE[[#This Row],[SUB]]=0, "-", BS_CONTROLE[[#This Row],[SUB]])</f>
        <v>49</v>
      </c>
      <c r="AP366" s="260">
        <f>IF(BS_CONTROLE[[#This Row],[KM - Inicio]]=0, "-", BS_CONTROLE[[#This Row],[KM - Inicio]])</f>
        <v>200.2</v>
      </c>
      <c r="AQ366" s="260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93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61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1475</v>
      </c>
      <c r="BK366" s="17" t="s">
        <v>1477</v>
      </c>
      <c r="BL366" s="16"/>
      <c r="BM366" s="15"/>
      <c r="BN366" s="15"/>
      <c r="BO366" s="165"/>
      <c r="BP366" s="17"/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5" t="str">
        <f t="shared" si="36"/>
        <v/>
      </c>
    </row>
    <row r="367" spans="1:72">
      <c r="A367" s="51" t="str">
        <f t="shared" si="37"/>
        <v>ROBSON (TF-701)46007</v>
      </c>
      <c r="B367" s="171">
        <v>46007</v>
      </c>
      <c r="C367" s="8">
        <f>IF(BS_CONTROLE[[#This Row],[DATA]]="","",WEEKNUM(BS_CONTROLE[[#This Row],[DATA]]))</f>
        <v>51</v>
      </c>
      <c r="D367" s="52" t="s">
        <v>635</v>
      </c>
      <c r="E367" s="314">
        <v>251</v>
      </c>
      <c r="F367" s="172" t="s">
        <v>395</v>
      </c>
      <c r="G367" s="9" t="str">
        <f>IF(D367="","*",VLOOKUP(F367,BS_ATIVIDADE[#All],3,FALSE))</f>
        <v>LIMPEZA DE LASTRO</v>
      </c>
      <c r="H367" s="173" t="s">
        <v>317</v>
      </c>
      <c r="I367" s="173" t="s">
        <v>317</v>
      </c>
      <c r="J367" s="217">
        <v>56</v>
      </c>
      <c r="K367" s="217">
        <v>195.5</v>
      </c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3">
        <v>0.41666666666666669</v>
      </c>
      <c r="P367" s="173">
        <v>6.25E-2</v>
      </c>
      <c r="Q367" s="84">
        <v>15</v>
      </c>
      <c r="R367" s="10" t="str">
        <f>IFERROR(_xlfn.XLOOKUP(F367, BS_ATIVIDADE[ATIVIDADE],BS_ATIVIDADE[UNIDADE] ), "*")</f>
        <v>M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8" t="s">
        <v>924</v>
      </c>
      <c r="W367" s="173" t="s">
        <v>1360</v>
      </c>
      <c r="X367" s="218" t="s">
        <v>666</v>
      </c>
      <c r="Y367" s="158" t="s">
        <v>669</v>
      </c>
      <c r="Z367" s="158"/>
      <c r="AA367" s="84" t="s">
        <v>317</v>
      </c>
      <c r="AB367" s="71" t="s">
        <v>317</v>
      </c>
      <c r="AC367" s="71" t="s">
        <v>317</v>
      </c>
      <c r="AD367" s="173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ZFY</v>
      </c>
      <c r="AN367" s="258" t="str">
        <f>IF(BS_CONTROLE[[#This Row],[SB]]=0, "-", BS_CONTROLE[[#This Row],[SB]])</f>
        <v>ZFY1982</v>
      </c>
      <c r="AO367" s="259">
        <f>IF(BS_CONTROLE[[#This Row],[SUB]]=0, "-", BS_CONTROLE[[#This Row],[SUB]])</f>
        <v>56</v>
      </c>
      <c r="AP367" s="260">
        <f>IF(BS_CONTROLE[[#This Row],[KM - Inicio]]=0, "-", BS_CONTROLE[[#This Row],[KM - Inicio]])</f>
        <v>195.5</v>
      </c>
      <c r="AQ367" s="260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93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61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993</v>
      </c>
      <c r="BK367" s="17" t="s">
        <v>1478</v>
      </c>
      <c r="BL367" s="16"/>
      <c r="BM367" s="15" t="s">
        <v>686</v>
      </c>
      <c r="BN367" s="15" t="s">
        <v>716</v>
      </c>
      <c r="BO367" s="165" t="s">
        <v>826</v>
      </c>
      <c r="BP367" s="17" t="s">
        <v>1479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5" t="str">
        <f t="shared" si="36"/>
        <v>SuperExecução</v>
      </c>
    </row>
    <row r="368" spans="1:72">
      <c r="A368" s="51" t="str">
        <f t="shared" si="37"/>
        <v>W5946007</v>
      </c>
      <c r="B368" s="171">
        <v>46007</v>
      </c>
      <c r="C368" s="8">
        <f>IF(BS_CONTROLE[[#This Row],[DATA]]="","",WEEKNUM(BS_CONTROLE[[#This Row],[DATA]]))</f>
        <v>51</v>
      </c>
      <c r="D368" s="320" t="s">
        <v>539</v>
      </c>
      <c r="E368" s="314">
        <v>171</v>
      </c>
      <c r="F368" s="71" t="s">
        <v>479</v>
      </c>
      <c r="G368" s="9" t="str">
        <f>IF(D368="","*",VLOOKUP(F368,BS_ATIVIDADE[#All],3,FALSE))</f>
        <v>DORMENTE - DESCARGA</v>
      </c>
      <c r="H368" s="173" t="s">
        <v>102</v>
      </c>
      <c r="I368" s="173" t="s">
        <v>102</v>
      </c>
      <c r="J368" s="217">
        <v>56</v>
      </c>
      <c r="K368" s="217">
        <v>189</v>
      </c>
      <c r="L368" s="84">
        <v>168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3">
        <v>0.375</v>
      </c>
      <c r="P368" s="173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8" t="s">
        <v>924</v>
      </c>
      <c r="W368" s="173" t="s">
        <v>1388</v>
      </c>
      <c r="X368" s="218" t="s">
        <v>666</v>
      </c>
      <c r="Y368" s="158" t="s">
        <v>669</v>
      </c>
      <c r="Z368" s="158"/>
      <c r="AA368" s="217">
        <v>1</v>
      </c>
      <c r="AB368" s="71" t="s">
        <v>668</v>
      </c>
      <c r="AC368" s="71" t="s">
        <v>664</v>
      </c>
      <c r="AD368" s="316">
        <v>0.33333333333333331</v>
      </c>
      <c r="AE368" s="217">
        <v>9347</v>
      </c>
      <c r="AF368" s="217" t="s">
        <v>317</v>
      </c>
      <c r="AG368" s="217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8" t="str">
        <f>IF(BS_CONTROLE[[#This Row],[Local - Partida]]=0, "-", BS_CONTROLE[[#This Row],[Local - Partida]])</f>
        <v>ZYU1</v>
      </c>
      <c r="AL368" s="258" t="str">
        <f>IF(BS_CONTROLE[[#This Row],[Local - Encerramento]]=0, "-", BS_CONTROLE[[#This Row],[Local - Encerramento]])</f>
        <v>ZYU1</v>
      </c>
      <c r="AM368" s="258" t="str">
        <f>IF(BS_CONTROLE[[#This Row],[Entre - Estações]]=0, "-", BS_CONTROLE[[#This Row],[Entre - Estações]])</f>
        <v>ZXP-ZFY</v>
      </c>
      <c r="AN368" s="258" t="str">
        <f>IF(BS_CONTROLE[[#This Row],[SB]]=0, "-", BS_CONTROLE[[#This Row],[SB]])</f>
        <v>ZXP189</v>
      </c>
      <c r="AO368" s="259">
        <f>IF(BS_CONTROLE[[#This Row],[SUB]]=0, "-", BS_CONTROLE[[#This Row],[SUB]])</f>
        <v>56</v>
      </c>
      <c r="AP368" s="260">
        <f>IF(BS_CONTROLE[[#This Row],[KM - Inicio]]=0, "-", BS_CONTROLE[[#This Row],[KM - Inicio]])</f>
        <v>189</v>
      </c>
      <c r="AQ368" s="260">
        <f>IF(BS_CONTROLE[[#This Row],[KM - Fim]]=0, "-", BS_CONTROLE[[#This Row],[KM - Fim]])</f>
        <v>168</v>
      </c>
      <c r="AR368" s="39">
        <v>0.31319444444444444</v>
      </c>
      <c r="AS368" s="39"/>
      <c r="AT368" s="39"/>
      <c r="AU368" s="39"/>
      <c r="AV368" s="39"/>
      <c r="AW368" s="39"/>
      <c r="AX368" s="39"/>
      <c r="AY368" s="293">
        <f t="shared" si="38"/>
        <v>0</v>
      </c>
      <c r="AZ368" s="14"/>
      <c r="BA368" s="72"/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61" t="str">
        <f>IF(BS_CONTROLE[[#This Row],[Responsavel pelo boletim]]=0, "-", BS_CONTROLE[[#This Row],[Responsavel pelo boletim]])</f>
        <v>Jonas</v>
      </c>
      <c r="BG368" s="16"/>
      <c r="BH368" s="17">
        <v>1</v>
      </c>
      <c r="BI368" s="17"/>
      <c r="BJ368" s="17" t="s">
        <v>1480</v>
      </c>
      <c r="BK368" s="17" t="s">
        <v>1480</v>
      </c>
      <c r="BL368" s="16"/>
      <c r="BM368" s="15"/>
      <c r="BN368" s="15"/>
      <c r="BO368" s="165"/>
      <c r="BP368" s="17"/>
      <c r="BQ368" s="13" t="str">
        <f t="shared" si="39"/>
        <v>Produção e Intervalo</v>
      </c>
      <c r="BR368" s="19">
        <f t="shared" si="40"/>
        <v>0</v>
      </c>
      <c r="BS368" s="19">
        <f t="shared" si="41"/>
        <v>0</v>
      </c>
      <c r="BT368" s="225" t="str">
        <f t="shared" si="36"/>
        <v/>
      </c>
    </row>
    <row r="369" spans="1:72">
      <c r="A369" s="51" t="str">
        <f t="shared" si="37"/>
        <v>JOSÉ  (TF-521)46007</v>
      </c>
      <c r="B369" s="171">
        <v>46007</v>
      </c>
      <c r="C369" s="8">
        <f>IF(BS_CONTROLE[[#This Row],[DATA]]="","",WEEKNUM(BS_CONTROLE[[#This Row],[DATA]]))</f>
        <v>51</v>
      </c>
      <c r="D369" s="52" t="s">
        <v>608</v>
      </c>
      <c r="E369" s="294">
        <v>363</v>
      </c>
      <c r="F369" s="172" t="s">
        <v>502</v>
      </c>
      <c r="G369" s="9" t="str">
        <f>IF(D369="","*",VLOOKUP(F369,BS_ATIVIDADE[#All],3,FALSE))</f>
        <v>DORMENTE - SUBSTITUIÇÂO</v>
      </c>
      <c r="H369" s="173" t="s">
        <v>317</v>
      </c>
      <c r="I369" s="173" t="s">
        <v>317</v>
      </c>
      <c r="J369" s="217">
        <v>56</v>
      </c>
      <c r="K369" s="217">
        <v>168</v>
      </c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3">
        <v>0.41666666666666669</v>
      </c>
      <c r="P369" s="173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8" t="s">
        <v>924</v>
      </c>
      <c r="W369" s="261" t="s">
        <v>935</v>
      </c>
      <c r="X369" s="218" t="s">
        <v>666</v>
      </c>
      <c r="Y369" s="158" t="s">
        <v>669</v>
      </c>
      <c r="Z369" s="158"/>
      <c r="AA369" s="84" t="s">
        <v>317</v>
      </c>
      <c r="AB369" s="71" t="s">
        <v>317</v>
      </c>
      <c r="AC369" s="71" t="s">
        <v>317</v>
      </c>
      <c r="AD369" s="173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ZER-170</v>
      </c>
      <c r="AN369" s="258" t="str">
        <f>IF(BS_CONTROLE[[#This Row],[SB]]=0, "-", BS_CONTROLE[[#This Row],[SB]])</f>
        <v>ZER169</v>
      </c>
      <c r="AO369" s="259">
        <f>IF(BS_CONTROLE[[#This Row],[SUB]]=0, "-", BS_CONTROLE[[#This Row],[SUB]])</f>
        <v>56</v>
      </c>
      <c r="AP369" s="260">
        <f>IF(BS_CONTROLE[[#This Row],[KM - Inicio]]=0, "-", BS_CONTROLE[[#This Row],[KM - Inicio]])</f>
        <v>168</v>
      </c>
      <c r="AQ369" s="260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93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61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993</v>
      </c>
      <c r="BK369" s="17" t="s">
        <v>1460</v>
      </c>
      <c r="BL369" s="16"/>
      <c r="BM369" s="15" t="s">
        <v>686</v>
      </c>
      <c r="BN369" s="15" t="s">
        <v>716</v>
      </c>
      <c r="BO369" s="165" t="s">
        <v>779</v>
      </c>
      <c r="BP369" s="17" t="s">
        <v>1460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5" t="str">
        <f t="shared" si="36"/>
        <v>SuperExecução</v>
      </c>
    </row>
    <row r="370" spans="1:72">
      <c r="A370" s="51" t="str">
        <f t="shared" si="37"/>
        <v>CARLOS (TP-722)46007</v>
      </c>
      <c r="B370" s="171">
        <v>46007</v>
      </c>
      <c r="C370" s="8">
        <f>IF(BS_CONTROLE[[#This Row],[DATA]]="","",WEEKNUM(BS_CONTROLE[[#This Row],[DATA]]))</f>
        <v>51</v>
      </c>
      <c r="D370" s="52" t="s">
        <v>572</v>
      </c>
      <c r="E370" s="294">
        <v>364</v>
      </c>
      <c r="F370" s="172" t="s">
        <v>498</v>
      </c>
      <c r="G370" s="9" t="str">
        <f>IF(D370="","*",VLOOKUP(F370,BS_ATIVIDADE[#All],3,FALSE))</f>
        <v>SOLDA</v>
      </c>
      <c r="H370" s="173" t="s">
        <v>317</v>
      </c>
      <c r="I370" s="173" t="s">
        <v>317</v>
      </c>
      <c r="J370" s="217">
        <v>49</v>
      </c>
      <c r="K370" s="217">
        <v>153.30000000000001</v>
      </c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3">
        <v>0.41666666666666669</v>
      </c>
      <c r="P370" s="173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8" t="s">
        <v>924</v>
      </c>
      <c r="W370" s="173" t="s">
        <v>1111</v>
      </c>
      <c r="X370" s="218" t="s">
        <v>666</v>
      </c>
      <c r="Y370" s="158" t="s">
        <v>669</v>
      </c>
      <c r="Z370" s="158"/>
      <c r="AA370" s="84" t="s">
        <v>317</v>
      </c>
      <c r="AB370" s="71" t="s">
        <v>317</v>
      </c>
      <c r="AC370" s="71" t="s">
        <v>317</v>
      </c>
      <c r="AD370" s="173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ZGA</v>
      </c>
      <c r="AN370" s="258" t="str">
        <f>IF(BS_CONTROLE[[#This Row],[SB]]=0, "-", BS_CONTROLE[[#This Row],[SB]])</f>
        <v>ZGA1541</v>
      </c>
      <c r="AO370" s="259">
        <f>IF(BS_CONTROLE[[#This Row],[SUB]]=0, "-", BS_CONTROLE[[#This Row],[SUB]])</f>
        <v>49</v>
      </c>
      <c r="AP370" s="260">
        <f>IF(BS_CONTROLE[[#This Row],[KM - Inicio]]=0, "-", BS_CONTROLE[[#This Row],[KM - Inicio]])</f>
        <v>153.30000000000001</v>
      </c>
      <c r="AQ370" s="260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93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61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993</v>
      </c>
      <c r="BK370" s="17" t="s">
        <v>1460</v>
      </c>
      <c r="BL370" s="16"/>
      <c r="BM370" s="15" t="s">
        <v>686</v>
      </c>
      <c r="BN370" s="15" t="s">
        <v>716</v>
      </c>
      <c r="BO370" s="165" t="s">
        <v>779</v>
      </c>
      <c r="BP370" s="17" t="s">
        <v>1460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5" t="str">
        <f t="shared" si="36"/>
        <v>SuperExecução</v>
      </c>
    </row>
    <row r="371" spans="1:72" hidden="1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9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 hidden="1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94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>
      <c r="A373" s="51" t="str">
        <f t="shared" si="37"/>
        <v>CAIQUE (TP-869)46007</v>
      </c>
      <c r="B373" s="171">
        <v>46007</v>
      </c>
      <c r="C373" s="8">
        <f>IF(BS_CONTROLE[[#This Row],[DATA]]="","",WEEKNUM(BS_CONTROLE[[#This Row],[DATA]]))</f>
        <v>51</v>
      </c>
      <c r="D373" s="52" t="s">
        <v>571</v>
      </c>
      <c r="E373" s="294">
        <v>367</v>
      </c>
      <c r="F373" s="172" t="s">
        <v>449</v>
      </c>
      <c r="G373" s="9" t="str">
        <f>IF(D373="","*",VLOOKUP(F373,BS_ATIVIDADE[#All],3,FALSE))</f>
        <v>MODERNIZAÇÃO</v>
      </c>
      <c r="H373" s="173" t="s">
        <v>317</v>
      </c>
      <c r="I373" s="173" t="s">
        <v>317</v>
      </c>
      <c r="J373" s="217">
        <v>55</v>
      </c>
      <c r="K373" s="217">
        <v>122.199</v>
      </c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4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3">
        <v>0.375</v>
      </c>
      <c r="P373" s="173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8" t="s">
        <v>1013</v>
      </c>
      <c r="W373" s="173" t="s">
        <v>1111</v>
      </c>
      <c r="X373" s="218" t="s">
        <v>666</v>
      </c>
      <c r="Y373" s="158" t="s">
        <v>669</v>
      </c>
      <c r="Z373" s="158"/>
      <c r="AA373" s="84" t="s">
        <v>317</v>
      </c>
      <c r="AB373" s="71" t="s">
        <v>317</v>
      </c>
      <c r="AC373" s="71" t="s">
        <v>317</v>
      </c>
      <c r="AD373" s="173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ZWI-ZYQ</v>
      </c>
      <c r="AN373" s="258">
        <f>IF(BS_CONTROLE[[#This Row],[SB]]=0, "-", BS_CONTROLE[[#This Row],[SB]])</f>
        <v>1231212</v>
      </c>
      <c r="AO373" s="259">
        <f>IF(BS_CONTROLE[[#This Row],[SUB]]=0, "-", BS_CONTROLE[[#This Row],[SUB]])</f>
        <v>55</v>
      </c>
      <c r="AP373" s="260">
        <f>IF(BS_CONTROLE[[#This Row],[KM - Inicio]]=0, "-", BS_CONTROLE[[#This Row],[KM - Inicio]])</f>
        <v>122.199</v>
      </c>
      <c r="AQ373" s="260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93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61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1481</v>
      </c>
      <c r="BK373" s="360" t="s">
        <v>1481</v>
      </c>
      <c r="BL373" s="16"/>
      <c r="BM373" s="15" t="s">
        <v>696</v>
      </c>
      <c r="BN373" s="15" t="s">
        <v>696</v>
      </c>
      <c r="BO373" s="165" t="s">
        <v>696</v>
      </c>
      <c r="BP373" s="17" t="s">
        <v>1481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5" t="str">
        <f t="shared" si="36"/>
        <v>SemOportunidadeSemOportunidade</v>
      </c>
    </row>
    <row r="374" spans="1:72">
      <c r="A374" s="51" t="str">
        <f t="shared" si="37"/>
        <v>MATEUS (TP-809)46007</v>
      </c>
      <c r="B374" s="171">
        <v>46007</v>
      </c>
      <c r="C374" s="8">
        <f>IF(BS_CONTROLE[[#This Row],[DATA]]="","",WEEKNUM(BS_CONTROLE[[#This Row],[DATA]]))</f>
        <v>51</v>
      </c>
      <c r="D374" s="52" t="s">
        <v>624</v>
      </c>
      <c r="E374" s="294">
        <v>372</v>
      </c>
      <c r="F374" s="172" t="s">
        <v>449</v>
      </c>
      <c r="G374" s="9" t="str">
        <f>IF(D374="","*",VLOOKUP(F374,BS_ATIVIDADE[#All],3,FALSE))</f>
        <v>MODERNIZAÇÃO</v>
      </c>
      <c r="H374" s="173" t="s">
        <v>317</v>
      </c>
      <c r="I374" s="173" t="s">
        <v>317</v>
      </c>
      <c r="J374" s="217">
        <v>55</v>
      </c>
      <c r="K374" s="217">
        <v>121.73699999999999</v>
      </c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4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3">
        <v>0.375</v>
      </c>
      <c r="P374" s="173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8" t="s">
        <v>1013</v>
      </c>
      <c r="W374" s="173" t="s">
        <v>1111</v>
      </c>
      <c r="X374" s="218" t="s">
        <v>666</v>
      </c>
      <c r="Y374" s="158" t="s">
        <v>669</v>
      </c>
      <c r="Z374" s="158"/>
      <c r="AA374" s="84" t="s">
        <v>317</v>
      </c>
      <c r="AB374" s="71" t="s">
        <v>317</v>
      </c>
      <c r="AC374" s="71" t="s">
        <v>317</v>
      </c>
      <c r="AD374" s="173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ZWI-ZYQ</v>
      </c>
      <c r="AN374" s="258">
        <f>IF(BS_CONTROLE[[#This Row],[SB]]=0, "-", BS_CONTROLE[[#This Row],[SB]])</f>
        <v>1231212</v>
      </c>
      <c r="AO374" s="259">
        <f>IF(BS_CONTROLE[[#This Row],[SUB]]=0, "-", BS_CONTROLE[[#This Row],[SUB]])</f>
        <v>55</v>
      </c>
      <c r="AP374" s="260">
        <f>IF(BS_CONTROLE[[#This Row],[KM - Inicio]]=0, "-", BS_CONTROLE[[#This Row],[KM - Inicio]])</f>
        <v>121.73699999999999</v>
      </c>
      <c r="AQ374" s="260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93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61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1481</v>
      </c>
      <c r="BK374" s="17" t="s">
        <v>1481</v>
      </c>
      <c r="BL374" s="16"/>
      <c r="BM374" s="15" t="s">
        <v>696</v>
      </c>
      <c r="BN374" s="15" t="s">
        <v>696</v>
      </c>
      <c r="BO374" s="165" t="s">
        <v>696</v>
      </c>
      <c r="BP374" s="17" t="s">
        <v>1481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5" t="str">
        <f t="shared" si="36"/>
        <v>SemOportunidadeSemOportunidade</v>
      </c>
    </row>
    <row r="375" spans="1:72">
      <c r="A375" s="51" t="str">
        <f t="shared" si="37"/>
        <v>WALTER (TP-810)46007</v>
      </c>
      <c r="B375" s="171">
        <v>46007</v>
      </c>
      <c r="C375" s="8">
        <f>IF(BS_CONTROLE[[#This Row],[DATA]]="","",WEEKNUM(BS_CONTROLE[[#This Row],[DATA]]))</f>
        <v>51</v>
      </c>
      <c r="D375" s="52" t="s">
        <v>646</v>
      </c>
      <c r="E375" s="294">
        <v>369</v>
      </c>
      <c r="F375" s="172" t="s">
        <v>449</v>
      </c>
      <c r="G375" s="9" t="str">
        <f>IF(D375="","*",VLOOKUP(F375,BS_ATIVIDADE[#All],3,FALSE))</f>
        <v>MODERNIZAÇÃO</v>
      </c>
      <c r="H375" s="173" t="s">
        <v>317</v>
      </c>
      <c r="I375" s="173" t="s">
        <v>317</v>
      </c>
      <c r="J375" s="217">
        <v>55</v>
      </c>
      <c r="K375" s="217">
        <v>121.70699999999999</v>
      </c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4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3">
        <v>0.375</v>
      </c>
      <c r="P375" s="173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8" t="s">
        <v>1013</v>
      </c>
      <c r="W375" s="173" t="s">
        <v>1111</v>
      </c>
      <c r="X375" s="218" t="s">
        <v>666</v>
      </c>
      <c r="Y375" s="158" t="s">
        <v>669</v>
      </c>
      <c r="Z375" s="158"/>
      <c r="AA375" s="84" t="s">
        <v>317</v>
      </c>
      <c r="AB375" s="71" t="s">
        <v>317</v>
      </c>
      <c r="AC375" s="71" t="s">
        <v>317</v>
      </c>
      <c r="AD375" s="173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ZWI-ZYQ</v>
      </c>
      <c r="AN375" s="258">
        <f>IF(BS_CONTROLE[[#This Row],[SB]]=0, "-", BS_CONTROLE[[#This Row],[SB]])</f>
        <v>1231212</v>
      </c>
      <c r="AO375" s="259">
        <f>IF(BS_CONTROLE[[#This Row],[SUB]]=0, "-", BS_CONTROLE[[#This Row],[SUB]])</f>
        <v>55</v>
      </c>
      <c r="AP375" s="260">
        <f>IF(BS_CONTROLE[[#This Row],[KM - Inicio]]=0, "-", BS_CONTROLE[[#This Row],[KM - Inicio]])</f>
        <v>121.70699999999999</v>
      </c>
      <c r="AQ375" s="260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93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61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1481</v>
      </c>
      <c r="BK375" s="17" t="s">
        <v>1481</v>
      </c>
      <c r="BL375" s="16"/>
      <c r="BM375" s="15" t="s">
        <v>696</v>
      </c>
      <c r="BN375" s="15" t="s">
        <v>696</v>
      </c>
      <c r="BO375" s="165" t="s">
        <v>696</v>
      </c>
      <c r="BP375" s="17" t="s">
        <v>1481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5" t="str">
        <f t="shared" si="36"/>
        <v>SemOportunidadeSemOportunidade</v>
      </c>
    </row>
    <row r="376" spans="1:72">
      <c r="A376" s="51" t="str">
        <f t="shared" si="37"/>
        <v>ADENISON (TP-810)46007</v>
      </c>
      <c r="B376" s="171">
        <v>46007</v>
      </c>
      <c r="C376" s="8">
        <f>IF(BS_CONTROLE[[#This Row],[DATA]]="","",WEEKNUM(BS_CONTROLE[[#This Row],[DATA]]))</f>
        <v>51</v>
      </c>
      <c r="D376" s="52" t="s">
        <v>561</v>
      </c>
      <c r="E376" s="294">
        <v>370</v>
      </c>
      <c r="F376" s="172" t="s">
        <v>449</v>
      </c>
      <c r="G376" s="9" t="str">
        <f>IF(D376="","*",VLOOKUP(F376,BS_ATIVIDADE[#All],3,FALSE))</f>
        <v>MODERNIZAÇÃO</v>
      </c>
      <c r="H376" s="173" t="s">
        <v>317</v>
      </c>
      <c r="I376" s="173" t="s">
        <v>317</v>
      </c>
      <c r="J376" s="217">
        <v>55</v>
      </c>
      <c r="K376" s="217">
        <v>121.63</v>
      </c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4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3">
        <v>0.375</v>
      </c>
      <c r="P376" s="173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8" t="s">
        <v>1013</v>
      </c>
      <c r="W376" s="173" t="s">
        <v>1111</v>
      </c>
      <c r="X376" s="218" t="s">
        <v>666</v>
      </c>
      <c r="Y376" s="158" t="s">
        <v>669</v>
      </c>
      <c r="Z376" s="158"/>
      <c r="AA376" s="84" t="s">
        <v>317</v>
      </c>
      <c r="AB376" s="71" t="s">
        <v>317</v>
      </c>
      <c r="AC376" s="71" t="s">
        <v>317</v>
      </c>
      <c r="AD376" s="173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ZWI-ZYQ</v>
      </c>
      <c r="AN376" s="258">
        <f>IF(BS_CONTROLE[[#This Row],[SB]]=0, "-", BS_CONTROLE[[#This Row],[SB]])</f>
        <v>1231212</v>
      </c>
      <c r="AO376" s="259">
        <f>IF(BS_CONTROLE[[#This Row],[SUB]]=0, "-", BS_CONTROLE[[#This Row],[SUB]])</f>
        <v>55</v>
      </c>
      <c r="AP376" s="260">
        <f>IF(BS_CONTROLE[[#This Row],[KM - Inicio]]=0, "-", BS_CONTROLE[[#This Row],[KM - Inicio]])</f>
        <v>121.63</v>
      </c>
      <c r="AQ376" s="260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93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61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1481</v>
      </c>
      <c r="BK376" s="17" t="s">
        <v>1481</v>
      </c>
      <c r="BL376" s="16"/>
      <c r="BM376" s="15" t="s">
        <v>696</v>
      </c>
      <c r="BN376" s="15" t="s">
        <v>696</v>
      </c>
      <c r="BO376" s="165" t="s">
        <v>696</v>
      </c>
      <c r="BP376" s="17" t="s">
        <v>1481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5" t="str">
        <f t="shared" si="36"/>
        <v>SemOportunidadeSemOportunidade</v>
      </c>
    </row>
    <row r="377" spans="1:72" hidden="1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9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 hidden="1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94"/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>
      <c r="A379" s="51" t="str">
        <f t="shared" si="37"/>
        <v>W6046007</v>
      </c>
      <c r="B379" s="171">
        <v>46007</v>
      </c>
      <c r="C379" s="8">
        <f>IF(BS_CONTROLE[[#This Row],[DATA]]="","",WEEKNUM(BS_CONTROLE[[#This Row],[DATA]]))</f>
        <v>51</v>
      </c>
      <c r="D379" s="52" t="s">
        <v>540</v>
      </c>
      <c r="E379" s="294">
        <v>366</v>
      </c>
      <c r="F379" s="172" t="s">
        <v>479</v>
      </c>
      <c r="G379" s="9" t="str">
        <f>IF(D379="","*",VLOOKUP(F379,BS_ATIVIDADE[#All],3,FALSE))</f>
        <v>DORMENTE - DESCARGA</v>
      </c>
      <c r="H379" s="173" t="s">
        <v>208</v>
      </c>
      <c r="I379" s="173" t="s">
        <v>208</v>
      </c>
      <c r="J379" s="217">
        <v>55</v>
      </c>
      <c r="K379" s="217">
        <v>118.16</v>
      </c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3">
        <v>0.35416666666666669</v>
      </c>
      <c r="P379" s="173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8" t="s">
        <v>937</v>
      </c>
      <c r="W379" s="173" t="s">
        <v>1482</v>
      </c>
      <c r="X379" s="218" t="s">
        <v>666</v>
      </c>
      <c r="Y379" s="158" t="s">
        <v>669</v>
      </c>
      <c r="Z379" s="158"/>
      <c r="AA379" s="84" t="s">
        <v>1447</v>
      </c>
      <c r="AB379" s="71" t="s">
        <v>657</v>
      </c>
      <c r="AC379" s="71" t="s">
        <v>652</v>
      </c>
      <c r="AD379" s="173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8" t="str">
        <f>IF(BS_CONTROLE[[#This Row],[Local - Partida]]=0, "-", BS_CONTROLE[[#This Row],[Local - Partida]])</f>
        <v>ZEM1302</v>
      </c>
      <c r="AL379" s="258" t="str">
        <f>IF(BS_CONTROLE[[#This Row],[Local - Encerramento]]=0, "-", BS_CONTROLE[[#This Row],[Local - Encerramento]])</f>
        <v>ZEM1302</v>
      </c>
      <c r="AM379" s="258" t="str">
        <f>IF(BS_CONTROLE[[#This Row],[Entre - Estações]]=0, "-", BS_CONTROLE[[#This Row],[Entre - Estações]])</f>
        <v>ZLU-ZWI</v>
      </c>
      <c r="AN379" s="258" t="str">
        <f>IF(BS_CONTROLE[[#This Row],[SB]]=0, "-", BS_CONTROLE[[#This Row],[SB]])</f>
        <v>ZWI1132</v>
      </c>
      <c r="AO379" s="259">
        <f>IF(BS_CONTROLE[[#This Row],[SUB]]=0, "-", BS_CONTROLE[[#This Row],[SUB]])</f>
        <v>55</v>
      </c>
      <c r="AP379" s="260">
        <f>IF(BS_CONTROLE[[#This Row],[KM - Inicio]]=0, "-", BS_CONTROLE[[#This Row],[KM - Inicio]])</f>
        <v>118.16</v>
      </c>
      <c r="AQ379" s="260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93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61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1483</v>
      </c>
      <c r="BK379" s="17" t="s">
        <v>1484</v>
      </c>
      <c r="BL379" s="16"/>
      <c r="BM379" s="15" t="s">
        <v>696</v>
      </c>
      <c r="BN379" s="15" t="s">
        <v>696</v>
      </c>
      <c r="BO379" s="165" t="s">
        <v>696</v>
      </c>
      <c r="BP379" s="17" t="s">
        <v>1484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5" t="str">
        <f t="shared" si="36"/>
        <v>SemOportunidadeSemOportunidade</v>
      </c>
    </row>
    <row r="380" spans="1:72">
      <c r="A380" s="51" t="str">
        <f t="shared" si="37"/>
        <v>CLEBISON (TP-728)46007</v>
      </c>
      <c r="B380" s="171">
        <v>46007</v>
      </c>
      <c r="C380" s="8">
        <f>IF(BS_CONTROLE[[#This Row],[DATA]]="","",WEEKNUM(BS_CONTROLE[[#This Row],[DATA]]))</f>
        <v>51</v>
      </c>
      <c r="D380" s="52" t="s">
        <v>575</v>
      </c>
      <c r="E380" s="294">
        <v>374</v>
      </c>
      <c r="F380" s="172" t="s">
        <v>498</v>
      </c>
      <c r="G380" s="9" t="str">
        <f>IF(D380="","*",VLOOKUP(F380,BS_ATIVIDADE[#All],3,FALSE))</f>
        <v>SOLDA</v>
      </c>
      <c r="H380" s="173" t="s">
        <v>317</v>
      </c>
      <c r="I380" s="173" t="s">
        <v>317</v>
      </c>
      <c r="J380" s="217">
        <v>55</v>
      </c>
      <c r="K380" s="217">
        <v>142.75</v>
      </c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3">
        <v>0.41666666666666669</v>
      </c>
      <c r="P380" s="173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8" t="s">
        <v>937</v>
      </c>
      <c r="W380" s="173" t="s">
        <v>1111</v>
      </c>
      <c r="X380" s="218" t="s">
        <v>666</v>
      </c>
      <c r="Y380" s="158" t="s">
        <v>669</v>
      </c>
      <c r="Z380" s="158"/>
      <c r="AA380" s="84" t="s">
        <v>317</v>
      </c>
      <c r="AB380" s="71" t="s">
        <v>317</v>
      </c>
      <c r="AC380" s="71" t="s">
        <v>317</v>
      </c>
      <c r="AD380" s="173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ZEM-ZEJ</v>
      </c>
      <c r="AN380" s="258" t="str">
        <f>IF(BS_CONTROLE[[#This Row],[SB]]=0, "-", BS_CONTROLE[[#This Row],[SB]])</f>
        <v>144ZMS2</v>
      </c>
      <c r="AO380" s="259">
        <f>IF(BS_CONTROLE[[#This Row],[SUB]]=0, "-", BS_CONTROLE[[#This Row],[SUB]])</f>
        <v>55</v>
      </c>
      <c r="AP380" s="260">
        <f>IF(BS_CONTROLE[[#This Row],[KM - Inicio]]=0, "-", BS_CONTROLE[[#This Row],[KM - Inicio]])</f>
        <v>142.75</v>
      </c>
      <c r="AQ380" s="260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93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61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993</v>
      </c>
      <c r="BK380" s="17" t="s">
        <v>1485</v>
      </c>
      <c r="BL380" s="16"/>
      <c r="BM380" s="15" t="s">
        <v>686</v>
      </c>
      <c r="BN380" s="15" t="s">
        <v>716</v>
      </c>
      <c r="BO380" s="165" t="s">
        <v>768</v>
      </c>
      <c r="BP380" s="17" t="s">
        <v>1485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5" t="str">
        <f t="shared" si="36"/>
        <v>SuperExecução</v>
      </c>
    </row>
    <row r="381" spans="1:72">
      <c r="A381" s="51" t="str">
        <f t="shared" si="37"/>
        <v>DIEGO (TP-681)46007</v>
      </c>
      <c r="B381" s="171">
        <v>46007</v>
      </c>
      <c r="C381" s="8">
        <f>IF(BS_CONTROLE[[#This Row],[DATA]]="","",WEEKNUM(BS_CONTROLE[[#This Row],[DATA]]))</f>
        <v>51</v>
      </c>
      <c r="D381" s="52" t="s">
        <v>582</v>
      </c>
      <c r="E381" s="294">
        <v>375</v>
      </c>
      <c r="F381" s="172" t="s">
        <v>505</v>
      </c>
      <c r="G381" s="9" t="str">
        <f>IF(D381="","*",VLOOKUP(F381,BS_ATIVIDADE[#All],3,FALSE))</f>
        <v>TRILHO - SUBSTITUIÇÂO</v>
      </c>
      <c r="H381" s="173" t="s">
        <v>317</v>
      </c>
      <c r="I381" s="173" t="s">
        <v>317</v>
      </c>
      <c r="J381" s="217">
        <v>55</v>
      </c>
      <c r="K381" s="217">
        <v>142.75</v>
      </c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3">
        <v>0.41666666666666669</v>
      </c>
      <c r="P381" s="173">
        <v>0.125</v>
      </c>
      <c r="Q381" s="84">
        <v>12</v>
      </c>
      <c r="R381" s="10" t="str">
        <f>IFERROR(_xlfn.XLOOKUP(F381, BS_ATIVIDADE[ATIVIDADE],BS_ATIVIDADE[UNIDADE] ), "*")</f>
        <v>M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8" t="s">
        <v>937</v>
      </c>
      <c r="W381" s="173" t="s">
        <v>1486</v>
      </c>
      <c r="X381" s="218" t="s">
        <v>666</v>
      </c>
      <c r="Y381" s="158" t="s">
        <v>669</v>
      </c>
      <c r="Z381" s="158"/>
      <c r="AA381" s="84" t="s">
        <v>317</v>
      </c>
      <c r="AB381" s="71" t="s">
        <v>317</v>
      </c>
      <c r="AC381" s="71" t="s">
        <v>317</v>
      </c>
      <c r="AD381" s="173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ZEM-ZEJ</v>
      </c>
      <c r="AN381" s="258" t="str">
        <f>IF(BS_CONTROLE[[#This Row],[SB]]=0, "-", BS_CONTROLE[[#This Row],[SB]])</f>
        <v>144ZMS2</v>
      </c>
      <c r="AO381" s="259">
        <f>IF(BS_CONTROLE[[#This Row],[SUB]]=0, "-", BS_CONTROLE[[#This Row],[SUB]])</f>
        <v>55</v>
      </c>
      <c r="AP381" s="260">
        <f>IF(BS_CONTROLE[[#This Row],[KM - Inicio]]=0, "-", BS_CONTROLE[[#This Row],[KM - Inicio]])</f>
        <v>142.75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>
        <f t="shared" si="38"/>
        <v>0</v>
      </c>
      <c r="AZ381" s="14"/>
      <c r="BA381" s="72"/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61" t="str">
        <f>IF(BS_CONTROLE[[#This Row],[Responsavel pelo boletim]]=0, "-", BS_CONTROLE[[#This Row],[Responsavel pelo boletim]])</f>
        <v>Felipe</v>
      </c>
      <c r="BG381" s="16"/>
      <c r="BH381" s="17">
        <v>1</v>
      </c>
      <c r="BI381" s="17"/>
      <c r="BJ381" s="17" t="s">
        <v>993</v>
      </c>
      <c r="BK381" s="17" t="s">
        <v>1487</v>
      </c>
      <c r="BL381" s="16"/>
      <c r="BM381" s="15"/>
      <c r="BN381" s="15"/>
      <c r="BO381" s="165"/>
      <c r="BP381" s="17"/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5" t="str">
        <f t="shared" si="36"/>
        <v/>
      </c>
    </row>
    <row r="382" spans="1:72" hidden="1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9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 hidden="1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9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>
      <c r="A384" s="51" t="str">
        <f t="shared" si="37"/>
        <v>WILLIAN (TP-811)46007</v>
      </c>
      <c r="B384" s="171">
        <v>46007</v>
      </c>
      <c r="C384" s="8">
        <f>IF(BS_CONTROLE[[#This Row],[DATA]]="","",WEEKNUM(BS_CONTROLE[[#This Row],[DATA]]))</f>
        <v>51</v>
      </c>
      <c r="D384" s="52" t="s">
        <v>650</v>
      </c>
      <c r="E384" s="294">
        <v>378</v>
      </c>
      <c r="F384" s="172" t="s">
        <v>505</v>
      </c>
      <c r="G384" s="9" t="str">
        <f>IF(D384="","*",VLOOKUP(F384,BS_ATIVIDADE[#All],3,FALSE))</f>
        <v>TRILHO - SUBSTITUIÇÂO</v>
      </c>
      <c r="H384" s="173" t="s">
        <v>317</v>
      </c>
      <c r="I384" s="173" t="s">
        <v>317</v>
      </c>
      <c r="J384" s="217">
        <v>92</v>
      </c>
      <c r="K384" s="217">
        <v>85.3</v>
      </c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3">
        <v>0.45833333333333331</v>
      </c>
      <c r="P384" s="173">
        <v>6.25E-2</v>
      </c>
      <c r="Q384" s="84">
        <v>100</v>
      </c>
      <c r="R384" s="10" t="str">
        <f>IFERROR(_xlfn.XLOOKUP(F384, BS_ATIVIDADE[ATIVIDADE],BS_ATIVIDADE[UNIDADE] ), "*")</f>
        <v>M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8" t="s">
        <v>967</v>
      </c>
      <c r="W384" s="173" t="s">
        <v>1488</v>
      </c>
      <c r="X384" s="218" t="s">
        <v>666</v>
      </c>
      <c r="Y384" s="158" t="s">
        <v>669</v>
      </c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ZXW</v>
      </c>
      <c r="AN384" s="258" t="str">
        <f>IF(BS_CONTROLE[[#This Row],[SB]]=0, "-", BS_CONTROLE[[#This Row],[SB]])</f>
        <v>ZESK852</v>
      </c>
      <c r="AO384" s="259">
        <f>IF(BS_CONTROLE[[#This Row],[SUB]]=0, "-", BS_CONTROLE[[#This Row],[SUB]])</f>
        <v>92</v>
      </c>
      <c r="AP384" s="260">
        <f>IF(BS_CONTROLE[[#This Row],[KM - Inicio]]=0, "-", BS_CONTROLE[[#This Row],[KM - Inicio]])</f>
        <v>85.3</v>
      </c>
      <c r="AQ384" s="260" t="str">
        <f>IF(BS_CONTROLE[[#This Row],[KM - Fim]]=0, "-", BS_CONTROLE[[#This Row],[KM - Fim]])</f>
        <v>-</v>
      </c>
      <c r="AR384" s="39">
        <v>0.35416666666666669</v>
      </c>
      <c r="AS384" s="39"/>
      <c r="AT384" s="39"/>
      <c r="AU384" s="39"/>
      <c r="AV384" s="39"/>
      <c r="AW384" s="39"/>
      <c r="AX384" s="39"/>
      <c r="AY384" s="293">
        <f t="shared" si="38"/>
        <v>0</v>
      </c>
      <c r="AZ384" s="14"/>
      <c r="BA384" s="72"/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61" t="str">
        <f>IF(BS_CONTROLE[[#This Row],[Responsavel pelo boletim]]=0, "-", BS_CONTROLE[[#This Row],[Responsavel pelo boletim]])</f>
        <v>Moises</v>
      </c>
      <c r="BG384" s="16"/>
      <c r="BH384" s="17">
        <v>1</v>
      </c>
      <c r="BI384" s="17"/>
      <c r="BJ384" s="17" t="s">
        <v>1489</v>
      </c>
      <c r="BK384" s="17" t="s">
        <v>1489</v>
      </c>
      <c r="BL384" s="16"/>
      <c r="BM384" s="15"/>
      <c r="BN384" s="15"/>
      <c r="BO384" s="165"/>
      <c r="BP384" s="17"/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5" t="str">
        <f t="shared" si="36"/>
        <v/>
      </c>
    </row>
    <row r="385" spans="1:72">
      <c r="A385" s="51" t="str">
        <f t="shared" si="37"/>
        <v>E4246007</v>
      </c>
      <c r="B385" s="171">
        <v>46007</v>
      </c>
      <c r="C385" s="8">
        <f>IF(BS_CONTROLE[[#This Row],[DATA]]="","",WEEKNUM(BS_CONTROLE[[#This Row],[DATA]]))</f>
        <v>51</v>
      </c>
      <c r="D385" s="52" t="s">
        <v>463</v>
      </c>
      <c r="E385" s="294">
        <v>379</v>
      </c>
      <c r="F385" s="172" t="s">
        <v>384</v>
      </c>
      <c r="G385" s="9" t="str">
        <f>IF(D385="","*",VLOOKUP(F385,BS_ATIVIDADE[#All],3,FALSE))</f>
        <v>TRILHEIRO - DESCARGA</v>
      </c>
      <c r="H385" s="173" t="s">
        <v>145</v>
      </c>
      <c r="I385" s="173" t="s">
        <v>145</v>
      </c>
      <c r="J385" s="217">
        <v>92</v>
      </c>
      <c r="K385" s="217">
        <v>86.94</v>
      </c>
      <c r="L385" s="217">
        <v>87.554000000000002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3">
        <v>0.35416666666666669</v>
      </c>
      <c r="P385" s="173">
        <v>6.25E-2</v>
      </c>
      <c r="Q385" s="217">
        <v>1248</v>
      </c>
      <c r="R385" s="10" t="str">
        <f>IFERROR(_xlfn.XLOOKUP(F385, BS_ATIVIDADE[ATIVIDADE],BS_ATIVIDADE[UNIDADE] ), "*")</f>
        <v>M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8" t="s">
        <v>962</v>
      </c>
      <c r="W385" s="324" t="s">
        <v>1323</v>
      </c>
      <c r="X385" s="218" t="s">
        <v>666</v>
      </c>
      <c r="Y385" s="158" t="s">
        <v>669</v>
      </c>
      <c r="Z385" s="158"/>
      <c r="AA385" s="84">
        <v>2</v>
      </c>
      <c r="AB385" s="71" t="s">
        <v>657</v>
      </c>
      <c r="AC385" s="71" t="s">
        <v>652</v>
      </c>
      <c r="AD385" s="173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8" t="str">
        <f>IF(BS_CONTROLE[[#This Row],[Local - Partida]]=0, "-", BS_CONTROLE[[#This Row],[Local - Partida]])</f>
        <v>Z3VZEV</v>
      </c>
      <c r="AL385" s="258" t="str">
        <f>IF(BS_CONTROLE[[#This Row],[Local - Encerramento]]=0, "-", BS_CONTROLE[[#This Row],[Local - Encerramento]])</f>
        <v>Z3VZEV</v>
      </c>
      <c r="AM385" s="258" t="str">
        <f>IF(BS_CONTROLE[[#This Row],[Entre - Estações]]=0, "-", BS_CONTROLE[[#This Row],[Entre - Estações]])</f>
        <v>ZDC-ZXW</v>
      </c>
      <c r="AN385" s="258" t="str">
        <f>IF(BS_CONTROLE[[#This Row],[SB]]=0, "-", BS_CONTROLE[[#This Row],[SB]])</f>
        <v>K89ZES2</v>
      </c>
      <c r="AO385" s="259">
        <f>IF(BS_CONTROLE[[#This Row],[SUB]]=0, "-", BS_CONTROLE[[#This Row],[SUB]])</f>
        <v>92</v>
      </c>
      <c r="AP385" s="260">
        <f>IF(BS_CONTROLE[[#This Row],[KM - Inicio]]=0, "-", BS_CONTROLE[[#This Row],[KM - Inicio]])</f>
        <v>86.94</v>
      </c>
      <c r="AQ385" s="260">
        <f>IF(BS_CONTROLE[[#This Row],[KM - Fim]]=0, "-", BS_CONTROLE[[#This Row],[KM - Fim]])</f>
        <v>87.554000000000002</v>
      </c>
      <c r="AR385" s="39">
        <v>0.39374999999999999</v>
      </c>
      <c r="AS385" s="39"/>
      <c r="AT385" s="39"/>
      <c r="AU385" s="39"/>
      <c r="AV385" s="39"/>
      <c r="AW385" s="39"/>
      <c r="AX385" s="39"/>
      <c r="AY385" s="293">
        <f t="shared" si="38"/>
        <v>0</v>
      </c>
      <c r="AZ385" s="14"/>
      <c r="BA385" s="72"/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61" t="str">
        <f>IF(BS_CONTROLE[[#This Row],[Responsavel pelo boletim]]=0, "-", BS_CONTROLE[[#This Row],[Responsavel pelo boletim]])</f>
        <v>Moisés</v>
      </c>
      <c r="BG385" s="16"/>
      <c r="BH385" s="17">
        <v>1</v>
      </c>
      <c r="BI385" s="17"/>
      <c r="BJ385" s="17" t="s">
        <v>1490</v>
      </c>
      <c r="BK385" s="17" t="s">
        <v>1490</v>
      </c>
      <c r="BL385" s="16"/>
      <c r="BM385" s="15"/>
      <c r="BN385" s="15"/>
      <c r="BO385" s="165"/>
      <c r="BP385" s="17"/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5" t="str">
        <f t="shared" si="36"/>
        <v/>
      </c>
    </row>
    <row r="386" spans="1:72">
      <c r="A386" s="51" t="str">
        <f t="shared" si="37"/>
        <v>LEANDRO (TP-727)46007</v>
      </c>
      <c r="B386" s="171">
        <v>46007</v>
      </c>
      <c r="C386" s="8">
        <f>IF(BS_CONTROLE[[#This Row],[DATA]]="","",WEEKNUM(BS_CONTROLE[[#This Row],[DATA]]))</f>
        <v>51</v>
      </c>
      <c r="D386" s="52" t="s">
        <v>618</v>
      </c>
      <c r="E386" s="314">
        <v>93</v>
      </c>
      <c r="F386" s="172" t="s">
        <v>505</v>
      </c>
      <c r="G386" s="9" t="str">
        <f>IF(D386="","*",VLOOKUP(F386,BS_ATIVIDADE[#All],3,FALSE))</f>
        <v>TRILHO - SUBSTITUIÇÂO</v>
      </c>
      <c r="H386" s="173" t="s">
        <v>317</v>
      </c>
      <c r="I386" s="173" t="s">
        <v>317</v>
      </c>
      <c r="J386" s="217">
        <v>54</v>
      </c>
      <c r="K386" s="217">
        <v>107.2</v>
      </c>
      <c r="L386" s="217">
        <v>107.5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3">
        <v>0.375</v>
      </c>
      <c r="P386" s="173">
        <v>0.125</v>
      </c>
      <c r="Q386" s="84">
        <v>300</v>
      </c>
      <c r="R386" s="10" t="str">
        <f>IFERROR(_xlfn.XLOOKUP(F386, BS_ATIVIDADE[ATIVIDADE],BS_ATIVIDADE[UNIDADE] ), "*")</f>
        <v>M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8" t="s">
        <v>962</v>
      </c>
      <c r="W386" s="173" t="s">
        <v>1107</v>
      </c>
      <c r="X386" s="218" t="s">
        <v>666</v>
      </c>
      <c r="Y386" s="158" t="s">
        <v>669</v>
      </c>
      <c r="Z386" s="158"/>
      <c r="AA386" s="84" t="s">
        <v>317</v>
      </c>
      <c r="AB386" s="71" t="s">
        <v>317</v>
      </c>
      <c r="AC386" s="71" t="s">
        <v>317</v>
      </c>
      <c r="AD386" s="173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ZPT</v>
      </c>
      <c r="AN386" s="258" t="str">
        <f>IF(BS_CONTROLE[[#This Row],[SB]]=0, "-", BS_CONTROLE[[#This Row],[SB]])</f>
        <v>ZDR1</v>
      </c>
      <c r="AO386" s="259">
        <f>IF(BS_CONTROLE[[#This Row],[SUB]]=0, "-", BS_CONTROLE[[#This Row],[SUB]])</f>
        <v>54</v>
      </c>
      <c r="AP386" s="260">
        <f>IF(BS_CONTROLE[[#This Row],[KM - Inicio]]=0, "-", BS_CONTROLE[[#This Row],[KM - Inicio]])</f>
        <v>107.2</v>
      </c>
      <c r="AQ386" s="260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93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61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993</v>
      </c>
      <c r="BK386" s="17" t="s">
        <v>1491</v>
      </c>
      <c r="BL386" s="16"/>
      <c r="BM386" s="15" t="s">
        <v>696</v>
      </c>
      <c r="BN386" s="15" t="s">
        <v>696</v>
      </c>
      <c r="BO386" s="165" t="s">
        <v>696</v>
      </c>
      <c r="BP386" s="17" t="s">
        <v>1491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5" t="str">
        <f t="shared" si="36"/>
        <v>SemOportunidadeSemOportunidade</v>
      </c>
    </row>
    <row r="387" spans="1:72">
      <c r="A387" s="51" t="str">
        <f t="shared" si="37"/>
        <v>EXPANSÃO TURMA 246007</v>
      </c>
      <c r="B387" s="171">
        <v>46007</v>
      </c>
      <c r="C387" s="8">
        <f>IF(BS_CONTROLE[[#This Row],[DATA]]="","",WEEKNUM(BS_CONTROLE[[#This Row],[DATA]]))</f>
        <v>51</v>
      </c>
      <c r="D387" s="52" t="s">
        <v>323</v>
      </c>
      <c r="E387" s="294">
        <v>324</v>
      </c>
      <c r="F387" s="172" t="s">
        <v>378</v>
      </c>
      <c r="G387" s="9" t="str">
        <f>IF(D387="","*",VLOOKUP(F387,BS_ATIVIDADE[#All],3,FALSE))</f>
        <v>EXPANSÃO</v>
      </c>
      <c r="H387" s="204" t="s">
        <v>317</v>
      </c>
      <c r="I387" s="173" t="s">
        <v>317</v>
      </c>
      <c r="J387" s="217">
        <v>30</v>
      </c>
      <c r="K387" s="217">
        <v>108.9</v>
      </c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4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3">
        <v>0.39583333333333331</v>
      </c>
      <c r="P387" s="173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8" t="s">
        <v>1428</v>
      </c>
      <c r="W387" s="173" t="s">
        <v>1429</v>
      </c>
      <c r="X387" s="218" t="s">
        <v>666</v>
      </c>
      <c r="Y387" s="158" t="s">
        <v>669</v>
      </c>
      <c r="Z387" s="158"/>
      <c r="AA387" s="84" t="s">
        <v>317</v>
      </c>
      <c r="AB387" s="71" t="s">
        <v>317</v>
      </c>
      <c r="AC387" s="71" t="s">
        <v>317</v>
      </c>
      <c r="AD387" s="173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ZGM-109</v>
      </c>
      <c r="AN387" s="258">
        <f>IF(BS_CONTROLE[[#This Row],[SB]]=0, "-", BS_CONTROLE[[#This Row],[SB]])</f>
        <v>1101091</v>
      </c>
      <c r="AO387" s="259">
        <f>IF(BS_CONTROLE[[#This Row],[SUB]]=0, "-", BS_CONTROLE[[#This Row],[SUB]])</f>
        <v>30</v>
      </c>
      <c r="AP387" s="260">
        <f>IF(BS_CONTROLE[[#This Row],[KM - Inicio]]=0, "-", BS_CONTROLE[[#This Row],[KM - Inicio]])</f>
        <v>108.9</v>
      </c>
      <c r="AQ387" s="260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93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61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1492</v>
      </c>
      <c r="BK387" s="17" t="s">
        <v>1493</v>
      </c>
      <c r="BL387" s="16"/>
      <c r="BM387" s="15" t="s">
        <v>690</v>
      </c>
      <c r="BN387" s="15" t="s">
        <v>690</v>
      </c>
      <c r="BO387" s="165" t="s">
        <v>690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5" t="str">
        <f t="shared" si="36"/>
        <v>OKOK</v>
      </c>
    </row>
    <row r="388" spans="1:72">
      <c r="A388" s="51" t="str">
        <f t="shared" si="37"/>
        <v>V8546007</v>
      </c>
      <c r="B388" s="171">
        <v>46007</v>
      </c>
      <c r="C388" s="8">
        <f>IF(BS_CONTROLE[[#This Row],[DATA]]="","",WEEKNUM(BS_CONTROLE[[#This Row],[DATA]]))</f>
        <v>51</v>
      </c>
      <c r="D388" s="52" t="s">
        <v>512</v>
      </c>
      <c r="E388" s="294">
        <v>355</v>
      </c>
      <c r="F388" s="172" t="s">
        <v>421</v>
      </c>
      <c r="G388" s="9" t="str">
        <f>IF(D388="","*",VLOOKUP(F388,BS_ATIVIDADE[#All],3,FALSE))</f>
        <v>MECANIZAÇÃO - SOCADORA</v>
      </c>
      <c r="H388" s="173" t="s">
        <v>987</v>
      </c>
      <c r="I388" s="173" t="s">
        <v>955</v>
      </c>
      <c r="J388" s="217">
        <v>30</v>
      </c>
      <c r="K388" s="217">
        <v>114.3</v>
      </c>
      <c r="L388" s="217">
        <v>115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3">
        <v>0.35416666666666669</v>
      </c>
      <c r="P388" s="173">
        <v>6.25E-2</v>
      </c>
      <c r="Q388" s="217">
        <v>700</v>
      </c>
      <c r="R388" s="10" t="str">
        <f>IFERROR(_xlfn.XLOOKUP(F388, BS_ATIVIDADE[ATIVIDADE],BS_ATIVIDADE[UNIDADE] ), "*")</f>
        <v>M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8" t="s">
        <v>928</v>
      </c>
      <c r="W388" s="261" t="s">
        <v>1097</v>
      </c>
      <c r="X388" s="218" t="s">
        <v>666</v>
      </c>
      <c r="Y388" s="158" t="s">
        <v>669</v>
      </c>
      <c r="Z388" s="158"/>
      <c r="AA388" s="84">
        <v>1</v>
      </c>
      <c r="AB388" s="71" t="s">
        <v>657</v>
      </c>
      <c r="AC388" s="71" t="s">
        <v>652</v>
      </c>
      <c r="AD388" s="173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8" t="str">
        <f>IF(BS_CONTROLE[[#This Row],[Local - Partida]]=0, "-", BS_CONTROLE[[#This Row],[Local - Partida]])</f>
        <v>109ZPT2</v>
      </c>
      <c r="AL388" s="258" t="str">
        <f>IF(BS_CONTROLE[[#This Row],[Local - Encerramento]]=0, "-", BS_CONTROLE[[#This Row],[Local - Encerramento]])</f>
        <v>ZPTZDR</v>
      </c>
      <c r="AM388" s="258" t="str">
        <f>IF(BS_CONTROLE[[#This Row],[Entre - Estações]]=0, "-", BS_CONTROLE[[#This Row],[Entre - Estações]])</f>
        <v>ZGM1</v>
      </c>
      <c r="AN388" s="258" t="str">
        <f>IF(BS_CONTROLE[[#This Row],[SB]]=0, "-", BS_CONTROLE[[#This Row],[SB]])</f>
        <v>ZGM1</v>
      </c>
      <c r="AO388" s="259">
        <f>IF(BS_CONTROLE[[#This Row],[SUB]]=0, "-", BS_CONTROLE[[#This Row],[SUB]])</f>
        <v>30</v>
      </c>
      <c r="AP388" s="260">
        <f>IF(BS_CONTROLE[[#This Row],[KM - Inicio]]=0, "-", BS_CONTROLE[[#This Row],[KM - Inicio]])</f>
        <v>114.3</v>
      </c>
      <c r="AQ388" s="260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93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61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1494</v>
      </c>
      <c r="BK388" s="17" t="s">
        <v>1495</v>
      </c>
      <c r="BL388" s="16"/>
      <c r="BM388" s="15" t="s">
        <v>696</v>
      </c>
      <c r="BN388" s="15" t="s">
        <v>696</v>
      </c>
      <c r="BO388" s="165" t="s">
        <v>696</v>
      </c>
      <c r="BP388" s="17" t="s">
        <v>1495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5" t="str">
        <f t="shared" si="36"/>
        <v>SemOportunidadeSemOportunidade</v>
      </c>
    </row>
    <row r="389" spans="1:72">
      <c r="A389" s="51" t="str">
        <f t="shared" si="37"/>
        <v>DIEGO (TF-42)46007</v>
      </c>
      <c r="B389" s="171">
        <v>46007</v>
      </c>
      <c r="C389" s="8">
        <f>IF(BS_CONTROLE[[#This Row],[DATA]]="","",WEEKNUM(BS_CONTROLE[[#This Row],[DATA]]))</f>
        <v>51</v>
      </c>
      <c r="D389" s="52" t="s">
        <v>581</v>
      </c>
      <c r="E389" s="314">
        <v>46</v>
      </c>
      <c r="F389" s="172" t="s">
        <v>992</v>
      </c>
      <c r="G389" s="9" t="e">
        <f>IF(D389="","*",VLOOKUP(F389,BS_ATIVIDADE[#All],3,FALSE))</f>
        <v>#N/A</v>
      </c>
      <c r="H389" s="173" t="s">
        <v>317</v>
      </c>
      <c r="I389" s="173" t="s">
        <v>317</v>
      </c>
      <c r="J389" s="217">
        <v>53</v>
      </c>
      <c r="K389" s="217">
        <v>115.5</v>
      </c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3">
        <v>0.45833333333333331</v>
      </c>
      <c r="P389" s="173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61" t="s">
        <v>962</v>
      </c>
      <c r="W389" s="173" t="s">
        <v>932</v>
      </c>
      <c r="X389" s="218" t="s">
        <v>666</v>
      </c>
      <c r="Y389" s="158" t="s">
        <v>669</v>
      </c>
      <c r="Z389" s="158"/>
      <c r="AA389" s="84" t="s">
        <v>317</v>
      </c>
      <c r="AB389" s="71" t="s">
        <v>317</v>
      </c>
      <c r="AC389" s="71" t="s">
        <v>317</v>
      </c>
      <c r="AD389" s="173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ZGM-109</v>
      </c>
      <c r="AN389" s="258" t="str">
        <f>IF(BS_CONTROLE[[#This Row],[SB]]=0, "-", BS_CONTROLE[[#This Row],[SB]])</f>
        <v>117ZGM2</v>
      </c>
      <c r="AO389" s="259">
        <f>IF(BS_CONTROLE[[#This Row],[SUB]]=0, "-", BS_CONTROLE[[#This Row],[SUB]])</f>
        <v>53</v>
      </c>
      <c r="AP389" s="260">
        <f>IF(BS_CONTROLE[[#This Row],[KM - Inicio]]=0, "-", BS_CONTROLE[[#This Row],[KM - Inicio]])</f>
        <v>115.5</v>
      </c>
      <c r="AQ389" s="260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93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61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993</v>
      </c>
      <c r="BK389" s="17" t="s">
        <v>1496</v>
      </c>
      <c r="BL389" s="16"/>
      <c r="BM389" s="15" t="s">
        <v>696</v>
      </c>
      <c r="BN389" s="15" t="s">
        <v>696</v>
      </c>
      <c r="BO389" s="165" t="s">
        <v>696</v>
      </c>
      <c r="BP389" s="17" t="s">
        <v>1496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5" t="str">
        <f t="shared" si="36"/>
        <v>SemOportunidadeSemOportunidade</v>
      </c>
    </row>
    <row r="390" spans="1:72">
      <c r="A390" s="51" t="str">
        <f t="shared" si="37"/>
        <v>A8446007</v>
      </c>
      <c r="B390" s="171">
        <v>46007</v>
      </c>
      <c r="C390" s="8">
        <f>IF(BS_CONTROLE[[#This Row],[DATA]]="","",WEEKNUM(BS_CONTROLE[[#This Row],[DATA]]))</f>
        <v>51</v>
      </c>
      <c r="D390" s="52" t="s">
        <v>444</v>
      </c>
      <c r="E390" s="294">
        <v>384</v>
      </c>
      <c r="F390" s="172" t="s">
        <v>338</v>
      </c>
      <c r="G390" s="9" t="str">
        <f>IF(D390="","*",VLOOKUP(F390,BS_ATIVIDADE[#All],3,FALSE))</f>
        <v>DETECÇÃO</v>
      </c>
      <c r="H390" s="173" t="s">
        <v>1497</v>
      </c>
      <c r="I390" s="173" t="s">
        <v>1498</v>
      </c>
      <c r="J390" s="217">
        <v>55</v>
      </c>
      <c r="K390" s="217">
        <v>136</v>
      </c>
      <c r="L390" s="84" t="s">
        <v>317</v>
      </c>
      <c r="M390" s="204" t="s">
        <v>1499</v>
      </c>
      <c r="N390" s="204" t="s">
        <v>1500</v>
      </c>
      <c r="O390" s="173">
        <v>0.29166666666666669</v>
      </c>
      <c r="P390" s="173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61" t="s">
        <v>957</v>
      </c>
      <c r="W390" s="173" t="s">
        <v>1056</v>
      </c>
      <c r="X390" s="218" t="s">
        <v>666</v>
      </c>
      <c r="Y390" s="158" t="s">
        <v>669</v>
      </c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8" t="str">
        <f>IF(BS_CONTROLE[[#This Row],[Local - Partida]]=0, "-", BS_CONTROLE[[#This Row],[Local - Partida]])</f>
        <v>ZEM</v>
      </c>
      <c r="AL390" s="258" t="str">
        <f>IF(BS_CONTROLE[[#This Row],[Local - Encerramento]]=0, "-", BS_CONTROLE[[#This Row],[Local - Encerramento]])</f>
        <v>ZKW102</v>
      </c>
      <c r="AM390" s="258" t="str">
        <f>IF(BS_CONTROLE[[#This Row],[Entre - Estações]]=0, "-", BS_CONTROLE[[#This Row],[Entre - Estações]])</f>
        <v>ZEM-ZEV-ZKW</v>
      </c>
      <c r="AN390" s="258" t="str">
        <f>IF(BS_CONTROLE[[#This Row],[SB]]=0, "-", BS_CONTROLE[[#This Row],[SB]])</f>
        <v>ZEMZEVZKW</v>
      </c>
      <c r="AO390" s="259">
        <f>IF(BS_CONTROLE[[#This Row],[SUB]]=0, "-", BS_CONTROLE[[#This Row],[SUB]])</f>
        <v>55</v>
      </c>
      <c r="AP390" s="260">
        <f>IF(BS_CONTROLE[[#This Row],[KM - Inicio]]=0, "-", BS_CONTROLE[[#This Row],[KM - Inicio]])</f>
        <v>136</v>
      </c>
      <c r="AQ390" s="260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93">
        <f t="shared" si="38"/>
        <v>4.1666666666666664E-2</v>
      </c>
      <c r="AZ390" s="14"/>
      <c r="BA390" s="72"/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61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1501</v>
      </c>
      <c r="BK390" s="17" t="s">
        <v>1501</v>
      </c>
      <c r="BL390" s="16"/>
      <c r="BM390" s="15"/>
      <c r="BN390" s="15"/>
      <c r="BO390" s="165"/>
      <c r="BP390" s="17"/>
      <c r="BQ390" s="13" t="str">
        <f t="shared" si="39"/>
        <v>Produção</v>
      </c>
      <c r="BR390" s="19">
        <f t="shared" si="40"/>
        <v>1</v>
      </c>
      <c r="BS390" s="19">
        <f t="shared" si="41"/>
        <v>0</v>
      </c>
      <c r="BT390" s="225" t="str">
        <f t="shared" si="36"/>
        <v/>
      </c>
    </row>
    <row r="391" spans="1:72" hidden="1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9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hidden="1" customHeight="1">
      <c r="A392" s="51" t="str">
        <f t="shared" si="37"/>
        <v>W5946008</v>
      </c>
      <c r="B392" s="171">
        <v>46008</v>
      </c>
      <c r="C392" s="8">
        <f>IF(BS_CONTROLE[[#This Row],[DATA]]="","",WEEKNUM(BS_CONTROLE[[#This Row],[DATA]]))</f>
        <v>51</v>
      </c>
      <c r="D392" s="52" t="s">
        <v>539</v>
      </c>
      <c r="E392" s="294">
        <v>386</v>
      </c>
      <c r="F392" s="172" t="s">
        <v>489</v>
      </c>
      <c r="G392" s="9" t="str">
        <f>IF(D392="","*",VLOOKUP(F392,BS_ATIVIDADE[#All],3,FALSE))</f>
        <v>OUTROS</v>
      </c>
      <c r="H392" s="173" t="s">
        <v>102</v>
      </c>
      <c r="I392" s="173" t="s">
        <v>102</v>
      </c>
      <c r="J392" s="217">
        <v>49</v>
      </c>
      <c r="K392" s="217">
        <v>232.9</v>
      </c>
      <c r="L392" s="84">
        <v>253.9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3">
        <v>0.39583333333333331</v>
      </c>
      <c r="P392" s="173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8" t="s">
        <v>924</v>
      </c>
      <c r="W392" s="173" t="s">
        <v>1502</v>
      </c>
      <c r="X392" s="218" t="s">
        <v>666</v>
      </c>
      <c r="Y392" s="158"/>
      <c r="Z392" s="158"/>
      <c r="AA392" s="217">
        <v>1</v>
      </c>
      <c r="AB392" s="71" t="s">
        <v>668</v>
      </c>
      <c r="AC392" s="71" t="s">
        <v>664</v>
      </c>
      <c r="AD392" s="316">
        <v>0.33333333333333331</v>
      </c>
      <c r="AE392" s="217">
        <v>9347</v>
      </c>
      <c r="AF392" s="217" t="s">
        <v>317</v>
      </c>
      <c r="AG392" s="217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8" t="str">
        <f>IF(BS_CONTROLE[[#This Row],[Local - Partida]]=0, "-", BS_CONTROLE[[#This Row],[Local - Partida]])</f>
        <v>ZYU1</v>
      </c>
      <c r="AL392" s="258" t="str">
        <f>IF(BS_CONTROLE[[#This Row],[Local - Encerramento]]=0, "-", BS_CONTROLE[[#This Row],[Local - Encerramento]])</f>
        <v>ZYU1</v>
      </c>
      <c r="AM392" s="258" t="str">
        <f>IF(BS_CONTROLE[[#This Row],[Entre - Estações]]=0, "-", BS_CONTROLE[[#This Row],[Entre - Estações]])</f>
        <v>ZVK-ZDS</v>
      </c>
      <c r="AN392" s="258" t="str">
        <f>IF(BS_CONTROLE[[#This Row],[SB]]=0, "-", BS_CONTROLE[[#This Row],[SB]])</f>
        <v>ZVK2351</v>
      </c>
      <c r="AO392" s="259">
        <f>IF(BS_CONTROLE[[#This Row],[SUB]]=0, "-", BS_CONTROLE[[#This Row],[SUB]])</f>
        <v>49</v>
      </c>
      <c r="AP392" s="260">
        <f>IF(BS_CONTROLE[[#This Row],[KM - Inicio]]=0, "-", BS_CONTROLE[[#This Row],[KM - Inicio]])</f>
        <v>232.9</v>
      </c>
      <c r="AQ392" s="260">
        <f>IF(BS_CONTROLE[[#This Row],[KM - Fim]]=0, "-", BS_CONTROLE[[#This Row],[KM - Fim]])</f>
        <v>253.9</v>
      </c>
      <c r="AR392" s="39"/>
      <c r="AS392" s="39"/>
      <c r="AT392" s="39"/>
      <c r="AU392" s="39"/>
      <c r="AV392" s="39"/>
      <c r="AW392" s="39"/>
      <c r="AX392" s="39"/>
      <c r="AY392" s="293">
        <f t="shared" si="38"/>
        <v>0</v>
      </c>
      <c r="AZ392" s="14"/>
      <c r="BA392" s="72"/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61" t="str">
        <f>IF(BS_CONTROLE[[#This Row],[Responsavel pelo boletim]]=0, "-", BS_CONTROLE[[#This Row],[Responsavel pelo boletim]])</f>
        <v>Jonas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5" t="str">
        <f t="shared" si="36"/>
        <v/>
      </c>
    </row>
    <row r="393" spans="1:72" hidden="1">
      <c r="A393" s="51" t="str">
        <f t="shared" si="37"/>
        <v>V8946008</v>
      </c>
      <c r="B393" s="171">
        <v>46008</v>
      </c>
      <c r="C393" s="8">
        <f>IF(BS_CONTROLE[[#This Row],[DATA]]="","",WEEKNUM(BS_CONTROLE[[#This Row],[DATA]]))</f>
        <v>51</v>
      </c>
      <c r="D393" s="320" t="s">
        <v>522</v>
      </c>
      <c r="E393" s="314">
        <v>171</v>
      </c>
      <c r="F393" s="71" t="s">
        <v>421</v>
      </c>
      <c r="G393" s="9" t="str">
        <f>IF(D393="","*",VLOOKUP(F393,BS_ATIVIDADE[#All],3,FALSE))</f>
        <v>MECANIZAÇÃO - SOCADORA</v>
      </c>
      <c r="H393" s="173" t="s">
        <v>102</v>
      </c>
      <c r="I393" s="173" t="s">
        <v>102</v>
      </c>
      <c r="J393" s="217">
        <v>56</v>
      </c>
      <c r="K393" s="217">
        <v>214</v>
      </c>
      <c r="L393" s="217">
        <v>215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3">
        <v>0.39583333333333331</v>
      </c>
      <c r="P393" s="173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61" t="s">
        <v>928</v>
      </c>
      <c r="W393" s="261" t="s">
        <v>1097</v>
      </c>
      <c r="X393" s="218" t="s">
        <v>666</v>
      </c>
      <c r="Y393" s="158"/>
      <c r="Z393" s="158"/>
      <c r="AA393" s="217">
        <v>1</v>
      </c>
      <c r="AB393" s="71" t="s">
        <v>657</v>
      </c>
      <c r="AC393" s="71" t="s">
        <v>652</v>
      </c>
      <c r="AD393" s="316">
        <v>0.33333333333333331</v>
      </c>
      <c r="AE393" s="217">
        <v>6809</v>
      </c>
      <c r="AF393" s="217">
        <v>6239</v>
      </c>
      <c r="AG393" s="217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8" t="str">
        <f>IF(BS_CONTROLE[[#This Row],[Local - Partida]]=0, "-", BS_CONTROLE[[#This Row],[Local - Partida]])</f>
        <v>ZYU1</v>
      </c>
      <c r="AL393" s="258" t="str">
        <f>IF(BS_CONTROLE[[#This Row],[Local - Encerramento]]=0, "-", BS_CONTROLE[[#This Row],[Local - Encerramento]])</f>
        <v>ZYU1</v>
      </c>
      <c r="AM393" s="258" t="str">
        <f>IF(BS_CONTROLE[[#This Row],[Entre - Estações]]=0, "-", BS_CONTROLE[[#This Row],[Entre - Estações]])</f>
        <v>ZST-ZXI</v>
      </c>
      <c r="AN393" s="258" t="str">
        <f>IF(BS_CONTROLE[[#This Row],[SB]]=0, "-", BS_CONTROLE[[#This Row],[SB]])</f>
        <v>ZST2162</v>
      </c>
      <c r="AO393" s="259">
        <f>IF(BS_CONTROLE[[#This Row],[SUB]]=0, "-", BS_CONTROLE[[#This Row],[SUB]])</f>
        <v>56</v>
      </c>
      <c r="AP393" s="260">
        <f>IF(BS_CONTROLE[[#This Row],[KM - Inicio]]=0, "-", BS_CONTROLE[[#This Row],[KM - Inicio]])</f>
        <v>214</v>
      </c>
      <c r="AQ393" s="260">
        <f>IF(BS_CONTROLE[[#This Row],[KM - Fim]]=0, "-", BS_CONTROLE[[#This Row],[KM - Fim]])</f>
        <v>215</v>
      </c>
      <c r="AR393" s="39"/>
      <c r="AS393" s="39"/>
      <c r="AT393" s="39"/>
      <c r="AU393" s="39"/>
      <c r="AV393" s="39"/>
      <c r="AW393" s="39"/>
      <c r="AX393" s="39"/>
      <c r="AY393" s="293">
        <f t="shared" si="38"/>
        <v>0</v>
      </c>
      <c r="AZ393" s="14"/>
      <c r="BA393" s="72"/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61" t="str">
        <f>IF(BS_CONTROLE[[#This Row],[Responsavel pelo boletim]]=0, "-", BS_CONTROLE[[#This Row],[Responsavel pelo boletim]])</f>
        <v>Saulo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39"/>
        <v>Produção e Intervalo</v>
      </c>
      <c r="BR393" s="19">
        <f t="shared" si="40"/>
        <v>0</v>
      </c>
      <c r="BS393" s="19">
        <f t="shared" si="41"/>
        <v>0</v>
      </c>
      <c r="BT393" s="225" t="str">
        <f t="shared" si="36"/>
        <v/>
      </c>
    </row>
    <row r="394" spans="1:72" hidden="1">
      <c r="A394" s="51" t="str">
        <f t="shared" si="37"/>
        <v>EDSON (TP-780)46008</v>
      </c>
      <c r="B394" s="171">
        <v>46008</v>
      </c>
      <c r="C394" s="8">
        <f>IF(BS_CONTROLE[[#This Row],[DATA]]="","",WEEKNUM(BS_CONTROLE[[#This Row],[DATA]]))</f>
        <v>51</v>
      </c>
      <c r="D394" s="218" t="s">
        <v>588</v>
      </c>
      <c r="E394" s="314">
        <v>78</v>
      </c>
      <c r="F394" s="172" t="s">
        <v>502</v>
      </c>
      <c r="G394" s="9" t="str">
        <f>IF(D394="","*",VLOOKUP(F394,BS_ATIVIDADE[#All],3,FALSE))</f>
        <v>DORMENTE - SUBSTITUIÇÂO</v>
      </c>
      <c r="H394" s="173" t="s">
        <v>317</v>
      </c>
      <c r="I394" s="173" t="s">
        <v>317</v>
      </c>
      <c r="J394" s="217">
        <v>49</v>
      </c>
      <c r="K394" s="217">
        <v>203.1</v>
      </c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3">
        <v>0.41666666666666669</v>
      </c>
      <c r="P394" s="173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8" t="s">
        <v>924</v>
      </c>
      <c r="W394" s="261" t="s">
        <v>935</v>
      </c>
      <c r="X394" s="218" t="s">
        <v>666</v>
      </c>
      <c r="Y394" s="158"/>
      <c r="Z394" s="158"/>
      <c r="AA394" s="84" t="s">
        <v>317</v>
      </c>
      <c r="AB394" s="71" t="s">
        <v>317</v>
      </c>
      <c r="AC394" s="71" t="s">
        <v>317</v>
      </c>
      <c r="AD394" s="173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ZYU</v>
      </c>
      <c r="AN394" s="258" t="str">
        <f>IF(BS_CONTROLE[[#This Row],[SB]]=0, "-", BS_CONTROLE[[#This Row],[SB]])</f>
        <v>ZYU1</v>
      </c>
      <c r="AO394" s="259">
        <f>IF(BS_CONTROLE[[#This Row],[SUB]]=0, "-", BS_CONTROLE[[#This Row],[SUB]])</f>
        <v>49</v>
      </c>
      <c r="AP394" s="260">
        <f>IF(BS_CONTROLE[[#This Row],[KM - Inicio]]=0, "-", BS_CONTROLE[[#This Row],[KM - Inicio]])</f>
        <v>203.1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>
        <f t="shared" si="38"/>
        <v>0</v>
      </c>
      <c r="AZ394" s="14"/>
      <c r="BA394" s="72"/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61" t="str">
        <f>IF(BS_CONTROLE[[#This Row],[Responsavel pelo boletim]]=0, "-", BS_CONTROLE[[#This Row],[Responsavel pelo boletim]])</f>
        <v>Jonas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5" t="str">
        <f t="shared" si="36"/>
        <v/>
      </c>
    </row>
    <row r="395" spans="1:72" hidden="1">
      <c r="A395" s="51" t="str">
        <f t="shared" si="37"/>
        <v>ROGÉRIO (TP-730)46008</v>
      </c>
      <c r="B395" s="171">
        <v>46008</v>
      </c>
      <c r="C395" s="8">
        <f>IF(BS_CONTROLE[[#This Row],[DATA]]="","",WEEKNUM(BS_CONTROLE[[#This Row],[DATA]]))</f>
        <v>51</v>
      </c>
      <c r="D395" s="52" t="s">
        <v>637</v>
      </c>
      <c r="E395" s="314">
        <v>250</v>
      </c>
      <c r="F395" s="172" t="s">
        <v>502</v>
      </c>
      <c r="G395" s="9" t="str">
        <f>IF(D395="","*",VLOOKUP(F395,BS_ATIVIDADE[#All],3,FALSE))</f>
        <v>DORMENTE - SUBSTITUIÇÂO</v>
      </c>
      <c r="H395" s="173" t="s">
        <v>317</v>
      </c>
      <c r="I395" s="173" t="s">
        <v>317</v>
      </c>
      <c r="J395" s="217">
        <v>49</v>
      </c>
      <c r="K395" s="217">
        <v>199.8</v>
      </c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3">
        <v>0.41666666666666669</v>
      </c>
      <c r="P395" s="173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8" t="s">
        <v>924</v>
      </c>
      <c r="W395" s="261" t="s">
        <v>935</v>
      </c>
      <c r="X395" s="218" t="s">
        <v>666</v>
      </c>
      <c r="Y395" s="158"/>
      <c r="Z395" s="158"/>
      <c r="AA395" s="84" t="s">
        <v>317</v>
      </c>
      <c r="AB395" s="71" t="s">
        <v>317</v>
      </c>
      <c r="AC395" s="71" t="s">
        <v>317</v>
      </c>
      <c r="AD395" s="173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ZYU</v>
      </c>
      <c r="AN395" s="258" t="str">
        <f>IF(BS_CONTROLE[[#This Row],[SB]]=0, "-", BS_CONTROLE[[#This Row],[SB]])</f>
        <v>198ZYU1</v>
      </c>
      <c r="AO395" s="259">
        <f>IF(BS_CONTROLE[[#This Row],[SUB]]=0, "-", BS_CONTROLE[[#This Row],[SUB]])</f>
        <v>49</v>
      </c>
      <c r="AP395" s="260">
        <f>IF(BS_CONTROLE[[#This Row],[KM - Inicio]]=0, "-", BS_CONTROLE[[#This Row],[KM - Inicio]])</f>
        <v>199.8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>
        <f t="shared" si="38"/>
        <v>0</v>
      </c>
      <c r="AZ395" s="14"/>
      <c r="BA395" s="72"/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61" t="str">
        <f>IF(BS_CONTROLE[[#This Row],[Responsavel pelo boletim]]=0, "-", BS_CONTROLE[[#This Row],[Responsavel pelo boletim]])</f>
        <v>Jonas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5" t="str">
        <f t="shared" si="36"/>
        <v/>
      </c>
    </row>
    <row r="396" spans="1:72" hidden="1">
      <c r="A396" s="51" t="str">
        <f t="shared" si="37"/>
        <v>ROBSON (TF-701)46008</v>
      </c>
      <c r="B396" s="171">
        <v>46008</v>
      </c>
      <c r="C396" s="8">
        <f>IF(BS_CONTROLE[[#This Row],[DATA]]="","",WEEKNUM(BS_CONTROLE[[#This Row],[DATA]]))</f>
        <v>51</v>
      </c>
      <c r="D396" s="52" t="s">
        <v>635</v>
      </c>
      <c r="E396" s="314">
        <v>251</v>
      </c>
      <c r="F396" s="172" t="s">
        <v>395</v>
      </c>
      <c r="G396" s="9" t="str">
        <f>IF(D396="","*",VLOOKUP(F396,BS_ATIVIDADE[#All],3,FALSE))</f>
        <v>LIMPEZA DE LASTRO</v>
      </c>
      <c r="H396" s="173" t="s">
        <v>317</v>
      </c>
      <c r="I396" s="173" t="s">
        <v>317</v>
      </c>
      <c r="J396" s="217">
        <v>56</v>
      </c>
      <c r="K396" s="217">
        <v>195.5</v>
      </c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3">
        <v>0.41666666666666669</v>
      </c>
      <c r="P396" s="173">
        <v>6.25E-2</v>
      </c>
      <c r="Q396" s="84">
        <v>15</v>
      </c>
      <c r="R396" s="10" t="str">
        <f>IFERROR(_xlfn.XLOOKUP(F396, BS_ATIVIDADE[ATIVIDADE],BS_ATIVIDADE[UNIDADE] ), "*")</f>
        <v>M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8" t="s">
        <v>924</v>
      </c>
      <c r="W396" s="173" t="s">
        <v>1360</v>
      </c>
      <c r="X396" s="218" t="s">
        <v>666</v>
      </c>
      <c r="Y396" s="158"/>
      <c r="Z396" s="158"/>
      <c r="AA396" s="84" t="s">
        <v>317</v>
      </c>
      <c r="AB396" s="71" t="s">
        <v>317</v>
      </c>
      <c r="AC396" s="71" t="s">
        <v>317</v>
      </c>
      <c r="AD396" s="173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ZFY</v>
      </c>
      <c r="AN396" s="258" t="str">
        <f>IF(BS_CONTROLE[[#This Row],[SB]]=0, "-", BS_CONTROLE[[#This Row],[SB]])</f>
        <v>ZFY1982</v>
      </c>
      <c r="AO396" s="259">
        <f>IF(BS_CONTROLE[[#This Row],[SUB]]=0, "-", BS_CONTROLE[[#This Row],[SUB]])</f>
        <v>56</v>
      </c>
      <c r="AP396" s="260">
        <f>IF(BS_CONTROLE[[#This Row],[KM - Inicio]]=0, "-", BS_CONTROLE[[#This Row],[KM - Inicio]])</f>
        <v>195.5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>
        <f t="shared" si="38"/>
        <v>0</v>
      </c>
      <c r="AZ396" s="14"/>
      <c r="BA396" s="72"/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61" t="str">
        <f>IF(BS_CONTROLE[[#This Row],[Responsavel pelo boletim]]=0, "-", BS_CONTROLE[[#This Row],[Responsavel pelo boletim]])</f>
        <v>Jonas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5" t="str">
        <f t="shared" si="36"/>
        <v/>
      </c>
    </row>
    <row r="397" spans="1:72" hidden="1">
      <c r="A397" s="51" t="str">
        <f t="shared" si="37"/>
        <v>TURMA FIXA VIA 46008</v>
      </c>
      <c r="B397" s="171">
        <v>46008</v>
      </c>
      <c r="C397" s="8">
        <f>IF(BS_CONTROLE[[#This Row],[DATA]]="","",WEEKNUM(BS_CONTROLE[[#This Row],[DATA]]))</f>
        <v>51</v>
      </c>
      <c r="D397" s="52" t="s">
        <v>559</v>
      </c>
      <c r="E397" s="294"/>
      <c r="F397" s="172" t="s">
        <v>472</v>
      </c>
      <c r="G397" s="9" t="str">
        <f>IF(D397="","*",VLOOKUP(F397,BS_ATIVIDADE[#All],3,FALSE))</f>
        <v>AMV</v>
      </c>
      <c r="H397" s="173" t="s">
        <v>317</v>
      </c>
      <c r="I397" s="173" t="s">
        <v>317</v>
      </c>
      <c r="J397" s="217">
        <v>56</v>
      </c>
      <c r="K397" s="217">
        <v>192.6</v>
      </c>
      <c r="L397" s="84" t="s">
        <v>317</v>
      </c>
      <c r="M397" s="204" t="s">
        <v>1503</v>
      </c>
      <c r="N397" s="204" t="s">
        <v>1504</v>
      </c>
      <c r="O397" s="173">
        <v>0.41666666666666669</v>
      </c>
      <c r="P397" s="173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8" t="s">
        <v>924</v>
      </c>
      <c r="W397" s="261" t="s">
        <v>1505</v>
      </c>
      <c r="X397" s="218" t="s">
        <v>666</v>
      </c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ZFY-S</v>
      </c>
      <c r="AN397" s="258" t="str">
        <f>IF(BS_CONTROLE[[#This Row],[SB]]=0, "-", BS_CONTROLE[[#This Row],[SB]])</f>
        <v>ZFYS</v>
      </c>
      <c r="AO397" s="259">
        <f>IF(BS_CONTROLE[[#This Row],[SUB]]=0, "-", BS_CONTROLE[[#This Row],[SUB]])</f>
        <v>56</v>
      </c>
      <c r="AP397" s="260">
        <f>IF(BS_CONTROLE[[#This Row],[KM - Inicio]]=0, "-", BS_CONTROLE[[#This Row],[KM - Inicio]])</f>
        <v>192.6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>
        <f t="shared" si="38"/>
        <v>0</v>
      </c>
      <c r="AZ397" s="14"/>
      <c r="BA397" s="72"/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61" t="str">
        <f>IF(BS_CONTROLE[[#This Row],[Responsavel pelo boletim]]=0, "-", BS_CONTROLE[[#This Row],[Responsavel pelo boletim]])</f>
        <v>Jonas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5" t="str">
        <f t="shared" si="36"/>
        <v/>
      </c>
    </row>
    <row r="398" spans="1:72" hidden="1">
      <c r="A398" s="51" t="str">
        <f t="shared" si="37"/>
        <v>JOSÉ  (TF-521)46008</v>
      </c>
      <c r="B398" s="171">
        <v>46008</v>
      </c>
      <c r="C398" s="8">
        <f>IF(BS_CONTROLE[[#This Row],[DATA]]="","",WEEKNUM(BS_CONTROLE[[#This Row],[DATA]]))</f>
        <v>51</v>
      </c>
      <c r="D398" s="52" t="s">
        <v>608</v>
      </c>
      <c r="E398" s="294">
        <v>363</v>
      </c>
      <c r="F398" s="172" t="s">
        <v>502</v>
      </c>
      <c r="G398" s="9" t="str">
        <f>IF(D398="","*",VLOOKUP(F398,BS_ATIVIDADE[#All],3,FALSE))</f>
        <v>DORMENTE - SUBSTITUIÇÂO</v>
      </c>
      <c r="H398" s="173" t="s">
        <v>317</v>
      </c>
      <c r="I398" s="173" t="s">
        <v>317</v>
      </c>
      <c r="J398" s="217">
        <v>56</v>
      </c>
      <c r="K398" s="217">
        <v>168</v>
      </c>
      <c r="L398" s="84" t="s">
        <v>317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3">
        <v>0.41666666666666669</v>
      </c>
      <c r="P398" s="173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8" t="s">
        <v>924</v>
      </c>
      <c r="W398" s="261" t="s">
        <v>935</v>
      </c>
      <c r="X398" s="218" t="s">
        <v>666</v>
      </c>
      <c r="Y398" s="158"/>
      <c r="Z398" s="158"/>
      <c r="AA398" s="84" t="s">
        <v>317</v>
      </c>
      <c r="AB398" s="71" t="s">
        <v>317</v>
      </c>
      <c r="AC398" s="71" t="s">
        <v>317</v>
      </c>
      <c r="AD398" s="173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ZER-170</v>
      </c>
      <c r="AN398" s="258" t="str">
        <f>IF(BS_CONTROLE[[#This Row],[SB]]=0, "-", BS_CONTROLE[[#This Row],[SB]])</f>
        <v>ZER169</v>
      </c>
      <c r="AO398" s="259">
        <f>IF(BS_CONTROLE[[#This Row],[SUB]]=0, "-", BS_CONTROLE[[#This Row],[SUB]])</f>
        <v>56</v>
      </c>
      <c r="AP398" s="260">
        <f>IF(BS_CONTROLE[[#This Row],[KM - Inicio]]=0, "-", BS_CONTROLE[[#This Row],[KM - Inicio]])</f>
        <v>168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>
        <f t="shared" si="38"/>
        <v>0</v>
      </c>
      <c r="AZ398" s="14"/>
      <c r="BA398" s="72"/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61" t="str">
        <f>IF(BS_CONTROLE[[#This Row],[Responsavel pelo boletim]]=0, "-", BS_CONTROLE[[#This Row],[Responsavel pelo boletim]])</f>
        <v>Jonas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5" t="str">
        <f t="shared" si="36"/>
        <v/>
      </c>
    </row>
    <row r="399" spans="1:72" hidden="1">
      <c r="A399" s="51" t="str">
        <f t="shared" si="37"/>
        <v>CARLOS (TP-722)46008</v>
      </c>
      <c r="B399" s="171">
        <v>46008</v>
      </c>
      <c r="C399" s="8">
        <f>IF(BS_CONTROLE[[#This Row],[DATA]]="","",WEEKNUM(BS_CONTROLE[[#This Row],[DATA]]))</f>
        <v>51</v>
      </c>
      <c r="D399" s="52" t="s">
        <v>572</v>
      </c>
      <c r="E399" s="294">
        <v>364</v>
      </c>
      <c r="F399" s="172" t="s">
        <v>498</v>
      </c>
      <c r="G399" s="9" t="str">
        <f>IF(D399="","*",VLOOKUP(F399,BS_ATIVIDADE[#All],3,FALSE))</f>
        <v>SOLDA</v>
      </c>
      <c r="H399" s="173" t="s">
        <v>317</v>
      </c>
      <c r="I399" s="173" t="s">
        <v>317</v>
      </c>
      <c r="J399" s="217">
        <v>49</v>
      </c>
      <c r="K399" s="217">
        <v>153.30000000000001</v>
      </c>
      <c r="L399" s="84" t="s">
        <v>317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3">
        <v>0.41666666666666669</v>
      </c>
      <c r="P399" s="173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8" t="s">
        <v>924</v>
      </c>
      <c r="W399" s="173" t="s">
        <v>1111</v>
      </c>
      <c r="X399" s="218" t="s">
        <v>666</v>
      </c>
      <c r="Y399" s="158"/>
      <c r="Z399" s="158"/>
      <c r="AA399" s="84" t="s">
        <v>317</v>
      </c>
      <c r="AB399" s="71" t="s">
        <v>317</v>
      </c>
      <c r="AC399" s="71" t="s">
        <v>317</v>
      </c>
      <c r="AD399" s="173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ZGA</v>
      </c>
      <c r="AN399" s="258" t="str">
        <f>IF(BS_CONTROLE[[#This Row],[SB]]=0, "-", BS_CONTROLE[[#This Row],[SB]])</f>
        <v>ZGA1541</v>
      </c>
      <c r="AO399" s="259">
        <f>IF(BS_CONTROLE[[#This Row],[SUB]]=0, "-", BS_CONTROLE[[#This Row],[SUB]])</f>
        <v>49</v>
      </c>
      <c r="AP399" s="260">
        <f>IF(BS_CONTROLE[[#This Row],[KM - Inicio]]=0, "-", BS_CONTROLE[[#This Row],[KM - Inicio]])</f>
        <v>153.30000000000001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>
        <f t="shared" si="38"/>
        <v>0</v>
      </c>
      <c r="AZ399" s="14"/>
      <c r="BA399" s="72"/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61" t="str">
        <f>IF(BS_CONTROLE[[#This Row],[Responsavel pelo boletim]]=0, "-", BS_CONTROLE[[#This Row],[Responsavel pelo boletim]])</f>
        <v>Jonas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5" t="str">
        <f t="shared" si="36"/>
        <v/>
      </c>
    </row>
    <row r="400" spans="1:72" hidden="1">
      <c r="A400" s="51" t="str">
        <f t="shared" si="37"/>
        <v>W6046008</v>
      </c>
      <c r="B400" s="171">
        <v>46008</v>
      </c>
      <c r="C400" s="8">
        <f>IF(BS_CONTROLE[[#This Row],[DATA]]="","",WEEKNUM(BS_CONTROLE[[#This Row],[DATA]]))</f>
        <v>51</v>
      </c>
      <c r="D400" s="52" t="s">
        <v>540</v>
      </c>
      <c r="E400" s="294">
        <v>366</v>
      </c>
      <c r="F400" s="172" t="s">
        <v>479</v>
      </c>
      <c r="G400" s="9" t="str">
        <f>IF(D400="","*",VLOOKUP(F400,BS_ATIVIDADE[#All],3,FALSE))</f>
        <v>DORMENTE - DESCARGA</v>
      </c>
      <c r="H400" s="173" t="s">
        <v>208</v>
      </c>
      <c r="I400" s="173" t="s">
        <v>208</v>
      </c>
      <c r="J400" s="217">
        <v>55</v>
      </c>
      <c r="K400" s="217">
        <v>118.16</v>
      </c>
      <c r="L400" s="84" t="s">
        <v>317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3">
        <v>0.35416666666666669</v>
      </c>
      <c r="P400" s="173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8" t="s">
        <v>937</v>
      </c>
      <c r="W400" s="173" t="s">
        <v>1482</v>
      </c>
      <c r="X400" s="218" t="s">
        <v>666</v>
      </c>
      <c r="Y400" s="158"/>
      <c r="Z400" s="158"/>
      <c r="AA400" s="84" t="s">
        <v>1447</v>
      </c>
      <c r="AB400" s="71" t="s">
        <v>657</v>
      </c>
      <c r="AC400" s="71" t="s">
        <v>652</v>
      </c>
      <c r="AD400" s="173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8" t="str">
        <f>IF(BS_CONTROLE[[#This Row],[Local - Partida]]=0, "-", BS_CONTROLE[[#This Row],[Local - Partida]])</f>
        <v>ZEM1302</v>
      </c>
      <c r="AL400" s="258" t="str">
        <f>IF(BS_CONTROLE[[#This Row],[Local - Encerramento]]=0, "-", BS_CONTROLE[[#This Row],[Local - Encerramento]])</f>
        <v>ZEM1302</v>
      </c>
      <c r="AM400" s="258" t="str">
        <f>IF(BS_CONTROLE[[#This Row],[Entre - Estações]]=0, "-", BS_CONTROLE[[#This Row],[Entre - Estações]])</f>
        <v>ZLU-ZWI</v>
      </c>
      <c r="AN400" s="258" t="str">
        <f>IF(BS_CONTROLE[[#This Row],[SB]]=0, "-", BS_CONTROLE[[#This Row],[SB]])</f>
        <v>ZWI1132</v>
      </c>
      <c r="AO400" s="259">
        <f>IF(BS_CONTROLE[[#This Row],[SUB]]=0, "-", BS_CONTROLE[[#This Row],[SUB]])</f>
        <v>55</v>
      </c>
      <c r="AP400" s="260">
        <f>IF(BS_CONTROLE[[#This Row],[KM - Inicio]]=0, "-", BS_CONTROLE[[#This Row],[KM - Inicio]])</f>
        <v>118.16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>
        <f t="shared" si="38"/>
        <v>0</v>
      </c>
      <c r="AZ400" s="14"/>
      <c r="BA400" s="72"/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61" t="str">
        <f>IF(BS_CONTROLE[[#This Row],[Responsavel pelo boletim]]=0, "-", BS_CONTROLE[[#This Row],[Responsavel pelo boletim]])</f>
        <v>Felipe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5" t="str">
        <f t="shared" si="36"/>
        <v/>
      </c>
    </row>
    <row r="401" spans="1:72" ht="151.5" hidden="1">
      <c r="A401" s="51" t="str">
        <f t="shared" si="37"/>
        <v>MOD ZRB ZEV46008</v>
      </c>
      <c r="B401" s="171">
        <v>46008</v>
      </c>
      <c r="C401" s="8">
        <f>IF(BS_CONTROLE[[#This Row],[DATA]]="","",WEEKNUM(BS_CONTROLE[[#This Row],[DATA]]))</f>
        <v>51</v>
      </c>
      <c r="D401" s="320" t="s">
        <v>1011</v>
      </c>
      <c r="E401" s="314">
        <v>613.29597131785704</v>
      </c>
      <c r="F401" s="71" t="s">
        <v>306</v>
      </c>
      <c r="G401" s="9" t="str">
        <f>IF(D401="","*",VLOOKUP(F401,BS_ATIVIDADE[#All],3,FALSE))</f>
        <v>OUTROS</v>
      </c>
      <c r="H401" s="173" t="s">
        <v>317</v>
      </c>
      <c r="I401" s="173" t="s">
        <v>317</v>
      </c>
      <c r="J401" s="217">
        <v>48</v>
      </c>
      <c r="K401" s="217">
        <v>152.04599999999999</v>
      </c>
      <c r="L401" s="217">
        <v>159</v>
      </c>
      <c r="M401" s="217" t="s">
        <v>73</v>
      </c>
      <c r="N401" s="217" t="s">
        <v>1012</v>
      </c>
      <c r="O401" s="173">
        <v>0.33333333333333331</v>
      </c>
      <c r="P401" s="173">
        <v>0.33333333333333331</v>
      </c>
      <c r="Q401" s="217">
        <v>1</v>
      </c>
      <c r="R401" s="10" t="str">
        <f>IFERROR(_xlfn.XLOOKUP(F401, BS_ATIVIDADE[ATIVIDADE],BS_ATIVIDADE[UNIDADE] ), "*")</f>
        <v>BINÁRIO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8" t="s">
        <v>1013</v>
      </c>
      <c r="W401" s="324" t="s">
        <v>1506</v>
      </c>
      <c r="X401" s="218" t="s">
        <v>661</v>
      </c>
      <c r="Y401" s="158"/>
      <c r="Z401" s="158"/>
      <c r="AA401" s="84" t="s">
        <v>317</v>
      </c>
      <c r="AB401" s="71" t="s">
        <v>317</v>
      </c>
      <c r="AC401" s="71" t="s">
        <v>317</v>
      </c>
      <c r="AD401" s="173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ZRB-ZEV</v>
      </c>
      <c r="AN401" s="258" t="str">
        <f>IF(BS_CONTROLE[[#This Row],[SB]]=0, "-", BS_CONTROLE[[#This Row],[SB]])</f>
        <v>ZRBZEV</v>
      </c>
      <c r="AO401" s="259">
        <f>IF(BS_CONTROLE[[#This Row],[SUB]]=0, "-", BS_CONTROLE[[#This Row],[SUB]])</f>
        <v>48</v>
      </c>
      <c r="AP401" s="260">
        <f>IF(BS_CONTROLE[[#This Row],[KM - Inicio]]=0, "-", BS_CONTROLE[[#This Row],[KM - Inicio]])</f>
        <v>152.04599999999999</v>
      </c>
      <c r="AQ401" s="260">
        <f>IF(BS_CONTROLE[[#This Row],[KM - Fim]]=0, "-", BS_CONTROLE[[#This Row],[KM - Fim]])</f>
        <v>159</v>
      </c>
      <c r="AR401" s="39"/>
      <c r="AS401" s="39"/>
      <c r="AT401" s="39"/>
      <c r="AU401" s="39"/>
      <c r="AV401" s="39"/>
      <c r="AW401" s="39"/>
      <c r="AX401" s="39"/>
      <c r="AY401" s="293">
        <f t="shared" si="38"/>
        <v>0</v>
      </c>
      <c r="AZ401" s="14"/>
      <c r="BA401" s="72"/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61" t="str">
        <f>IF(BS_CONTROLE[[#This Row],[Responsavel pelo boletim]]=0, "-", BS_CONTROLE[[#This Row],[Responsavel pelo boletim]])</f>
        <v>Alison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39"/>
        <v>Produção e Intervalo</v>
      </c>
      <c r="BR401" s="19">
        <f t="shared" si="40"/>
        <v>0</v>
      </c>
      <c r="BS401" s="19">
        <f t="shared" si="41"/>
        <v>0</v>
      </c>
      <c r="BT401" s="225" t="str">
        <f t="shared" si="36"/>
        <v/>
      </c>
    </row>
    <row r="402" spans="1:72" hidden="1">
      <c r="A402" s="51" t="str">
        <f t="shared" si="37"/>
        <v>V9646008</v>
      </c>
      <c r="B402" s="171">
        <v>46008</v>
      </c>
      <c r="C402" s="8">
        <f>IF(BS_CONTROLE[[#This Row],[DATA]]="","",WEEKNUM(BS_CONTROLE[[#This Row],[DATA]]))</f>
        <v>51</v>
      </c>
      <c r="D402" s="320" t="s">
        <v>531</v>
      </c>
      <c r="E402" s="294">
        <v>336</v>
      </c>
      <c r="F402" s="71" t="s">
        <v>447</v>
      </c>
      <c r="G402" s="9" t="str">
        <f>IF(D402="","*",VLOOKUP(F402,BS_ATIVIDADE[#All],3,FALSE))</f>
        <v>MODERNIZAÇÃO</v>
      </c>
      <c r="H402" s="173" t="s">
        <v>273</v>
      </c>
      <c r="I402" s="173" t="s">
        <v>273</v>
      </c>
      <c r="J402" s="217">
        <v>48</v>
      </c>
      <c r="K402" s="217">
        <v>157.5</v>
      </c>
      <c r="L402" s="217" t="s">
        <v>317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3">
        <v>0.29166666666666669</v>
      </c>
      <c r="P402" s="173">
        <v>6.9444444444444447E-4</v>
      </c>
      <c r="Q402" s="217">
        <v>1900</v>
      </c>
      <c r="R402" s="10" t="str">
        <f>IFERROR(_xlfn.XLOOKUP(F402, BS_ATIVIDADE[ATIVIDADE],BS_ATIVIDADE[UNIDADE] ), "*")</f>
        <v>M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8" t="s">
        <v>1013</v>
      </c>
      <c r="W402" s="173" t="s">
        <v>1507</v>
      </c>
      <c r="X402" s="218" t="s">
        <v>661</v>
      </c>
      <c r="Y402" s="158"/>
      <c r="Z402" s="158"/>
      <c r="AA402" s="217">
        <v>1</v>
      </c>
      <c r="AB402" s="71" t="s">
        <v>657</v>
      </c>
      <c r="AC402" s="71" t="s">
        <v>652</v>
      </c>
      <c r="AD402" s="316">
        <v>0.29166666666666669</v>
      </c>
      <c r="AE402" s="217">
        <v>7641</v>
      </c>
      <c r="AF402" s="217">
        <v>6966</v>
      </c>
      <c r="AG402" s="217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8" t="str">
        <f>IF(BS_CONTROLE[[#This Row],[Local - Partida]]=0, "-", BS_CONTROLE[[#This Row],[Local - Partida]])</f>
        <v>K67ZEV2</v>
      </c>
      <c r="AL402" s="258" t="str">
        <f>IF(BS_CONTROLE[[#This Row],[Local - Encerramento]]=0, "-", BS_CONTROLE[[#This Row],[Local - Encerramento]])</f>
        <v>K67ZEV2</v>
      </c>
      <c r="AM402" s="258" t="str">
        <f>IF(BS_CONTROLE[[#This Row],[Entre - Estações]]=0, "-", BS_CONTROLE[[#This Row],[Entre - Estações]])</f>
        <v>ZEJ-ZEV</v>
      </c>
      <c r="AN402" s="258" t="str">
        <f>IF(BS_CONTROLE[[#This Row],[SB]]=0, "-", BS_CONTROLE[[#This Row],[SB]])</f>
        <v>ZEV1571</v>
      </c>
      <c r="AO402" s="259">
        <f>IF(BS_CONTROLE[[#This Row],[SUB]]=0, "-", BS_CONTROLE[[#This Row],[SUB]])</f>
        <v>48</v>
      </c>
      <c r="AP402" s="260">
        <f>IF(BS_CONTROLE[[#This Row],[KM - Inicio]]=0, "-", BS_CONTROLE[[#This Row],[KM - Inicio]])</f>
        <v>157.5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>
        <f t="shared" si="38"/>
        <v>0</v>
      </c>
      <c r="AZ402" s="14"/>
      <c r="BA402" s="72"/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61" t="str">
        <f>IF(BS_CONTROLE[[#This Row],[Responsavel pelo boletim]]=0, "-", BS_CONTROLE[[#This Row],[Responsavel pelo boletim]])</f>
        <v>Alison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39"/>
        <v>Produção e Intervalo</v>
      </c>
      <c r="BR402" s="19">
        <f t="shared" si="40"/>
        <v>0</v>
      </c>
      <c r="BS402" s="19">
        <f t="shared" si="41"/>
        <v>0</v>
      </c>
      <c r="BT402" s="225" t="str">
        <f t="shared" si="36"/>
        <v/>
      </c>
    </row>
    <row r="403" spans="1:72" hidden="1">
      <c r="A403" s="51" t="str">
        <f t="shared" si="37"/>
        <v>W9746008</v>
      </c>
      <c r="B403" s="171">
        <v>46008</v>
      </c>
      <c r="C403" s="8">
        <f>IF(BS_CONTROLE[[#This Row],[DATA]]="","",WEEKNUM(BS_CONTROLE[[#This Row],[DATA]]))</f>
        <v>51</v>
      </c>
      <c r="D403" s="320" t="s">
        <v>555</v>
      </c>
      <c r="E403" s="294">
        <v>337</v>
      </c>
      <c r="F403" s="71" t="s">
        <v>445</v>
      </c>
      <c r="G403" s="9" t="str">
        <f>IF(D403="","*",VLOOKUP(F403,BS_ATIVIDADE[#All],3,FALSE))</f>
        <v>MODERNIZAÇÃO</v>
      </c>
      <c r="H403" s="173" t="s">
        <v>61</v>
      </c>
      <c r="I403" s="173" t="s">
        <v>61</v>
      </c>
      <c r="J403" s="217">
        <v>48</v>
      </c>
      <c r="K403" s="217">
        <v>157.1</v>
      </c>
      <c r="L403" s="217" t="s">
        <v>317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3">
        <v>0.30555555555555558</v>
      </c>
      <c r="P403" s="173">
        <v>6.9444444444444447E-4</v>
      </c>
      <c r="Q403" s="217">
        <v>24</v>
      </c>
      <c r="R403" s="10" t="str">
        <f>IFERROR(_xlfn.XLOOKUP(F403, BS_ATIVIDADE[ATIVIDADE],BS_ATIVIDADE[UNIDADE] ), "*")</f>
        <v>VAGÕES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8" t="s">
        <v>1013</v>
      </c>
      <c r="W403" s="173" t="s">
        <v>1508</v>
      </c>
      <c r="X403" s="218" t="s">
        <v>661</v>
      </c>
      <c r="Y403" s="158"/>
      <c r="Z403" s="158"/>
      <c r="AA403" s="217">
        <v>2</v>
      </c>
      <c r="AB403" s="71" t="s">
        <v>657</v>
      </c>
      <c r="AC403" s="71" t="s">
        <v>652</v>
      </c>
      <c r="AD403" s="316">
        <v>0.2638888888888889</v>
      </c>
      <c r="AE403" s="217">
        <v>9318</v>
      </c>
      <c r="AF403" s="217">
        <v>7660</v>
      </c>
      <c r="AG403" s="217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8" t="str">
        <f>IF(BS_CONTROLE[[#This Row],[Local - Partida]]=0, "-", BS_CONTROLE[[#This Row],[Local - Partida]])</f>
        <v>ZEM1</v>
      </c>
      <c r="AL403" s="258" t="str">
        <f>IF(BS_CONTROLE[[#This Row],[Local - Encerramento]]=0, "-", BS_CONTROLE[[#This Row],[Local - Encerramento]])</f>
        <v>ZEM1</v>
      </c>
      <c r="AM403" s="258" t="str">
        <f>IF(BS_CONTROLE[[#This Row],[Entre - Estações]]=0, "-", BS_CONTROLE[[#This Row],[Entre - Estações]])</f>
        <v>ZEJ-ZEV</v>
      </c>
      <c r="AN403" s="258" t="str">
        <f>IF(BS_CONTROLE[[#This Row],[SB]]=0, "-", BS_CONTROLE[[#This Row],[SB]])</f>
        <v>ZEV1571</v>
      </c>
      <c r="AO403" s="259">
        <f>IF(BS_CONTROLE[[#This Row],[SUB]]=0, "-", BS_CONTROLE[[#This Row],[SUB]])</f>
        <v>48</v>
      </c>
      <c r="AP403" s="260">
        <f>IF(BS_CONTROLE[[#This Row],[KM - Inicio]]=0, "-", BS_CONTROLE[[#This Row],[KM - Inicio]])</f>
        <v>157.1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>
        <f t="shared" si="38"/>
        <v>0</v>
      </c>
      <c r="AZ403" s="14"/>
      <c r="BA403" s="72"/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61" t="str">
        <f>IF(BS_CONTROLE[[#This Row],[Responsavel pelo boletim]]=0, "-", BS_CONTROLE[[#This Row],[Responsavel pelo boletim]])</f>
        <v>Alison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39"/>
        <v>Produção e Intervalo</v>
      </c>
      <c r="BR403" s="19">
        <f t="shared" si="40"/>
        <v>0</v>
      </c>
      <c r="BS403" s="19">
        <f t="shared" si="41"/>
        <v>0</v>
      </c>
      <c r="BT403" s="225" t="str">
        <f t="shared" si="36"/>
        <v/>
      </c>
    </row>
    <row r="404" spans="1:72" hidden="1">
      <c r="A404" s="51" t="str">
        <f t="shared" si="37"/>
        <v/>
      </c>
      <c r="B404" s="171"/>
      <c r="C404" s="8" t="str">
        <f>IF(BS_CONTROLE[[#This Row],[DATA]]="","",WEEKNUM(BS_CONTROLE[[#This Row],[DATA]]))</f>
        <v/>
      </c>
      <c r="D404" s="52"/>
      <c r="E404" s="29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38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39"/>
        <v>Aderente</v>
      </c>
      <c r="BR404" s="19" t="str">
        <f t="shared" si="40"/>
        <v>*</v>
      </c>
      <c r="BS404" s="19" t="str">
        <f t="shared" si="41"/>
        <v>*</v>
      </c>
      <c r="BT404" s="225" t="str">
        <f t="shared" si="36"/>
        <v/>
      </c>
    </row>
    <row r="405" spans="1:72" hidden="1">
      <c r="A405" s="51" t="str">
        <f t="shared" si="37"/>
        <v/>
      </c>
      <c r="B405" s="171"/>
      <c r="C405" s="8" t="str">
        <f>IF(BS_CONTROLE[[#This Row],[DATA]]="","",WEEKNUM(BS_CONTROLE[[#This Row],[DATA]]))</f>
        <v/>
      </c>
      <c r="D405" s="52"/>
      <c r="E405" s="29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38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39"/>
        <v>Aderente</v>
      </c>
      <c r="BR405" s="19" t="str">
        <f t="shared" si="40"/>
        <v>*</v>
      </c>
      <c r="BS405" s="19" t="str">
        <f t="shared" si="41"/>
        <v>*</v>
      </c>
      <c r="BT405" s="225" t="str">
        <f t="shared" si="36"/>
        <v/>
      </c>
    </row>
    <row r="406" spans="1:72" ht="139.5" hidden="1">
      <c r="A406" s="51" t="str">
        <f t="shared" si="37"/>
        <v>MOD ZGP46008</v>
      </c>
      <c r="B406" s="171">
        <v>46008</v>
      </c>
      <c r="C406" s="8">
        <f>IF(BS_CONTROLE[[#This Row],[DATA]]="","",WEEKNUM(BS_CONTROLE[[#This Row],[DATA]]))</f>
        <v>51</v>
      </c>
      <c r="D406" s="52" t="s">
        <v>1028</v>
      </c>
      <c r="E406" s="294">
        <v>241</v>
      </c>
      <c r="F406" s="172" t="s">
        <v>306</v>
      </c>
      <c r="G406" s="9" t="str">
        <f>IF(D406="","*",VLOOKUP(F406,BS_ATIVIDADE[#All],3,FALSE))</f>
        <v>OUTROS</v>
      </c>
      <c r="H406" s="173" t="s">
        <v>317</v>
      </c>
      <c r="I406" s="173" t="s">
        <v>317</v>
      </c>
      <c r="J406" s="217">
        <v>54</v>
      </c>
      <c r="K406" s="217">
        <v>102</v>
      </c>
      <c r="L406" s="84">
        <v>106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3">
        <v>0.33333333333333331</v>
      </c>
      <c r="P406" s="173">
        <v>0.33333333333333331</v>
      </c>
      <c r="Q406" s="84">
        <v>1</v>
      </c>
      <c r="R406" s="10" t="str">
        <f>IFERROR(_xlfn.XLOOKUP(F406, BS_ATIVIDADE[ATIVIDADE],BS_ATIVIDADE[UNIDADE] ), "*")</f>
        <v>BINÁRIO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8" t="s">
        <v>1030</v>
      </c>
      <c r="W406" s="324" t="s">
        <v>1509</v>
      </c>
      <c r="X406" s="218" t="s">
        <v>661</v>
      </c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ZGP1</v>
      </c>
      <c r="AO406" s="259">
        <f>IF(BS_CONTROLE[[#This Row],[SUB]]=0, "-", BS_CONTROLE[[#This Row],[SUB]])</f>
        <v>54</v>
      </c>
      <c r="AP406" s="260">
        <f>IF(BS_CONTROLE[[#This Row],[KM - Inicio]]=0, "-", BS_CONTROLE[[#This Row],[KM - Inicio]])</f>
        <v>102</v>
      </c>
      <c r="AQ406" s="260">
        <f>IF(BS_CONTROLE[[#This Row],[KM - Fim]]=0, "-", BS_CONTROLE[[#This Row],[KM - Fim]])</f>
        <v>106</v>
      </c>
      <c r="AR406" s="39"/>
      <c r="AS406" s="39"/>
      <c r="AT406" s="39"/>
      <c r="AU406" s="39"/>
      <c r="AV406" s="39"/>
      <c r="AW406" s="39"/>
      <c r="AX406" s="39"/>
      <c r="AY406" s="293">
        <f t="shared" si="38"/>
        <v>0</v>
      </c>
      <c r="AZ406" s="14"/>
      <c r="BA406" s="72"/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61" t="str">
        <f>IF(BS_CONTROLE[[#This Row],[Responsavel pelo boletim]]=0, "-", BS_CONTROLE[[#This Row],[Responsavel pelo boletim]])</f>
        <v>Augusto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39"/>
        <v>Produção e Intervalo</v>
      </c>
      <c r="BR406" s="19">
        <f t="shared" si="40"/>
        <v>0</v>
      </c>
      <c r="BS406" s="19">
        <f t="shared" si="41"/>
        <v>0</v>
      </c>
      <c r="BT406" s="225" t="str">
        <f t="shared" si="36"/>
        <v/>
      </c>
    </row>
    <row r="407" spans="1:72" hidden="1">
      <c r="A407" s="51" t="str">
        <f t="shared" si="37"/>
        <v>V8546008</v>
      </c>
      <c r="B407" s="171">
        <v>46008</v>
      </c>
      <c r="C407" s="8">
        <f>IF(BS_CONTROLE[[#This Row],[DATA]]="","",WEEKNUM(BS_CONTROLE[[#This Row],[DATA]]))</f>
        <v>51</v>
      </c>
      <c r="D407" s="52" t="s">
        <v>512</v>
      </c>
      <c r="E407" s="314">
        <v>242</v>
      </c>
      <c r="F407" s="172" t="s">
        <v>447</v>
      </c>
      <c r="G407" s="9" t="str">
        <f>IF(D407="","*",VLOOKUP(F407,BS_ATIVIDADE[#All],3,FALSE))</f>
        <v>MODERNIZAÇÃO</v>
      </c>
      <c r="H407" s="173" t="s">
        <v>178</v>
      </c>
      <c r="I407" s="173" t="s">
        <v>955</v>
      </c>
      <c r="J407" s="217">
        <v>54</v>
      </c>
      <c r="K407" s="217">
        <v>102.6</v>
      </c>
      <c r="L407" s="84">
        <v>104.5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3">
        <v>0.3125</v>
      </c>
      <c r="P407" s="173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8" t="s">
        <v>1030</v>
      </c>
      <c r="W407" s="173" t="s">
        <v>1097</v>
      </c>
      <c r="X407" s="218" t="s">
        <v>661</v>
      </c>
      <c r="Y407" s="158"/>
      <c r="Z407" s="158"/>
      <c r="AA407" s="84">
        <v>1</v>
      </c>
      <c r="AB407" s="71" t="s">
        <v>657</v>
      </c>
      <c r="AC407" s="71" t="s">
        <v>652</v>
      </c>
      <c r="AD407" s="173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8" t="str">
        <f>IF(BS_CONTROLE[[#This Row],[Local - Partida]]=0, "-", BS_CONTROLE[[#This Row],[Local - Partida]])</f>
        <v>ZPT1051</v>
      </c>
      <c r="AL407" s="258" t="str">
        <f>IF(BS_CONTROLE[[#This Row],[Local - Encerramento]]=0, "-", BS_CONTROLE[[#This Row],[Local - Encerramento]])</f>
        <v>ZPTZDR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ZGP1</v>
      </c>
      <c r="AO407" s="259">
        <f>IF(BS_CONTROLE[[#This Row],[SUB]]=0, "-", BS_CONTROLE[[#This Row],[SUB]])</f>
        <v>54</v>
      </c>
      <c r="AP407" s="260">
        <f>IF(BS_CONTROLE[[#This Row],[KM - Inicio]]=0, "-", BS_CONTROLE[[#This Row],[KM - Inicio]])</f>
        <v>102.6</v>
      </c>
      <c r="AQ407" s="260">
        <f>IF(BS_CONTROLE[[#This Row],[KM - Fim]]=0, "-", BS_CONTROLE[[#This Row],[KM - Fim]])</f>
        <v>104.5</v>
      </c>
      <c r="AR407" s="39"/>
      <c r="AS407" s="39"/>
      <c r="AT407" s="39"/>
      <c r="AU407" s="39"/>
      <c r="AV407" s="39"/>
      <c r="AW407" s="39"/>
      <c r="AX407" s="39"/>
      <c r="AY407" s="293">
        <f t="shared" si="38"/>
        <v>0</v>
      </c>
      <c r="AZ407" s="14"/>
      <c r="BA407" s="72"/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61" t="str">
        <f>IF(BS_CONTROLE[[#This Row],[Responsavel pelo boletim]]=0, "-", BS_CONTROLE[[#This Row],[Responsavel pelo boletim]])</f>
        <v>Augusto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39"/>
        <v>Produção e Intervalo</v>
      </c>
      <c r="BR407" s="19">
        <f t="shared" si="40"/>
        <v>0</v>
      </c>
      <c r="BS407" s="19">
        <f t="shared" si="41"/>
        <v>0</v>
      </c>
      <c r="BT407" s="225" t="str">
        <f t="shared" si="36"/>
        <v/>
      </c>
    </row>
    <row r="408" spans="1:72" hidden="1">
      <c r="A408" s="51" t="str">
        <f t="shared" si="37"/>
        <v>W6246008</v>
      </c>
      <c r="B408" s="171">
        <v>46008</v>
      </c>
      <c r="C408" s="8">
        <f>IF(BS_CONTROLE[[#This Row],[DATA]]="","",WEEKNUM(BS_CONTROLE[[#This Row],[DATA]]))</f>
        <v>51</v>
      </c>
      <c r="D408" s="52" t="s">
        <v>542</v>
      </c>
      <c r="E408" s="294">
        <v>243</v>
      </c>
      <c r="F408" s="172" t="s">
        <v>459</v>
      </c>
      <c r="G408" s="9" t="str">
        <f>IF(D408="","*",VLOOKUP(F408,BS_ATIVIDADE[#All],3,FALSE))</f>
        <v>OUTROS</v>
      </c>
      <c r="H408" s="173" t="s">
        <v>178</v>
      </c>
      <c r="I408" s="173" t="s">
        <v>955</v>
      </c>
      <c r="J408" s="217">
        <v>54</v>
      </c>
      <c r="K408" s="217">
        <v>105.25</v>
      </c>
      <c r="L408" s="84">
        <v>107.75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3">
        <v>0.3125</v>
      </c>
      <c r="P408" s="173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8" t="s">
        <v>1030</v>
      </c>
      <c r="W408" s="173" t="s">
        <v>1034</v>
      </c>
      <c r="X408" s="218" t="s">
        <v>661</v>
      </c>
      <c r="Y408" s="158"/>
      <c r="Z408" s="158"/>
      <c r="AA408" s="217">
        <v>1</v>
      </c>
      <c r="AB408" s="172" t="s">
        <v>657</v>
      </c>
      <c r="AC408" s="172" t="s">
        <v>652</v>
      </c>
      <c r="AD408" s="316">
        <v>0.27083333333333331</v>
      </c>
      <c r="AE408" s="217">
        <v>9038</v>
      </c>
      <c r="AF408" s="217" t="s">
        <v>317</v>
      </c>
      <c r="AG408" s="217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8" t="str">
        <f>IF(BS_CONTROLE[[#This Row],[Local - Partida]]=0, "-", BS_CONTROLE[[#This Row],[Local - Partida]])</f>
        <v>ZPT1051</v>
      </c>
      <c r="AL408" s="258" t="str">
        <f>IF(BS_CONTROLE[[#This Row],[Local - Encerramento]]=0, "-", BS_CONTROLE[[#This Row],[Local - Encerramento]])</f>
        <v>ZPTZDR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ZPT1051</v>
      </c>
      <c r="AO408" s="259">
        <f>IF(BS_CONTROLE[[#This Row],[SUB]]=0, "-", BS_CONTROLE[[#This Row],[SUB]])</f>
        <v>54</v>
      </c>
      <c r="AP408" s="260">
        <f>IF(BS_CONTROLE[[#This Row],[KM - Inicio]]=0, "-", BS_CONTROLE[[#This Row],[KM - Inicio]])</f>
        <v>105.25</v>
      </c>
      <c r="AQ408" s="260">
        <f>IF(BS_CONTROLE[[#This Row],[KM - Fim]]=0, "-", BS_CONTROLE[[#This Row],[KM - Fim]])</f>
        <v>107.75</v>
      </c>
      <c r="AR408" s="39"/>
      <c r="AS408" s="39"/>
      <c r="AT408" s="39"/>
      <c r="AU408" s="39"/>
      <c r="AV408" s="39"/>
      <c r="AW408" s="39"/>
      <c r="AX408" s="39"/>
      <c r="AY408" s="293">
        <f t="shared" si="38"/>
        <v>0</v>
      </c>
      <c r="AZ408" s="14"/>
      <c r="BA408" s="72"/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61" t="str">
        <f>IF(BS_CONTROLE[[#This Row],[Responsavel pelo boletim]]=0, "-", BS_CONTROLE[[#This Row],[Responsavel pelo boletim]])</f>
        <v>Augusto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39"/>
        <v>Produção e Intervalo</v>
      </c>
      <c r="BR408" s="19">
        <f t="shared" si="40"/>
        <v>0</v>
      </c>
      <c r="BS408" s="19">
        <f t="shared" si="41"/>
        <v>0</v>
      </c>
      <c r="BT408" s="225" t="str">
        <f t="shared" si="36"/>
        <v/>
      </c>
    </row>
    <row r="409" spans="1:72" hidden="1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9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t="23.25" hidden="1">
      <c r="A410" s="51" t="str">
        <f t="shared" si="37"/>
        <v>V9846008</v>
      </c>
      <c r="B410" s="171">
        <v>46008</v>
      </c>
      <c r="C410" s="8">
        <f>IF(BS_CONTROLE[[#This Row],[DATA]]="","",WEEKNUM(BS_CONTROLE[[#This Row],[DATA]]))</f>
        <v>51</v>
      </c>
      <c r="D410" s="52" t="s">
        <v>1377</v>
      </c>
      <c r="E410" s="294" t="s">
        <v>1510</v>
      </c>
      <c r="F410" s="172" t="s">
        <v>338</v>
      </c>
      <c r="G410" s="9" t="str">
        <f>IF(D410="","*",VLOOKUP(F410,BS_ATIVIDADE[#All],3,FALSE))</f>
        <v>DETECÇÃO</v>
      </c>
      <c r="H410" s="173" t="s">
        <v>304</v>
      </c>
      <c r="I410" s="173" t="s">
        <v>182</v>
      </c>
      <c r="J410" s="217">
        <v>92</v>
      </c>
      <c r="K410" s="217">
        <v>108.3</v>
      </c>
      <c r="L410" s="217" t="s">
        <v>317</v>
      </c>
      <c r="M410" s="204" t="s">
        <v>125</v>
      </c>
      <c r="N410" s="204" t="s">
        <v>1047</v>
      </c>
      <c r="O410" s="173">
        <v>0.33333333333333331</v>
      </c>
      <c r="P410" s="173">
        <v>4.1666666666666664E-2</v>
      </c>
      <c r="Q410" s="217">
        <v>30</v>
      </c>
      <c r="R410" s="10" t="str">
        <f>IFERROR(_xlfn.XLOOKUP(F410, BS_ATIVIDADE[ATIVIDADE],BS_ATIVIDADE[UNIDADE] ), "*")</f>
        <v>KM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61" t="s">
        <v>957</v>
      </c>
      <c r="W410" s="173" t="s">
        <v>1411</v>
      </c>
      <c r="X410" s="218" t="s">
        <v>666</v>
      </c>
      <c r="Y410" s="158"/>
      <c r="Z410" s="158"/>
      <c r="AA410" s="217">
        <v>1</v>
      </c>
      <c r="AB410" s="71" t="s">
        <v>657</v>
      </c>
      <c r="AC410" s="71" t="s">
        <v>652</v>
      </c>
      <c r="AD410" s="173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8" t="str">
        <f>IF(BS_CONTROLE[[#This Row],[Local - Partida]]=0, "-", BS_CONTROLE[[#This Row],[Local - Partida]])</f>
        <v>109ZPT</v>
      </c>
      <c r="AL410" s="258" t="str">
        <f>IF(BS_CONTROLE[[#This Row],[Local - Encerramento]]=0, "-", BS_CONTROLE[[#This Row],[Local - Encerramento]])</f>
        <v>109ZDR</v>
      </c>
      <c r="AM410" s="258" t="str">
        <f>IF(BS_CONTROLE[[#This Row],[Entre - Estações]]=0, "-", BS_CONTROLE[[#This Row],[Entre - Estações]])</f>
        <v>ZPT-ZPG</v>
      </c>
      <c r="AN410" s="258" t="str">
        <f>IF(BS_CONTROLE[[#This Row],[SB]]=0, "-", BS_CONTROLE[[#This Row],[SB]])</f>
        <v>ZPTZPGZPT</v>
      </c>
      <c r="AO410" s="259">
        <f>IF(BS_CONTROLE[[#This Row],[SUB]]=0, "-", BS_CONTROLE[[#This Row],[SUB]])</f>
        <v>92</v>
      </c>
      <c r="AP410" s="260">
        <f>IF(BS_CONTROLE[[#This Row],[KM - Inicio]]=0, "-", BS_CONTROLE[[#This Row],[KM - Inicio]])</f>
        <v>108.3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>
        <f t="shared" si="38"/>
        <v>0</v>
      </c>
      <c r="AZ410" s="14"/>
      <c r="BA410" s="72"/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61" t="str">
        <f>IF(BS_CONTROLE[[#This Row],[Responsavel pelo boletim]]=0, "-", BS_CONTROLE[[#This Row],[Responsavel pelo boletim]])</f>
        <v>John / Andressa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39"/>
        <v>Produção e Intervalo</v>
      </c>
      <c r="BR410" s="19">
        <f t="shared" si="40"/>
        <v>0</v>
      </c>
      <c r="BS410" s="19">
        <f t="shared" si="41"/>
        <v>0</v>
      </c>
      <c r="BT410" s="225" t="str">
        <f t="shared" si="36"/>
        <v/>
      </c>
    </row>
    <row r="411" spans="1:72" hidden="1">
      <c r="A411" s="51" t="str">
        <f t="shared" si="37"/>
        <v/>
      </c>
      <c r="B411" s="171"/>
      <c r="C411" s="8" t="str">
        <f>IF(BS_CONTROLE[[#This Row],[DATA]]="","",WEEKNUM(BS_CONTROLE[[#This Row],[DATA]]))</f>
        <v/>
      </c>
      <c r="D411" s="52"/>
      <c r="E411" s="29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38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39"/>
        <v>Aderente</v>
      </c>
      <c r="BR411" s="19" t="str">
        <f t="shared" si="40"/>
        <v>*</v>
      </c>
      <c r="BS411" s="19" t="str">
        <f t="shared" si="41"/>
        <v>*</v>
      </c>
      <c r="BT411" s="225" t="str">
        <f t="shared" ref="BT411:BT434" si="42">IF(BN411="","",SUBSTITUTE(BM411," ","")&amp;SUBSTITUTE(BN411," ",""))</f>
        <v/>
      </c>
    </row>
    <row r="412" spans="1:72" hidden="1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9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 hidden="1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9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 hidden="1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9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 hidden="1">
      <c r="A415" s="51" t="str">
        <f t="shared" si="37"/>
        <v/>
      </c>
      <c r="B415" s="171"/>
      <c r="C415" s="8" t="str">
        <f>IF(BS_CONTROLE[[#This Row],[DATA]]="","",WEEKNUM(BS_CONTROLE[[#This Row],[DATA]]))</f>
        <v/>
      </c>
      <c r="D415" s="52"/>
      <c r="E415" s="29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38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39"/>
        <v>Aderente</v>
      </c>
      <c r="BR415" s="19" t="str">
        <f t="shared" si="40"/>
        <v>*</v>
      </c>
      <c r="BS415" s="19" t="str">
        <f t="shared" si="41"/>
        <v>*</v>
      </c>
      <c r="BT415" s="225" t="str">
        <f t="shared" si="42"/>
        <v/>
      </c>
    </row>
    <row r="416" spans="1:72" hidden="1">
      <c r="A416" s="51" t="str">
        <f t="shared" si="37"/>
        <v/>
      </c>
      <c r="B416" s="171"/>
      <c r="C416" s="8" t="str">
        <f>IF(BS_CONTROLE[[#This Row],[DATA]]="","",WEEKNUM(BS_CONTROLE[[#This Row],[DATA]]))</f>
        <v/>
      </c>
      <c r="D416" s="52"/>
      <c r="E416" s="29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38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39"/>
        <v>Aderente</v>
      </c>
      <c r="BR416" s="19" t="str">
        <f t="shared" si="40"/>
        <v>*</v>
      </c>
      <c r="BS416" s="19" t="str">
        <f t="shared" si="41"/>
        <v>*</v>
      </c>
      <c r="BT416" s="225" t="str">
        <f t="shared" si="42"/>
        <v/>
      </c>
    </row>
    <row r="417" spans="1:72" hidden="1">
      <c r="A417" s="51" t="str">
        <f t="shared" si="37"/>
        <v/>
      </c>
      <c r="B417" s="171"/>
      <c r="C417" s="8" t="str">
        <f>IF(BS_CONTROLE[[#This Row],[DATA]]="","",WEEKNUM(BS_CONTROLE[[#This Row],[DATA]]))</f>
        <v/>
      </c>
      <c r="D417" s="52"/>
      <c r="E417" s="29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38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39"/>
        <v>Aderente</v>
      </c>
      <c r="BR417" s="19" t="str">
        <f t="shared" si="40"/>
        <v>*</v>
      </c>
      <c r="BS417" s="19" t="str">
        <f t="shared" si="41"/>
        <v>*</v>
      </c>
      <c r="BT417" s="225" t="str">
        <f t="shared" si="42"/>
        <v/>
      </c>
    </row>
    <row r="418" spans="1:72" hidden="1">
      <c r="A418" s="51" t="str">
        <f t="shared" si="37"/>
        <v/>
      </c>
      <c r="B418" s="171"/>
      <c r="C418" s="8" t="str">
        <f>IF(BS_CONTROLE[[#This Row],[DATA]]="","",WEEKNUM(BS_CONTROLE[[#This Row],[DATA]]))</f>
        <v/>
      </c>
      <c r="D418" s="52"/>
      <c r="E418" s="29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38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 hidden="1">
      <c r="A419" s="51" t="str">
        <f t="shared" si="37"/>
        <v/>
      </c>
      <c r="B419" s="171"/>
      <c r="C419" s="8" t="str">
        <f>IF(BS_CONTROLE[[#This Row],[DATA]]="","",WEEKNUM(BS_CONTROLE[[#This Row],[DATA]]))</f>
        <v/>
      </c>
      <c r="D419" s="52"/>
      <c r="E419" s="29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38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39"/>
        <v>Aderente</v>
      </c>
      <c r="BR419" s="19" t="str">
        <f t="shared" si="40"/>
        <v>*</v>
      </c>
      <c r="BS419" s="19" t="str">
        <f t="shared" si="41"/>
        <v>*</v>
      </c>
      <c r="BT419" s="225" t="str">
        <f t="shared" si="42"/>
        <v/>
      </c>
    </row>
    <row r="420" spans="1:72" hidden="1">
      <c r="A420" s="51" t="str">
        <f t="shared" si="37"/>
        <v/>
      </c>
      <c r="B420" s="171"/>
      <c r="C420" s="8" t="str">
        <f>IF(BS_CONTROLE[[#This Row],[DATA]]="","",WEEKNUM(BS_CONTROLE[[#This Row],[DATA]]))</f>
        <v/>
      </c>
      <c r="D420" s="52"/>
      <c r="E420" s="29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38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39"/>
        <v>Aderente</v>
      </c>
      <c r="BR420" s="19" t="str">
        <f t="shared" si="40"/>
        <v>*</v>
      </c>
      <c r="BS420" s="19" t="str">
        <f t="shared" si="41"/>
        <v>*</v>
      </c>
      <c r="BT420" s="225" t="str">
        <f t="shared" si="42"/>
        <v/>
      </c>
    </row>
    <row r="421" spans="1:72" hidden="1">
      <c r="A421" s="51" t="str">
        <f t="shared" si="37"/>
        <v/>
      </c>
      <c r="B421" s="171"/>
      <c r="C421" s="8" t="str">
        <f>IF(BS_CONTROLE[[#This Row],[DATA]]="","",WEEKNUM(BS_CONTROLE[[#This Row],[DATA]]))</f>
        <v/>
      </c>
      <c r="D421" s="52"/>
      <c r="E421" s="29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38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39"/>
        <v>Aderente</v>
      </c>
      <c r="BR421" s="19" t="str">
        <f t="shared" si="40"/>
        <v>*</v>
      </c>
      <c r="BS421" s="19" t="str">
        <f t="shared" si="41"/>
        <v>*</v>
      </c>
      <c r="BT421" s="225" t="str">
        <f t="shared" si="42"/>
        <v/>
      </c>
    </row>
    <row r="422" spans="1:72" hidden="1">
      <c r="A422" s="51" t="str">
        <f t="shared" si="37"/>
        <v/>
      </c>
      <c r="B422" s="171"/>
      <c r="C422" s="8" t="str">
        <f>IF(BS_CONTROLE[[#This Row],[DATA]]="","",WEEKNUM(BS_CONTROLE[[#This Row],[DATA]]))</f>
        <v/>
      </c>
      <c r="D422" s="52"/>
      <c r="E422" s="29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38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39"/>
        <v>Aderente</v>
      </c>
      <c r="BR422" s="19" t="str">
        <f t="shared" si="40"/>
        <v>*</v>
      </c>
      <c r="BS422" s="19" t="str">
        <f t="shared" si="41"/>
        <v>*</v>
      </c>
      <c r="BT422" s="225" t="str">
        <f t="shared" si="42"/>
        <v/>
      </c>
    </row>
    <row r="423" spans="1:72" hidden="1">
      <c r="A423" s="51" t="str">
        <f t="shared" si="37"/>
        <v/>
      </c>
      <c r="B423" s="171"/>
      <c r="C423" s="8" t="str">
        <f>IF(BS_CONTROLE[[#This Row],[DATA]]="","",WEEKNUM(BS_CONTROLE[[#This Row],[DATA]]))</f>
        <v/>
      </c>
      <c r="D423" s="52"/>
      <c r="E423" s="29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38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39"/>
        <v>Aderente</v>
      </c>
      <c r="BR423" s="19" t="str">
        <f t="shared" si="40"/>
        <v>*</v>
      </c>
      <c r="BS423" s="19" t="str">
        <f t="shared" si="41"/>
        <v>*</v>
      </c>
      <c r="BT423" s="225" t="str">
        <f t="shared" si="42"/>
        <v/>
      </c>
    </row>
    <row r="424" spans="1:72" hidden="1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9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 hidden="1">
      <c r="A425" s="51" t="str">
        <f t="shared" si="37"/>
        <v/>
      </c>
      <c r="B425" s="171"/>
      <c r="C425" s="8" t="str">
        <f>IF(BS_CONTROLE[[#This Row],[DATA]]="","",WEEKNUM(BS_CONTROLE[[#This Row],[DATA]]))</f>
        <v/>
      </c>
      <c r="D425" s="52"/>
      <c r="E425" s="29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38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39"/>
        <v>Aderente</v>
      </c>
      <c r="BR425" s="19" t="str">
        <f t="shared" si="40"/>
        <v>*</v>
      </c>
      <c r="BS425" s="19" t="str">
        <f t="shared" si="41"/>
        <v>*</v>
      </c>
      <c r="BT425" s="225" t="str">
        <f t="shared" si="42"/>
        <v/>
      </c>
    </row>
    <row r="426" spans="1:72" hidden="1">
      <c r="A426" s="51" t="str">
        <f t="shared" si="37"/>
        <v/>
      </c>
      <c r="B426" s="171"/>
      <c r="C426" s="8" t="str">
        <f>IF(BS_CONTROLE[[#This Row],[DATA]]="","",WEEKNUM(BS_CONTROLE[[#This Row],[DATA]]))</f>
        <v/>
      </c>
      <c r="D426" s="52"/>
      <c r="E426" s="29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38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39"/>
        <v>Aderente</v>
      </c>
      <c r="BR426" s="19" t="str">
        <f t="shared" si="40"/>
        <v>*</v>
      </c>
      <c r="BS426" s="19" t="str">
        <f t="shared" si="41"/>
        <v>*</v>
      </c>
      <c r="BT426" s="225" t="str">
        <f t="shared" si="42"/>
        <v/>
      </c>
    </row>
    <row r="427" spans="1:72" hidden="1">
      <c r="A427" s="51" t="str">
        <f t="shared" si="37"/>
        <v/>
      </c>
      <c r="B427" s="171"/>
      <c r="C427" s="8" t="str">
        <f>IF(BS_CONTROLE[[#This Row],[DATA]]="","",WEEKNUM(BS_CONTROLE[[#This Row],[DATA]]))</f>
        <v/>
      </c>
      <c r="D427" s="52"/>
      <c r="E427" s="29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38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39"/>
        <v>Aderente</v>
      </c>
      <c r="BR427" s="19" t="str">
        <f t="shared" si="40"/>
        <v>*</v>
      </c>
      <c r="BS427" s="19" t="str">
        <f t="shared" si="41"/>
        <v>*</v>
      </c>
      <c r="BT427" s="225" t="str">
        <f t="shared" si="42"/>
        <v/>
      </c>
    </row>
    <row r="428" spans="1:72" hidden="1">
      <c r="A428" s="51" t="str">
        <f t="shared" si="37"/>
        <v/>
      </c>
      <c r="B428" s="171"/>
      <c r="C428" s="8" t="str">
        <f>IF(BS_CONTROLE[[#This Row],[DATA]]="","",WEEKNUM(BS_CONTROLE[[#This Row],[DATA]]))</f>
        <v/>
      </c>
      <c r="D428" s="52"/>
      <c r="E428" s="29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38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39"/>
        <v>Aderente</v>
      </c>
      <c r="BR428" s="19" t="str">
        <f t="shared" si="40"/>
        <v>*</v>
      </c>
      <c r="BS428" s="19" t="str">
        <f t="shared" si="41"/>
        <v>*</v>
      </c>
      <c r="BT428" s="225" t="str">
        <f t="shared" si="42"/>
        <v/>
      </c>
    </row>
    <row r="429" spans="1:72" hidden="1">
      <c r="A429" s="51" t="str">
        <f t="shared" si="37"/>
        <v/>
      </c>
      <c r="B429" s="171"/>
      <c r="C429" s="8" t="str">
        <f>IF(BS_CONTROLE[[#This Row],[DATA]]="","",WEEKNUM(BS_CONTROLE[[#This Row],[DATA]]))</f>
        <v/>
      </c>
      <c r="D429" s="52"/>
      <c r="E429" s="29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si="38"/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si="39"/>
        <v>Aderente</v>
      </c>
      <c r="BR429" s="19" t="str">
        <f t="shared" si="40"/>
        <v>*</v>
      </c>
      <c r="BS429" s="19" t="str">
        <f t="shared" si="41"/>
        <v>*</v>
      </c>
      <c r="BT429" s="225" t="str">
        <f t="shared" si="42"/>
        <v/>
      </c>
    </row>
    <row r="430" spans="1:72" hidden="1">
      <c r="A430" s="51" t="str">
        <f t="shared" ref="A430:A493" si="43">D430&amp;B430</f>
        <v/>
      </c>
      <c r="B430" s="171"/>
      <c r="C430" s="8" t="str">
        <f>IF(BS_CONTROLE[[#This Row],[DATA]]="","",WEEKNUM(BS_CONTROLE[[#This Row],[DATA]]))</f>
        <v/>
      </c>
      <c r="D430" s="52"/>
      <c r="E430" s="29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ref="AY430:AY493" si="44">IF(D430="","*",IFERROR(IF(ISODD(COUNT(AS430:AX1024)),"ERRO",SUM((AT430-AS430),(AV430-AU430),(AX430-AW430))),"ERRO"))</f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ref="BQ430:BQ493" si="45">IF(AND(BR430&lt;1,BS430&lt;1),"Produção e Intervalo",IF(BR430&lt;1,"Intervalo",IF(BS430&lt;1,"Produção","Aderente")))</f>
        <v>Aderente</v>
      </c>
      <c r="BR430" s="19" t="str">
        <f t="shared" ref="BR430:BR493" si="46">IF(OR(B430="",F430=""),"*",AY430/P430)</f>
        <v>*</v>
      </c>
      <c r="BS430" s="19" t="str">
        <f t="shared" ref="BS430:BS493" si="47">IF(OR(B430="",F430=""),"*",BA430/Q430)</f>
        <v>*</v>
      </c>
      <c r="BT430" s="225" t="str">
        <f t="shared" si="42"/>
        <v/>
      </c>
    </row>
    <row r="431" spans="1:72" hidden="1">
      <c r="A431" s="51" t="str">
        <f t="shared" si="43"/>
        <v/>
      </c>
      <c r="B431" s="171"/>
      <c r="C431" s="8" t="str">
        <f>IF(BS_CONTROLE[[#This Row],[DATA]]="","",WEEKNUM(BS_CONTROLE[[#This Row],[DATA]]))</f>
        <v/>
      </c>
      <c r="D431" s="52"/>
      <c r="E431" s="29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4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5"/>
        <v>Aderente</v>
      </c>
      <c r="BR431" s="19" t="str">
        <f t="shared" si="46"/>
        <v>*</v>
      </c>
      <c r="BS431" s="19" t="str">
        <f t="shared" si="47"/>
        <v>*</v>
      </c>
      <c r="BT431" s="225" t="str">
        <f t="shared" si="42"/>
        <v/>
      </c>
    </row>
    <row r="432" spans="1:72" hidden="1">
      <c r="A432" s="51" t="str">
        <f t="shared" si="43"/>
        <v/>
      </c>
      <c r="B432" s="171"/>
      <c r="C432" s="8" t="str">
        <f>IF(BS_CONTROLE[[#This Row],[DATA]]="","",WEEKNUM(BS_CONTROLE[[#This Row],[DATA]]))</f>
        <v/>
      </c>
      <c r="D432" s="52"/>
      <c r="E432" s="29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4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5"/>
        <v>Aderente</v>
      </c>
      <c r="BR432" s="19" t="str">
        <f t="shared" si="46"/>
        <v>*</v>
      </c>
      <c r="BS432" s="19" t="str">
        <f t="shared" si="47"/>
        <v>*</v>
      </c>
      <c r="BT432" s="225"/>
    </row>
    <row r="433" spans="1:72" hidden="1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9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 hidden="1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9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 hidden="1">
      <c r="A435" s="51" t="str">
        <f t="shared" si="43"/>
        <v/>
      </c>
      <c r="B435" s="171"/>
      <c r="C435" s="8" t="str">
        <f>IF(BS_CONTROLE[[#This Row],[DATA]]="","",WEEKNUM(BS_CONTROLE[[#This Row],[DATA]]))</f>
        <v/>
      </c>
      <c r="D435" s="52"/>
      <c r="E435" s="29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4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5"/>
        <v>Aderente</v>
      </c>
      <c r="BR435" s="19" t="str">
        <f t="shared" si="46"/>
        <v>*</v>
      </c>
      <c r="BS435" s="19" t="str">
        <f t="shared" si="47"/>
        <v>*</v>
      </c>
      <c r="BT435" s="225" t="str">
        <f t="shared" ref="BT435:BT475" si="48">IF(BN435="","",SUBSTITUTE(BM435," ","")&amp;SUBSTITUTE(BN435," ",""))</f>
        <v/>
      </c>
    </row>
    <row r="436" spans="1:72" hidden="1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9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 hidden="1">
      <c r="A437" s="51" t="str">
        <f t="shared" si="43"/>
        <v/>
      </c>
      <c r="B437" s="171"/>
      <c r="C437" s="8" t="str">
        <f>IF(BS_CONTROLE[[#This Row],[DATA]]="","",WEEKNUM(BS_CONTROLE[[#This Row],[DATA]]))</f>
        <v/>
      </c>
      <c r="D437" s="52"/>
      <c r="E437" s="29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4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5"/>
        <v>Aderente</v>
      </c>
      <c r="BR437" s="19" t="str">
        <f t="shared" si="46"/>
        <v>*</v>
      </c>
      <c r="BS437" s="19" t="str">
        <f t="shared" si="47"/>
        <v>*</v>
      </c>
      <c r="BT437" s="225" t="str">
        <f t="shared" si="48"/>
        <v/>
      </c>
    </row>
    <row r="438" spans="1:72" hidden="1">
      <c r="A438" s="51" t="str">
        <f t="shared" si="43"/>
        <v/>
      </c>
      <c r="B438" s="171"/>
      <c r="C438" s="8" t="str">
        <f>IF(BS_CONTROLE[[#This Row],[DATA]]="","",WEEKNUM(BS_CONTROLE[[#This Row],[DATA]]))</f>
        <v/>
      </c>
      <c r="D438" s="52"/>
      <c r="E438" s="29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4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 hidden="1">
      <c r="A439" s="51" t="str">
        <f t="shared" si="43"/>
        <v/>
      </c>
      <c r="B439" s="171"/>
      <c r="C439" s="8" t="str">
        <f>IF(BS_CONTROLE[[#This Row],[DATA]]="","",WEEKNUM(BS_CONTROLE[[#This Row],[DATA]]))</f>
        <v/>
      </c>
      <c r="D439" s="52"/>
      <c r="E439" s="29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4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5"/>
        <v>Aderente</v>
      </c>
      <c r="BR439" s="19" t="str">
        <f t="shared" si="46"/>
        <v>*</v>
      </c>
      <c r="BS439" s="19" t="str">
        <f t="shared" si="47"/>
        <v>*</v>
      </c>
      <c r="BT439" s="225" t="str">
        <f t="shared" si="48"/>
        <v/>
      </c>
    </row>
    <row r="440" spans="1:72" hidden="1">
      <c r="A440" s="51" t="str">
        <f t="shared" si="43"/>
        <v/>
      </c>
      <c r="B440" s="171"/>
      <c r="C440" s="8" t="str">
        <f>IF(BS_CONTROLE[[#This Row],[DATA]]="","",WEEKNUM(BS_CONTROLE[[#This Row],[DATA]]))</f>
        <v/>
      </c>
      <c r="D440" s="52"/>
      <c r="E440" s="29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4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 hidden="1">
      <c r="A441" s="51" t="str">
        <f t="shared" si="43"/>
        <v/>
      </c>
      <c r="B441" s="171"/>
      <c r="C441" s="8" t="str">
        <f>IF(BS_CONTROLE[[#This Row],[DATA]]="","",WEEKNUM(BS_CONTROLE[[#This Row],[DATA]]))</f>
        <v/>
      </c>
      <c r="D441" s="52"/>
      <c r="E441" s="29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4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5"/>
        <v>Aderente</v>
      </c>
      <c r="BR441" s="19" t="str">
        <f t="shared" si="46"/>
        <v>*</v>
      </c>
      <c r="BS441" s="19" t="str">
        <f t="shared" si="47"/>
        <v>*</v>
      </c>
      <c r="BT441" s="225" t="str">
        <f t="shared" si="48"/>
        <v/>
      </c>
    </row>
    <row r="442" spans="1:72" hidden="1">
      <c r="A442" s="51" t="str">
        <f t="shared" si="43"/>
        <v/>
      </c>
      <c r="B442" s="171"/>
      <c r="C442" s="8" t="str">
        <f>IF(BS_CONTROLE[[#This Row],[DATA]]="","",WEEKNUM(BS_CONTROLE[[#This Row],[DATA]]))</f>
        <v/>
      </c>
      <c r="D442" s="52"/>
      <c r="E442" s="29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4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5"/>
        <v>Aderente</v>
      </c>
      <c r="BR442" s="19" t="str">
        <f t="shared" si="46"/>
        <v>*</v>
      </c>
      <c r="BS442" s="19" t="str">
        <f t="shared" si="47"/>
        <v>*</v>
      </c>
      <c r="BT442" s="225" t="str">
        <f t="shared" si="48"/>
        <v/>
      </c>
    </row>
    <row r="443" spans="1:72" hidden="1">
      <c r="A443" s="51" t="str">
        <f t="shared" si="43"/>
        <v/>
      </c>
      <c r="B443" s="171"/>
      <c r="C443" s="8" t="str">
        <f>IF(BS_CONTROLE[[#This Row],[DATA]]="","",WEEKNUM(BS_CONTROLE[[#This Row],[DATA]]))</f>
        <v/>
      </c>
      <c r="D443" s="52"/>
      <c r="E443" s="29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4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5"/>
        <v>Aderente</v>
      </c>
      <c r="BR443" s="19" t="str">
        <f t="shared" si="46"/>
        <v>*</v>
      </c>
      <c r="BS443" s="19" t="str">
        <f t="shared" si="47"/>
        <v>*</v>
      </c>
      <c r="BT443" s="225" t="str">
        <f t="shared" si="48"/>
        <v/>
      </c>
    </row>
    <row r="444" spans="1:72" hidden="1">
      <c r="A444" s="51" t="str">
        <f t="shared" si="43"/>
        <v/>
      </c>
      <c r="B444" s="171"/>
      <c r="C444" s="8" t="str">
        <f>IF(BS_CONTROLE[[#This Row],[DATA]]="","",WEEKNUM(BS_CONTROLE[[#This Row],[DATA]]))</f>
        <v/>
      </c>
      <c r="D444" s="52"/>
      <c r="E444" s="29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4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5"/>
        <v>Aderente</v>
      </c>
      <c r="BR444" s="19" t="str">
        <f t="shared" si="46"/>
        <v>*</v>
      </c>
      <c r="BS444" s="19" t="str">
        <f t="shared" si="47"/>
        <v>*</v>
      </c>
      <c r="BT444" s="225" t="str">
        <f t="shared" si="48"/>
        <v/>
      </c>
    </row>
    <row r="445" spans="1:72" hidden="1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9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 hidden="1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52"/>
      <c r="E446" s="29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 hidden="1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52"/>
      <c r="E447" s="29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 hidden="1">
      <c r="A448" s="51" t="str">
        <f t="shared" si="43"/>
        <v/>
      </c>
      <c r="B448" s="171"/>
      <c r="C448" s="8" t="str">
        <f>IF(BS_CONTROLE[[#This Row],[DATA]]="","",WEEKNUM(BS_CONTROLE[[#This Row],[DATA]]))</f>
        <v/>
      </c>
      <c r="D448" s="52"/>
      <c r="E448" s="29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4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5"/>
        <v>Aderente</v>
      </c>
      <c r="BR448" s="19" t="str">
        <f t="shared" si="46"/>
        <v>*</v>
      </c>
      <c r="BS448" s="19" t="str">
        <f t="shared" si="47"/>
        <v>*</v>
      </c>
      <c r="BT448" s="225" t="str">
        <f t="shared" si="48"/>
        <v/>
      </c>
    </row>
    <row r="449" spans="1:72" hidden="1">
      <c r="A449" s="51" t="str">
        <f t="shared" si="43"/>
        <v/>
      </c>
      <c r="B449" s="171"/>
      <c r="C449" s="8" t="str">
        <f>IF(BS_CONTROLE[[#This Row],[DATA]]="","",WEEKNUM(BS_CONTROLE[[#This Row],[DATA]]))</f>
        <v/>
      </c>
      <c r="D449" s="52"/>
      <c r="E449" s="29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4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5"/>
        <v>Aderente</v>
      </c>
      <c r="BR449" s="19" t="str">
        <f t="shared" si="46"/>
        <v>*</v>
      </c>
      <c r="BS449" s="19" t="str">
        <f t="shared" si="47"/>
        <v>*</v>
      </c>
      <c r="BT449" s="225" t="str">
        <f t="shared" si="48"/>
        <v/>
      </c>
    </row>
    <row r="450" spans="1:72" hidden="1">
      <c r="A450" s="51" t="str">
        <f t="shared" si="43"/>
        <v/>
      </c>
      <c r="B450" s="171"/>
      <c r="C450" s="8" t="str">
        <f>IF(BS_CONTROLE[[#This Row],[DATA]]="","",WEEKNUM(BS_CONTROLE[[#This Row],[DATA]]))</f>
        <v/>
      </c>
      <c r="D450" s="52"/>
      <c r="E450" s="29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4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5"/>
        <v>Aderente</v>
      </c>
      <c r="BR450" s="19" t="str">
        <f t="shared" si="46"/>
        <v>*</v>
      </c>
      <c r="BS450" s="19" t="str">
        <f t="shared" si="47"/>
        <v>*</v>
      </c>
      <c r="BT450" s="225" t="str">
        <f t="shared" si="48"/>
        <v/>
      </c>
    </row>
    <row r="451" spans="1:72" hidden="1">
      <c r="A451" s="51" t="str">
        <f t="shared" si="43"/>
        <v/>
      </c>
      <c r="B451" s="171"/>
      <c r="C451" s="8" t="str">
        <f>IF(BS_CONTROLE[[#This Row],[DATA]]="","",WEEKNUM(BS_CONTROLE[[#This Row],[DATA]]))</f>
        <v/>
      </c>
      <c r="D451" s="52"/>
      <c r="E451" s="29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4" t="s">
        <v>317</v>
      </c>
      <c r="M451" s="204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04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73"/>
      <c r="P451" s="17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198"/>
      <c r="W451" s="173"/>
      <c r="X451" s="218"/>
      <c r="Y451" s="158"/>
      <c r="Z451" s="158"/>
      <c r="AA451" s="8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58" t="str">
        <f>IF(BS_CONTROLE[[#This Row],[Local - Partida]]=0, "-", BS_CONTROLE[[#This Row],[Local - Partida]])</f>
        <v>-</v>
      </c>
      <c r="AL451" s="258" t="str">
        <f>IF(BS_CONTROLE[[#This Row],[Local - Encerramento]]=0, "-", BS_CONTROLE[[#This Row],[Local - Encerramento]])</f>
        <v>-</v>
      </c>
      <c r="AM451" s="258" t="str">
        <f>IF(BS_CONTROLE[[#This Row],[Entre - Estações]]=0, "-", BS_CONTROLE[[#This Row],[Entre - Estações]])</f>
        <v>-</v>
      </c>
      <c r="AN451" s="258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39"/>
      <c r="AS451" s="39"/>
      <c r="AT451" s="39"/>
      <c r="AU451" s="39"/>
      <c r="AV451" s="39"/>
      <c r="AW451" s="39"/>
      <c r="AX451" s="39"/>
      <c r="AY451" s="293" t="str">
        <f t="shared" si="44"/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17"/>
      <c r="BK451" s="17"/>
      <c r="BL451" s="16"/>
      <c r="BM451" s="15"/>
      <c r="BN451" s="15"/>
      <c r="BO451" s="165"/>
      <c r="BP451" s="17"/>
      <c r="BQ451" s="13" t="str">
        <f t="shared" si="45"/>
        <v>Aderente</v>
      </c>
      <c r="BR451" s="19" t="str">
        <f t="shared" si="46"/>
        <v>*</v>
      </c>
      <c r="BS451" s="19" t="str">
        <f t="shared" si="47"/>
        <v>*</v>
      </c>
      <c r="BT451" s="225" t="str">
        <f t="shared" si="48"/>
        <v/>
      </c>
    </row>
    <row r="452" spans="1:72" hidden="1">
      <c r="A452" s="167" t="str">
        <f t="shared" ref="A452:A454" si="49">D452&amp;B452</f>
        <v/>
      </c>
      <c r="B452" s="168"/>
      <c r="C452" s="8"/>
      <c r="D452" s="52"/>
      <c r="E452" s="294">
        <v>446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2"/>
      <c r="E453" s="294">
        <v>447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si="49"/>
        <v/>
      </c>
      <c r="B454" s="168"/>
      <c r="C454" s="8"/>
      <c r="D454" s="52"/>
      <c r="E454" s="294">
        <v>448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ref="A455:A518" si="50">D455&amp;B455</f>
        <v/>
      </c>
      <c r="B455" s="168"/>
      <c r="C455" s="8"/>
      <c r="D455" s="52"/>
      <c r="E455" s="295">
        <v>449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2"/>
      <c r="E456" s="294">
        <v>450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2"/>
      <c r="E457" s="294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2"/>
      <c r="E458" s="294">
        <v>452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2"/>
      <c r="E459" s="294">
        <v>453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2"/>
      <c r="E460" s="294">
        <v>454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2"/>
      <c r="E461" s="294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2"/>
      <c r="E462" s="294">
        <v>456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2"/>
      <c r="E463" s="294">
        <v>457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2"/>
      <c r="E464" s="294">
        <v>458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2"/>
      <c r="E465" s="294">
        <v>459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2"/>
      <c r="E466" s="294">
        <v>460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2"/>
      <c r="E467" s="295">
        <v>461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2"/>
      <c r="E468" s="294">
        <v>462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2"/>
      <c r="E469" s="294">
        <v>463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2"/>
      <c r="E470" s="294">
        <v>464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2"/>
      <c r="E471" s="294">
        <v>465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2"/>
      <c r="E472" s="294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2"/>
      <c r="E473" s="294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2"/>
      <c r="E474" s="294">
        <v>468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2"/>
      <c r="E475" s="294">
        <v>469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si="48"/>
        <v/>
      </c>
    </row>
    <row r="476" spans="1:72" hidden="1">
      <c r="A476" s="167" t="str">
        <f t="shared" si="50"/>
        <v/>
      </c>
      <c r="B476" s="168"/>
      <c r="C476" s="8"/>
      <c r="D476" s="52"/>
      <c r="E476" s="294">
        <v>470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" si="51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2"/>
      <c r="E477" s="294">
        <v>471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ref="BT477:BT522" si="52">IF(BN477="","",SUBSTITUTE(BM477," ","")&amp;SUBSTITUTE(BN477," ",""))</f>
        <v/>
      </c>
    </row>
    <row r="478" spans="1:72" hidden="1">
      <c r="A478" s="167" t="str">
        <f t="shared" si="50"/>
        <v/>
      </c>
      <c r="B478" s="168"/>
      <c r="C478" s="8"/>
      <c r="D478" s="52"/>
      <c r="E478" s="294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2"/>
      <c r="E479" s="295">
        <v>473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2"/>
      <c r="E480" s="294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2"/>
      <c r="E481" s="294">
        <v>475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2"/>
      <c r="E482" s="294">
        <v>476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2"/>
      <c r="E483" s="294">
        <v>477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2"/>
      <c r="E484" s="294">
        <v>478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2"/>
      <c r="E485" s="294">
        <v>479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2"/>
      <c r="E486" s="294">
        <v>480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2"/>
      <c r="E487" s="294">
        <v>481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2"/>
      <c r="E488" s="294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2"/>
      <c r="E489" s="294">
        <v>483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2"/>
      <c r="E490" s="294">
        <v>484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2"/>
      <c r="E491" s="295">
        <v>485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2"/>
      <c r="E492" s="294">
        <v>486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2"/>
      <c r="E493" s="294">
        <v>487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2"/>
      <c r="E494" s="294">
        <v>488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2"/>
      <c r="E495" s="294">
        <v>489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2"/>
      <c r="E496" s="294">
        <v>490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2"/>
      <c r="E497" s="294">
        <v>491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2"/>
      <c r="E498" s="294">
        <v>492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2"/>
      <c r="E499" s="294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2"/>
      <c r="E500" s="294">
        <v>494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2"/>
      <c r="E501" s="294">
        <v>495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2"/>
      <c r="E502" s="294">
        <v>496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2"/>
      <c r="E503" s="295">
        <v>497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2"/>
      <c r="E504" s="294">
        <v>498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2"/>
      <c r="E505" s="294">
        <v>499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2"/>
      <c r="E506" s="294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2"/>
      <c r="E507" s="294">
        <v>501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2"/>
      <c r="E508" s="294">
        <v>502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2"/>
      <c r="E509" s="294">
        <v>503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2"/>
      <c r="E510" s="294">
        <v>504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2"/>
      <c r="E511" s="294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2"/>
      <c r="E512" s="294">
        <v>506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2"/>
      <c r="E513" s="294">
        <v>507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2"/>
      <c r="E514" s="294">
        <v>508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2"/>
      <c r="E515" s="295">
        <v>509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2"/>
      <c r="E516" s="294">
        <v>510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2"/>
      <c r="E517" s="294">
        <v>511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si="50"/>
        <v/>
      </c>
      <c r="B518" s="168"/>
      <c r="C518" s="8"/>
      <c r="D518" s="52"/>
      <c r="E518" s="294">
        <v>512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ref="A519:A553" si="53">D519&amp;B519</f>
        <v/>
      </c>
      <c r="B519" s="168"/>
      <c r="C519" s="8"/>
      <c r="D519" s="52"/>
      <c r="E519" s="294">
        <v>513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2"/>
      <c r="E520" s="294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8"/>
      <c r="D521" s="52"/>
      <c r="E521" s="294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74"/>
      <c r="W521" s="277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6"/>
      <c r="BH521" s="17"/>
      <c r="BI521" s="17"/>
      <c r="BJ521" s="284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177"/>
      <c r="D522" s="227"/>
      <c r="E522" s="29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BASE_MAPA!$D$2:$D$260, BASE_MAPA!$I$2:$I$260), "ERRO")</f>
        <v>ERRO</v>
      </c>
      <c r="V522" s="275"/>
      <c r="W522" s="27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81"/>
      <c r="AS522" s="281"/>
      <c r="AT522" s="281"/>
      <c r="AU522" s="281"/>
      <c r="AV522" s="281"/>
      <c r="AW522" s="281"/>
      <c r="AX522" s="164"/>
      <c r="AY522" s="186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63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285"/>
      <c r="BK522" s="189"/>
      <c r="BL522" s="188"/>
      <c r="BM522" s="182"/>
      <c r="BN522" s="182"/>
      <c r="BO522" s="214"/>
      <c r="BP522" s="190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 t="str">
        <f t="shared" si="52"/>
        <v/>
      </c>
    </row>
    <row r="523" spans="1:72" hidden="1">
      <c r="A523" s="167" t="str">
        <f t="shared" si="53"/>
        <v/>
      </c>
      <c r="B523" s="168"/>
      <c r="C523" s="8"/>
      <c r="D523" s="52"/>
      <c r="E523" s="294">
        <v>517</v>
      </c>
      <c r="F523" s="172"/>
      <c r="G523" s="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25"/>
    </row>
    <row r="524" spans="1:72" hidden="1">
      <c r="A524" s="167" t="str">
        <f t="shared" si="53"/>
        <v/>
      </c>
      <c r="B524" s="168"/>
      <c r="C524" s="8"/>
      <c r="D524" s="52"/>
      <c r="E524" s="294">
        <v>518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2"/>
      <c r="E525" s="294">
        <v>519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2"/>
      <c r="E526" s="294">
        <v>520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2"/>
      <c r="E527" s="295">
        <v>521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2"/>
      <c r="E528" s="294">
        <v>522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2"/>
      <c r="E529" s="294">
        <v>523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2"/>
      <c r="E530" s="294">
        <v>524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2"/>
      <c r="E531" s="294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2"/>
      <c r="E532" s="294">
        <v>526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2"/>
      <c r="E533" s="294">
        <v>527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2"/>
      <c r="E534" s="294">
        <v>528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2"/>
      <c r="E535" s="294">
        <v>529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2"/>
      <c r="E536" s="294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2"/>
      <c r="E537" s="294">
        <v>531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2"/>
      <c r="E538" s="294">
        <v>532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2"/>
      <c r="E539" s="295">
        <v>533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2"/>
      <c r="E540" s="294">
        <v>534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2"/>
      <c r="E541" s="294">
        <v>535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2"/>
      <c r="E542" s="294">
        <v>536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2"/>
      <c r="E543" s="294">
        <v>537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2"/>
      <c r="E544" s="294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2"/>
      <c r="E545" s="294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2"/>
      <c r="E546" s="294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2"/>
      <c r="E547" s="294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2"/>
      <c r="E548" s="294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2"/>
      <c r="E549" s="294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2"/>
      <c r="E550" s="294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2"/>
      <c r="E551" s="295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8"/>
      <c r="D552" s="52"/>
      <c r="E552" s="294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92" t="str" cm="1">
        <f t="array" ref="M5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2" s="291" t="str" cm="1">
        <f t="array" ref="N5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6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6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74"/>
      <c r="W552" s="277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42"/>
      <c r="AV552" s="242"/>
      <c r="AW552" s="242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6"/>
      <c r="BH552" s="17"/>
      <c r="BI552" s="17"/>
      <c r="BJ552" s="284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 t="shared" si="53"/>
        <v/>
      </c>
      <c r="B553" s="168"/>
      <c r="C553" s="177"/>
      <c r="D553" s="178"/>
      <c r="E553" s="29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73"/>
      <c r="O553" s="180"/>
      <c r="P553" s="180"/>
      <c r="Q553" s="179"/>
      <c r="R553" s="181"/>
      <c r="S553" s="162"/>
      <c r="T553" s="162"/>
      <c r="U553" s="161"/>
      <c r="V553" s="276"/>
      <c r="W553" s="27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80" t="str">
        <f>IF(BS_CONTROLE[[#This Row],[Local - Partida]]=0, "-", BS_CONTROLE[[#This Row],[Local - Partida]])</f>
        <v>-</v>
      </c>
      <c r="AL553" s="280" t="str">
        <f>IF(BS_CONTROLE[[#This Row],[Local - Encerramento]]=0, "-", BS_CONTROLE[[#This Row],[Local - Encerramento]])</f>
        <v>-</v>
      </c>
      <c r="AM553" s="280" t="str">
        <f>IF(BS_CONTROLE[[#This Row],[Entre - Estações]]=0, "-", BS_CONTROLE[[#This Row],[Entre - Estações]])</f>
        <v>-</v>
      </c>
      <c r="AN553" s="280" t="str">
        <f>IF(BS_CONTROLE[[#This Row],[SB]]=0, "-", BS_CONTROLE[[#This Row],[SB]])</f>
        <v>-</v>
      </c>
      <c r="AO553" s="259" t="str">
        <f>IF(BS_CONTROLE[[#This Row],[SUB]]=0, "-", BS_CONTROLE[[#This Row],[SUB]])</f>
        <v>-</v>
      </c>
      <c r="AP553" s="260" t="str">
        <f>IF(BS_CONTROLE[[#This Row],[KM - Inicio]]=0, "-", BS_CONTROLE[[#This Row],[KM - Inicio]])</f>
        <v>-</v>
      </c>
      <c r="AQ553" s="260" t="str">
        <f>IF(BS_CONTROLE[[#This Row],[KM - Fim]]=0, "-", BS_CONTROLE[[#This Row],[KM - Fim]])</f>
        <v>-</v>
      </c>
      <c r="AR553" s="281"/>
      <c r="AS553" s="281"/>
      <c r="AT553" s="281"/>
      <c r="AU553" s="282"/>
      <c r="AV553" s="282"/>
      <c r="AW553" s="282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6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85"/>
      <c r="BK553" s="190"/>
      <c r="BL553" s="188"/>
      <c r="BM553" s="182"/>
      <c r="BN553" s="182"/>
      <c r="BO553" s="214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52"/>
      <c r="D554" s="253"/>
      <c r="E554" s="29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52"/>
      <c r="D599" s="253"/>
      <c r="E599" s="29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80"/>
      <c r="AL599" s="280"/>
      <c r="AM599" s="280"/>
      <c r="AN599" s="280"/>
      <c r="AO599" s="259"/>
      <c r="AP599" s="260"/>
      <c r="AQ599" s="260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71"/>
      <c r="BD599" s="71"/>
      <c r="BE599" s="163"/>
      <c r="BF599" s="261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52"/>
      <c r="D600" s="253"/>
      <c r="E600" s="29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73"/>
      <c r="O600" s="164"/>
      <c r="P600" s="164"/>
      <c r="Q600" s="179"/>
      <c r="R600" s="181"/>
      <c r="S600" s="162"/>
      <c r="T600" s="162"/>
      <c r="U600" s="161"/>
      <c r="V600" s="276"/>
      <c r="W600" s="279"/>
      <c r="X600" s="25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7"/>
      <c r="AL600" s="287"/>
      <c r="AM600" s="287"/>
      <c r="AN600" s="287"/>
      <c r="AO600" s="288"/>
      <c r="AP600" s="289"/>
      <c r="AQ600" s="289"/>
      <c r="AR600" s="281"/>
      <c r="AS600" s="281"/>
      <c r="AT600" s="281"/>
      <c r="AU600" s="283"/>
      <c r="AV600" s="283"/>
      <c r="AW600" s="283"/>
      <c r="AX600" s="254"/>
      <c r="AY600" s="186"/>
      <c r="AZ600" s="162"/>
      <c r="BA600" s="255"/>
      <c r="BB600" s="181"/>
      <c r="BC600" s="233"/>
      <c r="BD600" s="233"/>
      <c r="BE600" s="163"/>
      <c r="BF600" s="290"/>
      <c r="BG600" s="188"/>
      <c r="BH600" s="256"/>
      <c r="BI600" s="256"/>
      <c r="BJ600" s="286"/>
      <c r="BK600" s="257"/>
      <c r="BL600" s="188"/>
      <c r="BM600" s="182"/>
      <c r="BN600" s="182"/>
      <c r="BO600" s="214"/>
      <c r="BP600" s="257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404:Q409 O389:Q396 P397:Q398 O399:Q400 O411:Q451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V400:Y409 X393:Y399 V397:V398 V399:W399 V411:Y451 W410:Y410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51 Z410 AD410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" name="Range1_14_1_1_1"/>
    <protectedRange sqref="F6:F7 F25 F14 F31:F32 F56:F57 F80:F81 F113 F107:F108 F159:F160 F169 F187:F188 F218 F220 F251 F253 F261 F283 F287 F337 F341 F364 F368 F393" name="Range1_14_1_2_1"/>
    <protectedRange sqref="J7 J27 J20 J25 J14 J75 J97 J103 J113 J144 J148 J151 J156:J157 J169 J178 J183 J206 J212 J215 J241 J261 J279 J305 J300:J301 J325:J326 J334 J343 J354:J355 J361 J357:J358 J388 J410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" name="Range1_19_1"/>
    <protectedRange sqref="AA27:AC27 AA25:AE25 AA75:AC75 AA103:AC103 AA148:AE148 AA151:AC151 AA212:AE212 AA301:AE301 AA326:AE326 AA358:AE358 AA408:AE408" name="Range1_19_1_4"/>
    <protectedRange sqref="D39:D42 D119:D122 D227:D230 D271 D299 D353 D401:D403" name="Range1_14_1_1_1_1"/>
    <protectedRange sqref="F39:F42 F119:F122 F227:F231 F271 F299 F353 F401:F403" name="Range1_14_1_2_1_1"/>
    <protectedRange sqref="J40:J42 J120:J122 J402:J403" name="Range1_16_2_1"/>
    <protectedRange sqref="O40:Q42 O120:Q122 O402:Q403" name="Range1_17_2_1"/>
    <protectedRange sqref="AA41:AC42 AA40:AE40 AA121:AC122 AA120:AE120 AA351:AC351 AB350:AC350 AB379:AC379 AA402:AE402 AA403:AC403 AB399:AC400" name="Range1_19_1_1"/>
    <protectedRange sqref="AD42:AE42 AD122:AE122 AD351:AE351" name="Range1_19"/>
    <protectedRange sqref="AD41:AE41 AD121:AE121 AD403:AE403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" name="Range1_16_2_3"/>
    <protectedRange sqref="O46:Q46 O125:Q125 O236:Q236 O273:Q273 O385:Q38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479" operator="equal">
      <formula>"ERRO"</formula>
    </cfRule>
  </conditionalFormatting>
  <conditionalFormatting sqref="X4 Y476:Y551 Y1:Z157 Y159:Z475">
    <cfRule type="cellIs" dxfId="140" priority="18468" operator="equal">
      <formula>"OPORTUNIDADE"</formula>
    </cfRule>
  </conditionalFormatting>
  <conditionalFormatting sqref="AZ6:AZ523">
    <cfRule type="expression" dxfId="139" priority="18463">
      <formula>$BU6=1</formula>
    </cfRule>
  </conditionalFormatting>
  <conditionalFormatting sqref="BQ6:BQ600">
    <cfRule type="cellIs" dxfId="138" priority="18474" operator="equal">
      <formula>"Produção e Intervalo"</formula>
    </cfRule>
    <cfRule type="cellIs" dxfId="137" priority="18475" operator="equal">
      <formula>"Aderente"</formula>
    </cfRule>
    <cfRule type="cellIs" dxfId="136" priority="18476" operator="equal">
      <formula>"Intervalo"</formula>
    </cfRule>
    <cfRule type="cellIs" dxfId="135" priority="18477" operator="equal">
      <formula>"Produção"</formula>
    </cfRule>
    <cfRule type="cellIs" dxfId="134" priority="18478" operator="equal">
      <formula>"ERRO"</formula>
    </cfRule>
  </conditionalFormatting>
  <conditionalFormatting sqref="BR6:BS553">
    <cfRule type="cellIs" dxfId="133" priority="18456" operator="equal">
      <formula>"*"</formula>
    </cfRule>
    <cfRule type="cellIs" dxfId="132" priority="18457" operator="greaterThanOrEqual">
      <formula>1</formula>
    </cfRule>
    <cfRule type="cellIs" dxfId="131" priority="18458" operator="lessThan">
      <formula>1</formula>
    </cfRule>
  </conditionalFormatting>
  <conditionalFormatting sqref="X476:X523 Y476:Y551 Y6:Z157 Y159:Z475">
    <cfRule type="cellIs" dxfId="130" priority="18404" operator="equal">
      <formula>"NÃO"</formula>
    </cfRule>
    <cfRule type="cellIs" dxfId="129" priority="18405" operator="equal">
      <formula>"SIM"</formula>
    </cfRule>
  </conditionalFormatting>
  <conditionalFormatting sqref="X476:X523">
    <cfRule type="cellIs" dxfId="128" priority="18403" operator="equal">
      <formula>"OPORTUNIDADE"</formula>
    </cfRule>
  </conditionalFormatting>
  <conditionalFormatting sqref="Z476:Z523">
    <cfRule type="cellIs" dxfId="127" priority="18401" operator="equal">
      <formula>"NÃO"</formula>
    </cfRule>
    <cfRule type="cellIs" dxfId="126" priority="18402" operator="equal">
      <formula>"SIM"</formula>
    </cfRule>
  </conditionalFormatting>
  <conditionalFormatting sqref="Z476:Z523">
    <cfRule type="cellIs" dxfId="125" priority="18400" operator="equal">
      <formula>"OPORTUNIDADE"</formula>
    </cfRule>
  </conditionalFormatting>
  <conditionalFormatting sqref="Y1048576">
    <cfRule type="cellIs" dxfId="124" priority="18285" operator="equal">
      <formula>"OPORTUNIDADE"</formula>
    </cfRule>
  </conditionalFormatting>
  <conditionalFormatting sqref="Y1048576">
    <cfRule type="cellIs" dxfId="123" priority="18283" operator="equal">
      <formula>"NÃO"</formula>
    </cfRule>
    <cfRule type="cellIs" dxfId="122" priority="18284" operator="equal">
      <formula>"SIM"</formula>
    </cfRule>
  </conditionalFormatting>
  <conditionalFormatting sqref="Z524:Z549">
    <cfRule type="cellIs" dxfId="121" priority="18020" operator="equal">
      <formula>"OPORTUNIDADE"</formula>
    </cfRule>
  </conditionalFormatting>
  <conditionalFormatting sqref="Z524:Z549">
    <cfRule type="cellIs" dxfId="120" priority="18018" operator="equal">
      <formula>"NÃO"</formula>
    </cfRule>
    <cfRule type="cellIs" dxfId="119" priority="18019" operator="equal">
      <formula>"SIM"</formula>
    </cfRule>
  </conditionalFormatting>
  <conditionalFormatting sqref="X550">
    <cfRule type="cellIs" dxfId="118" priority="18006" operator="equal">
      <formula>"NÃO"</formula>
    </cfRule>
    <cfRule type="cellIs" dxfId="117" priority="18007" operator="equal">
      <formula>"SIM"</formula>
    </cfRule>
  </conditionalFormatting>
  <conditionalFormatting sqref="X550">
    <cfRule type="cellIs" dxfId="116" priority="18005" operator="equal">
      <formula>"OPORTUNIDADE"</formula>
    </cfRule>
  </conditionalFormatting>
  <conditionalFormatting sqref="Z550">
    <cfRule type="cellIs" dxfId="115" priority="18003" operator="equal">
      <formula>"NÃO"</formula>
    </cfRule>
    <cfRule type="cellIs" dxfId="114" priority="18004" operator="equal">
      <formula>"SIM"</formula>
    </cfRule>
  </conditionalFormatting>
  <conditionalFormatting sqref="Z550">
    <cfRule type="cellIs" dxfId="113" priority="18002" operator="equal">
      <formula>"OPORTUNIDADE"</formula>
    </cfRule>
  </conditionalFormatting>
  <conditionalFormatting sqref="BI550">
    <cfRule type="iconSet" priority="1801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12">
      <iconSet showValue="0">
        <cfvo type="percent" val="0"/>
        <cfvo type="num" val="1"/>
        <cfvo type="num" val="1" gte="0"/>
      </iconSet>
    </cfRule>
    <cfRule type="iconSet" priority="1801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1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22">
      <formula>$BU493=1</formula>
    </cfRule>
  </conditionalFormatting>
  <conditionalFormatting sqref="AZ526:AZ550">
    <cfRule type="expression" dxfId="111" priority="18782">
      <formula>$BU498=1</formula>
    </cfRule>
  </conditionalFormatting>
  <conditionalFormatting sqref="BI524:BI549">
    <cfRule type="iconSet" priority="1878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785">
      <iconSet showValue="0">
        <cfvo type="percent" val="0"/>
        <cfvo type="num" val="1"/>
        <cfvo type="num" val="1" gte="0"/>
      </iconSet>
    </cfRule>
    <cfRule type="iconSet" priority="1878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78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79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17" operator="equal">
      <formula>"*"</formula>
    </cfRule>
    <cfRule type="cellIs" dxfId="109" priority="13418" operator="greaterThanOrEqual">
      <formula>1</formula>
    </cfRule>
    <cfRule type="cellIs" dxfId="108" priority="13419" operator="lessThan">
      <formula>1</formula>
    </cfRule>
  </conditionalFormatting>
  <conditionalFormatting sqref="BJ2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55" operator="equal">
      <formula>"OPORTUNIDADE"</formula>
    </cfRule>
  </conditionalFormatting>
  <conditionalFormatting sqref="Y158">
    <cfRule type="cellIs" dxfId="106" priority="53" operator="equal">
      <formula>"NÃO"</formula>
    </cfRule>
    <cfRule type="cellIs" dxfId="105" priority="54" operator="equal">
      <formula>"SIM"</formula>
    </cfRule>
  </conditionalFormatting>
  <conditionalFormatting sqref="BO6:BO208 BO210:BO600">
    <cfRule type="iconSet" priority="18851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853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855">
      <iconSet showValue="0">
        <cfvo type="percent" val="0"/>
        <cfvo type="num" val="1"/>
        <cfvo type="num" val="1" gte="0"/>
      </iconSet>
    </cfRule>
    <cfRule type="iconSet" priority="18856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861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335:BK600">
    <cfRule type="iconSet" priority="18864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600">
    <cfRule type="iconSet" priority="1888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9" t="s">
        <v>1511</v>
      </c>
      <c r="C2" s="389"/>
      <c r="D2" s="389"/>
      <c r="E2" s="389"/>
      <c r="F2" s="389"/>
      <c r="G2" s="389"/>
    </row>
    <row r="3" spans="2:8" ht="20.25" customHeight="1">
      <c r="B3" s="390"/>
      <c r="C3" s="390"/>
      <c r="D3" s="390"/>
      <c r="E3" s="390"/>
      <c r="F3" s="390"/>
      <c r="G3" s="390"/>
    </row>
    <row r="4" spans="2:8">
      <c r="B4" s="331" t="s">
        <v>1512</v>
      </c>
      <c r="C4" s="331" t="s">
        <v>1513</v>
      </c>
      <c r="D4" s="331" t="s">
        <v>1514</v>
      </c>
      <c r="E4" s="331" t="s">
        <v>1515</v>
      </c>
      <c r="F4" s="331" t="s">
        <v>8</v>
      </c>
      <c r="G4" s="331" t="s">
        <v>1516</v>
      </c>
    </row>
    <row r="5" spans="2:8">
      <c r="B5" s="334" t="s">
        <v>1152</v>
      </c>
      <c r="C5" s="334">
        <v>314978</v>
      </c>
      <c r="D5" s="334" t="s">
        <v>1517</v>
      </c>
      <c r="E5" s="334" t="s">
        <v>539</v>
      </c>
      <c r="F5" s="334" t="s">
        <v>101</v>
      </c>
      <c r="G5" s="335">
        <v>46143</v>
      </c>
    </row>
    <row r="6" spans="2:8">
      <c r="B6" s="334" t="s">
        <v>1518</v>
      </c>
      <c r="C6" s="334">
        <v>256790</v>
      </c>
      <c r="D6" s="334" t="s">
        <v>1519</v>
      </c>
      <c r="E6" s="334" t="s">
        <v>539</v>
      </c>
      <c r="F6" s="334" t="s">
        <v>1520</v>
      </c>
      <c r="G6" s="335">
        <v>45992</v>
      </c>
    </row>
    <row r="7" spans="2:8">
      <c r="B7" s="334" t="s">
        <v>1521</v>
      </c>
      <c r="C7" s="334">
        <v>265193</v>
      </c>
      <c r="D7" s="334" t="s">
        <v>1522</v>
      </c>
      <c r="E7" s="334" t="s">
        <v>540</v>
      </c>
      <c r="F7" s="334" t="s">
        <v>1497</v>
      </c>
      <c r="G7" s="334" t="s">
        <v>1523</v>
      </c>
    </row>
    <row r="8" spans="2:8">
      <c r="B8" s="334" t="s">
        <v>1524</v>
      </c>
      <c r="C8" s="334">
        <v>293716</v>
      </c>
      <c r="D8" s="334" t="s">
        <v>1525</v>
      </c>
      <c r="E8" s="334" t="s">
        <v>540</v>
      </c>
      <c r="F8" s="334" t="s">
        <v>1497</v>
      </c>
      <c r="G8" s="335">
        <v>46204</v>
      </c>
    </row>
    <row r="9" spans="2:8">
      <c r="B9" s="334" t="s">
        <v>1526</v>
      </c>
      <c r="C9" s="334">
        <v>257258</v>
      </c>
      <c r="D9" s="334" t="s">
        <v>1527</v>
      </c>
      <c r="E9" s="334" t="s">
        <v>541</v>
      </c>
      <c r="F9" s="334" t="s">
        <v>144</v>
      </c>
      <c r="G9" s="335">
        <v>46327</v>
      </c>
    </row>
    <row r="10" spans="2:8">
      <c r="B10" s="334" t="s">
        <v>1528</v>
      </c>
      <c r="C10" s="334">
        <v>371147</v>
      </c>
      <c r="D10" s="334" t="s">
        <v>1529</v>
      </c>
      <c r="E10" s="334" t="s">
        <v>541</v>
      </c>
      <c r="F10" s="334" t="s">
        <v>144</v>
      </c>
      <c r="G10" s="334" t="s">
        <v>1523</v>
      </c>
    </row>
    <row r="11" spans="2:8">
      <c r="B11" s="334" t="s">
        <v>1530</v>
      </c>
      <c r="C11" s="334">
        <v>259230</v>
      </c>
      <c r="D11" s="334" t="s">
        <v>1531</v>
      </c>
      <c r="E11" s="334" t="s">
        <v>541</v>
      </c>
      <c r="F11" s="334" t="s">
        <v>144</v>
      </c>
      <c r="G11" s="335">
        <v>45992</v>
      </c>
      <c r="H11" s="342">
        <v>46357</v>
      </c>
    </row>
    <row r="12" spans="2:8">
      <c r="B12" s="334" t="s">
        <v>1532</v>
      </c>
      <c r="C12" s="334">
        <v>370705</v>
      </c>
      <c r="D12" s="334"/>
      <c r="E12" s="334" t="s">
        <v>541</v>
      </c>
      <c r="F12" s="334" t="s">
        <v>144</v>
      </c>
      <c r="G12" s="334" t="s">
        <v>1523</v>
      </c>
    </row>
    <row r="13" spans="2:8">
      <c r="B13" s="334" t="s">
        <v>1533</v>
      </c>
      <c r="C13" s="334">
        <v>258542</v>
      </c>
      <c r="D13" s="334" t="s">
        <v>1534</v>
      </c>
      <c r="E13" s="334" t="s">
        <v>542</v>
      </c>
      <c r="F13" s="334" t="s">
        <v>180</v>
      </c>
      <c r="G13" s="335">
        <v>45962</v>
      </c>
    </row>
    <row r="14" spans="2:8">
      <c r="B14" s="334" t="s">
        <v>1535</v>
      </c>
      <c r="C14" s="334">
        <v>257050</v>
      </c>
      <c r="D14" s="334" t="s">
        <v>1536</v>
      </c>
      <c r="E14" s="334" t="s">
        <v>542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D6" sqref="D6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59.42578125" style="194" customWidth="1"/>
    <col min="9" max="16384" width="9.140625" style="194"/>
  </cols>
  <sheetData>
    <row r="1" spans="3:8">
      <c r="C1" s="391" t="s">
        <v>1537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 ht="34.5" customHeight="1">
      <c r="C3" s="326" t="s">
        <v>409</v>
      </c>
      <c r="D3" s="326" t="s">
        <v>1538</v>
      </c>
      <c r="E3" s="326" t="s">
        <v>1539</v>
      </c>
      <c r="F3" s="326" t="s">
        <v>1540</v>
      </c>
      <c r="G3" s="331" t="s">
        <v>1541</v>
      </c>
      <c r="H3" s="326" t="s">
        <v>1542</v>
      </c>
    </row>
    <row r="4" spans="3:8">
      <c r="C4" s="329" t="s">
        <v>539</v>
      </c>
      <c r="D4" s="329">
        <v>9347</v>
      </c>
      <c r="E4" s="330">
        <v>45985</v>
      </c>
      <c r="F4" s="329">
        <v>7000</v>
      </c>
      <c r="G4" s="333" t="s">
        <v>1543</v>
      </c>
      <c r="H4" s="329"/>
    </row>
    <row r="5" spans="3:8" ht="29.25">
      <c r="C5" s="327" t="s">
        <v>539</v>
      </c>
      <c r="D5" s="327" t="s">
        <v>1544</v>
      </c>
      <c r="E5" s="328">
        <v>46000</v>
      </c>
      <c r="F5" s="327">
        <v>9000</v>
      </c>
      <c r="G5" s="332" t="s">
        <v>1545</v>
      </c>
      <c r="H5" s="327"/>
    </row>
    <row r="6" spans="3:8">
      <c r="C6" s="327" t="s">
        <v>540</v>
      </c>
      <c r="D6" s="327">
        <v>7694</v>
      </c>
      <c r="E6" s="328">
        <v>46006</v>
      </c>
      <c r="F6" s="327">
        <v>7750</v>
      </c>
      <c r="G6" s="332" t="s">
        <v>1546</v>
      </c>
      <c r="H6" s="327"/>
    </row>
    <row r="7" spans="3:8">
      <c r="C7" s="329" t="s">
        <v>541</v>
      </c>
      <c r="D7" s="329">
        <v>9403</v>
      </c>
      <c r="E7" s="330">
        <v>45972</v>
      </c>
      <c r="F7" s="329" t="s">
        <v>1547</v>
      </c>
      <c r="G7" s="333" t="s">
        <v>1548</v>
      </c>
      <c r="H7" s="329" t="s">
        <v>927</v>
      </c>
    </row>
    <row r="8" spans="3:8">
      <c r="C8" s="327" t="s">
        <v>541</v>
      </c>
      <c r="D8" s="327">
        <v>7663</v>
      </c>
      <c r="E8" s="328">
        <v>45988</v>
      </c>
      <c r="F8" s="327">
        <v>12000</v>
      </c>
      <c r="G8" s="332" t="s">
        <v>1549</v>
      </c>
      <c r="H8" s="327"/>
    </row>
    <row r="9" spans="3:8">
      <c r="C9" s="327" t="s">
        <v>463</v>
      </c>
      <c r="D9" s="327" t="s">
        <v>1550</v>
      </c>
      <c r="E9" s="328">
        <v>45993</v>
      </c>
      <c r="F9" s="327">
        <v>12000</v>
      </c>
      <c r="G9" s="332" t="s">
        <v>1551</v>
      </c>
      <c r="H9" s="327"/>
    </row>
    <row r="10" spans="3:8" ht="29.25">
      <c r="C10" s="327" t="s">
        <v>463</v>
      </c>
      <c r="D10" s="327" t="s">
        <v>1552</v>
      </c>
      <c r="E10" s="328">
        <v>45993</v>
      </c>
      <c r="F10" s="327">
        <v>9000</v>
      </c>
      <c r="G10" s="332" t="s">
        <v>1553</v>
      </c>
      <c r="H10" s="327"/>
    </row>
    <row r="11" spans="3:8" ht="29.25">
      <c r="C11" s="327" t="s">
        <v>463</v>
      </c>
      <c r="D11" s="327" t="s">
        <v>1554</v>
      </c>
      <c r="E11" s="328">
        <v>45993</v>
      </c>
      <c r="F11" s="327">
        <v>10000</v>
      </c>
      <c r="G11" s="332" t="s">
        <v>1553</v>
      </c>
      <c r="H11" s="327"/>
    </row>
    <row r="12" spans="3:8">
      <c r="C12" s="327" t="s">
        <v>537</v>
      </c>
      <c r="D12" s="327"/>
      <c r="E12" s="327"/>
      <c r="F12" s="327"/>
      <c r="G12" s="332"/>
      <c r="H12" s="327"/>
    </row>
    <row r="13" spans="3:8">
      <c r="C13" s="327" t="s">
        <v>542</v>
      </c>
      <c r="D13" s="327">
        <v>9038</v>
      </c>
      <c r="E13" s="328">
        <v>46006</v>
      </c>
      <c r="F13" s="327">
        <v>6817</v>
      </c>
      <c r="G13" s="332" t="s">
        <v>1555</v>
      </c>
      <c r="H13" s="327" t="s">
        <v>1556</v>
      </c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A366" workbookViewId="0">
      <selection activeCell="E3002" sqref="E300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2"/>
      <c r="B1" s="393"/>
      <c r="C1" s="394"/>
      <c r="L1" s="337"/>
      <c r="M1" s="124"/>
      <c r="N1" s="268"/>
      <c r="O1" s="268"/>
      <c r="P1" s="170"/>
      <c r="Q1" s="395" t="s">
        <v>921</v>
      </c>
      <c r="R1" s="396"/>
      <c r="U1" s="102"/>
      <c r="V1" s="397" t="s">
        <v>1557</v>
      </c>
      <c r="W1" s="397"/>
      <c r="X1" s="397"/>
      <c r="Y1" s="104"/>
    </row>
    <row r="2" spans="1:25" s="101" customFormat="1" ht="11.25" customHeight="1">
      <c r="A2" s="105" t="s">
        <v>1558</v>
      </c>
      <c r="B2" s="105" t="s">
        <v>1559</v>
      </c>
      <c r="C2" s="105" t="s">
        <v>313</v>
      </c>
      <c r="D2" s="106" t="s">
        <v>873</v>
      </c>
      <c r="E2" s="106" t="s">
        <v>874</v>
      </c>
      <c r="F2" s="106" t="s">
        <v>1560</v>
      </c>
      <c r="G2" s="106" t="s">
        <v>718</v>
      </c>
      <c r="H2" s="106" t="s">
        <v>862</v>
      </c>
      <c r="I2" s="106" t="s">
        <v>864</v>
      </c>
      <c r="J2" s="106" t="s">
        <v>865</v>
      </c>
      <c r="K2" s="106" t="s">
        <v>868</v>
      </c>
      <c r="L2" s="338" t="s">
        <v>7</v>
      </c>
      <c r="M2" s="126" t="s">
        <v>3</v>
      </c>
      <c r="N2" s="269" t="s">
        <v>866</v>
      </c>
      <c r="O2" s="269" t="s">
        <v>867</v>
      </c>
      <c r="P2" s="106"/>
      <c r="Q2" s="127" t="s">
        <v>869</v>
      </c>
      <c r="R2" s="127" t="s">
        <v>870</v>
      </c>
      <c r="S2" s="107" t="s">
        <v>871</v>
      </c>
      <c r="T2" s="107" t="s">
        <v>1561</v>
      </c>
      <c r="U2" s="108" t="s">
        <v>876</v>
      </c>
      <c r="V2" s="103">
        <f ca="1">TODAY()-1</f>
        <v>46006</v>
      </c>
      <c r="W2" s="103">
        <f ca="1">V2-1</f>
        <v>46005</v>
      </c>
      <c r="X2" s="103">
        <f ca="1">W2-1</f>
        <v>46004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>
        <f ca="1">_xlfn.XLOOKUP(G12&amp;$V$2,BS_CONTROLE[CHAVE],BS_CONTROLE[Quantidade_11],"-")</f>
        <v>1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1</v>
      </c>
      <c r="W15" s="112" t="str">
        <f ca="1">_xlfn.XLOOKUP(G15&amp;$W$2,BS_CONTROLE[CHAVE],BS_CONTROLE[Quantidade_11],"-")</f>
        <v>-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0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400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1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430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>
        <f ca="1">_xlfn.XLOOKUP(G40&amp;$V$2,BS_CONTROLE[CHAVE],BS_CONTROLE[Quantidade_11],"-")</f>
        <v>1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400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0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0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1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1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0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0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400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0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1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1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400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>
        <f ca="1">_xlfn.XLOOKUP(G111&amp;$V$2,BS_CONTROLE[CHAVE],BS_CONTROLE[Quantidade_11],"-")</f>
        <v>1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1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>
        <f ca="1">_xlfn.XLOOKUP(G114&amp;$V$2,BS_CONTROLE[CHAVE],BS_CONTROLE[Quantidade_11],"-")</f>
        <v>0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>
        <f ca="1">_xlfn.XLOOKUP(G120&amp;$V$2,BS_CONTROLE[CHAVE],BS_CONTROLE[Quantidade_11],"-")</f>
        <v>1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0</v>
      </c>
      <c r="W122" s="112" t="str">
        <f ca="1">_xlfn.XLOOKUP(G122&amp;$W$2,BS_CONTROLE[CHAVE],BS_CONTROLE[Quantidade_11],"-")</f>
        <v>-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400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0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0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1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1</v>
      </c>
      <c r="W139" s="112" t="str">
        <f ca="1">_xlfn.XLOOKUP(G139&amp;$W$2,BS_CONTROLE[CHAVE],BS_CONTROLE[Quantidade_11],"-")</f>
        <v>-</v>
      </c>
      <c r="X139" s="112">
        <f ca="1">_xlfn.XLOOKUP(G139&amp;$X$2,BS_CONTROLE[CHAVE],BS_CONTROLE[Quantidade_11],"-")</f>
        <v>0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0</v>
      </c>
      <c r="W144" s="112" t="str">
        <f ca="1">_xlfn.XLOOKUP(G144&amp;$W$2,BS_CONTROLE[CHAVE],BS_CONTROLE[Quantidade_11],"-")</f>
        <v>-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400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0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400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39" t="str">
        <f>IF(SP_SUL!N157="","*",SP_SUL!N157)</f>
        <v>*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39" t="str">
        <f>IF(SP_SUL!N158="","*",SP_SUL!N158)</f>
        <v>ZPTZPG</v>
      </c>
      <c r="M156" s="111">
        <f>IF(SP_SUL!J158="","*",SP_SUL!J158)</f>
        <v>54</v>
      </c>
      <c r="N156" s="270">
        <f>IF(SP_SUL!K158="","*",SP_SUL!K158)</f>
        <v>105</v>
      </c>
      <c r="O156" s="270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>
        <f ca="1">_xlfn.XLOOKUP(G167&amp;$V$2,BS_CONTROLE[CHAVE],BS_CONTROLE[Quantidade_11],"-")</f>
        <v>1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1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1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>
        <f ca="1">_xlfn.XLOOKUP(G171&amp;$V$2,BS_CONTROLE[CHAVE],BS_CONTROLE[Quantidade_11],"-")</f>
        <v>0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1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0</v>
      </c>
      <c r="W178" s="112" t="str">
        <f ca="1">_xlfn.XLOOKUP(G178&amp;$W$2,BS_CONTROLE[CHAVE],BS_CONTROLE[Quantidade_11],"-")</f>
        <v>-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400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0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1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1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1</v>
      </c>
      <c r="W196" s="112" t="str">
        <f ca="1">_xlfn.XLOOKUP(G196&amp;$W$2,BS_CONTROLE[CHAVE],BS_CONTROLE[Quantidade_11],"-")</f>
        <v>-</v>
      </c>
      <c r="X196" s="112">
        <f ca="1">_xlfn.XLOOKUP(G196&amp;$X$2,BS_CONTROLE[CHAVE],BS_CONTROLE[Quantidade_11],"-")</f>
        <v>0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9">
        <f>IF(SP_SUL!N200="","*",SP_SUL!N200)</f>
        <v>1571561</v>
      </c>
      <c r="M198" s="111">
        <f>IF(SP_SUL!J200="","*",SP_SUL!J200)</f>
        <v>48</v>
      </c>
      <c r="N198" s="270">
        <f>IF(SP_SUL!K200="","*",SP_SUL!K200)</f>
        <v>157</v>
      </c>
      <c r="O198" s="270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1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1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1</v>
      </c>
      <c r="W201" s="112" t="str">
        <f ca="1">_xlfn.XLOOKUP(G201&amp;$W$2,BS_CONTROLE[CHAVE],BS_CONTROLE[Quantidade_11],"-")</f>
        <v>-</v>
      </c>
      <c r="X201" s="112">
        <f ca="1">_xlfn.XLOOKUP(G201&amp;$X$2,BS_CONTROLE[CHAVE],BS_CONTROLE[Quantidade_11],"-")</f>
        <v>0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>
        <f ca="1">_xlfn.XLOOKUP(G207&amp;$V$2,BS_CONTROLE[CHAVE],BS_CONTROLE[Quantidade_11],"-")</f>
        <v>0</v>
      </c>
      <c r="W207" s="112" t="str">
        <f ca="1">_xlfn.XLOOKUP(G207&amp;$W$2,BS_CONTROLE[CHAVE],BS_CONTROLE[Quantidade_11],"-")</f>
        <v>-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0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>
        <f ca="1">_xlfn.XLOOKUP(G209&amp;$V$2,BS_CONTROLE[CHAVE],BS_CONTROLE[Quantidade_11],"-")</f>
        <v>0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0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400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 t="str">
        <f ca="1">_xlfn.XLOOKUP(G219&amp;$W$2,BS_CONTROLE[CHAVE],BS_CONTROLE[Quantidade_11],"-")</f>
        <v>-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430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>
        <f ca="1">_xlfn.XLOOKUP(G225&amp;$V$2,BS_CONTROLE[CHAVE],BS_CONTROLE[Quantidade_11],"-")</f>
        <v>0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9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1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1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1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9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 t="str">
        <f ca="1">_xlfn.XLOOKUP(G232&amp;$W$2,BS_CONTROLE[CHAVE],BS_CONTROLE[Quantidade_11],"-")</f>
        <v>-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>
        <f ca="1">_xlfn.XLOOKUP(G235&amp;$V$2,BS_CONTROLE[CHAVE],BS_CONTROLE[Quantidade_11],"-")</f>
        <v>0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0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400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400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9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9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9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9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 t="str">
        <f ca="1">_xlfn.XLOOKUP(G252&amp;$W$2,BS_CONTROLE[CHAVE],BS_CONTROLE[Quantidade_11],"-")</f>
        <v>-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9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9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 t="str">
        <f ca="1">_xlfn.XLOOKUP(G254&amp;$W$2,BS_CONTROLE[CHAVE],BS_CONTROLE[Quantidade_11],"-")</f>
        <v>-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9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 t="str">
        <f ca="1">_xlfn.XLOOKUP(G255&amp;$W$2,BS_CONTROLE[CHAVE],BS_CONTROLE[Quantidade_11],"-")</f>
        <v>-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9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9">
        <f>IF(SP_SUL!N259="","*",SP_SUL!N259)</f>
        <v>1571561</v>
      </c>
      <c r="M257" s="111">
        <f>IF(SP_SUL!J259="","*",SP_SUL!J259)</f>
        <v>48</v>
      </c>
      <c r="N257" s="270">
        <f>IF(SP_SUL!K259="","*",SP_SUL!K259)</f>
        <v>157</v>
      </c>
      <c r="O257" s="270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9" t="str">
        <f>IF(SP_SUL!N260="","*",SP_SUL!N260)</f>
        <v>ZGP1</v>
      </c>
      <c r="M258" s="111">
        <f>IF(SP_SUL!J260="","*",SP_SUL!J260)</f>
        <v>54</v>
      </c>
      <c r="N258" s="270">
        <f>IF(SP_SUL!K260="","*",SP_SUL!K260)</f>
        <v>103</v>
      </c>
      <c r="O258" s="270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9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>
        <f ca="1">_xlfn.XLOOKUP(G259&amp;$V$2,BS_CONTROLE[CHAVE],BS_CONTROLE[Quantidade_11],"-")</f>
        <v>1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9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>
        <f ca="1">_xlfn.XLOOKUP(G260&amp;$V$2,BS_CONTROLE[CHAVE],BS_CONTROLE[Quantidade_11],"-")</f>
        <v>0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9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>
        <f ca="1">_xlfn.XLOOKUP(G261&amp;$V$2,BS_CONTROLE[CHAVE],BS_CONTROLE[Quantidade_11],"-")</f>
        <v>1</v>
      </c>
      <c r="W261" s="112" t="str">
        <f ca="1">_xlfn.XLOOKUP(G261&amp;$W$2,BS_CONTROLE[CHAVE],BS_CONTROLE[Quantidade_11],"-")</f>
        <v>-</v>
      </c>
      <c r="X261" s="112">
        <f ca="1">_xlfn.XLOOKUP(G261&amp;$X$2,BS_CONTROLE[CHAVE],BS_CONTROLE[Quantidade_11],"-")</f>
        <v>0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9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1</v>
      </c>
      <c r="W262" s="112" t="str">
        <f ca="1">_xlfn.XLOOKUP(G262&amp;$W$2,BS_CONTROLE[CHAVE],BS_CONTROLE[Quantidade_11],"-")</f>
        <v>-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9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>
        <f ca="1">_xlfn.XLOOKUP(G263&amp;$V$2,BS_CONTROLE[CHAVE],BS_CONTROLE[Quantidade_11],"-")</f>
        <v>1</v>
      </c>
      <c r="W263" s="112" t="str">
        <f ca="1">_xlfn.XLOOKUP(G263&amp;$W$2,BS_CONTROLE[CHAVE],BS_CONTROLE[Quantidade_11],"-")</f>
        <v>-</v>
      </c>
      <c r="X263" s="112">
        <f ca="1">_xlfn.XLOOKUP(G263&amp;$X$2,BS_CONTROLE[CHAVE],BS_CONTROLE[Quantidade_11],"-")</f>
        <v>0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9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0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9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1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9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>
        <f ca="1">_xlfn.XLOOKUP(G267&amp;$V$2,BS_CONTROLE[CHAVE],BS_CONTROLE[Quantidade_11],"-")</f>
        <v>1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9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>
        <f ca="1">_xlfn.XLOOKUP(G269&amp;$V$2,BS_CONTROLE[CHAVE],BS_CONTROLE[Quantidade_11],"-")</f>
        <v>0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9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9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9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9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9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>
        <f ca="1">_xlfn.XLOOKUP(G274&amp;$V$2,BS_CONTROLE[CHAVE],BS_CONTROLE[Quantidade_11],"-")</f>
        <v>0</v>
      </c>
      <c r="W274" s="112" t="str">
        <f ca="1">_xlfn.XLOOKUP(G274&amp;$W$2,BS_CONTROLE[CHAVE],BS_CONTROLE[Quantidade_11],"-")</f>
        <v>-</v>
      </c>
      <c r="X274" s="112">
        <f ca="1">_xlfn.XLOOKUP(G274&amp;$X$2,BS_CONTROLE[CHAVE],BS_CONTROLE[Quantidade_11],"-")</f>
        <v>0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9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>
        <f ca="1">_xlfn.XLOOKUP(G275&amp;$V$2,BS_CONTROLE[CHAVE],BS_CONTROLE[Quantidade_11],"-")</f>
        <v>0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9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9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400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9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9" t="str">
        <f>IF(SP_SUL!N283="","*",SP_SUL!N283)</f>
        <v>ZVK2</v>
      </c>
      <c r="M281" s="111">
        <f>IF(SP_SUL!J283="","*",SP_SUL!J283)</f>
        <v>56</v>
      </c>
      <c r="N281" s="270">
        <f>IF(SP_SUL!K283="","*",SP_SUL!K283)</f>
        <v>231</v>
      </c>
      <c r="O281" s="270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9" t="str">
        <f>IF(SP_SUL!N284="","*",SP_SUL!N284)</f>
        <v>ZYU1</v>
      </c>
      <c r="M282" s="111">
        <f>IF(SP_SUL!J284="","*",SP_SUL!J284)</f>
        <v>49</v>
      </c>
      <c r="N282" s="270">
        <f>IF(SP_SUL!K284="","*",SP_SUL!K284)</f>
        <v>203.1</v>
      </c>
      <c r="O282" s="270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0</v>
      </c>
      <c r="W282" s="112" t="str">
        <f ca="1">_xlfn.XLOOKUP(G282&amp;$W$2,BS_CONTROLE[CHAVE],BS_CONTROLE[Quantidade_11],"-")</f>
        <v>-</v>
      </c>
      <c r="X282" s="112">
        <f ca="1">_xlfn.XLOOKUP(G282&amp;$X$2,BS_CONTROLE[CHAVE],BS_CONTROLE[Quantidade_11],"-")</f>
        <v>0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9" t="str">
        <f>IF(SP_SUL!N285="","*",SP_SUL!N285)</f>
        <v>198ZYU1</v>
      </c>
      <c r="M283" s="111">
        <f>IF(SP_SUL!J285="","*",SP_SUL!J285)</f>
        <v>49</v>
      </c>
      <c r="N283" s="270">
        <f>IF(SP_SUL!K285="","*",SP_SUL!K285)</f>
        <v>199.8</v>
      </c>
      <c r="O283" s="270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 t="str">
        <f ca="1">_xlfn.XLOOKUP(G283&amp;$W$2,BS_CONTROLE[CHAVE],BS_CONTROLE[Quantidade_11],"-")</f>
        <v>-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9" t="str">
        <f>IF(SP_SUL!N286="","*",SP_SUL!N286)</f>
        <v>ZFY1982</v>
      </c>
      <c r="M284" s="111">
        <f>IF(SP_SUL!J286="","*",SP_SUL!J286)</f>
        <v>56</v>
      </c>
      <c r="N284" s="270">
        <f>IF(SP_SUL!K286="","*",SP_SUL!K286)</f>
        <v>195.5</v>
      </c>
      <c r="O284" s="270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0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9" t="str">
        <f>IF(SP_SUL!N287="","*",SP_SUL!N287)</f>
        <v>ZER169</v>
      </c>
      <c r="M285" s="111">
        <f>IF(SP_SUL!J287="","*",SP_SUL!J287)</f>
        <v>56</v>
      </c>
      <c r="N285" s="270">
        <f>IF(SP_SUL!K287="","*",SP_SUL!K287)</f>
        <v>168</v>
      </c>
      <c r="O285" s="270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9" t="str">
        <f>IF(SP_SUL!N288="","*",SP_SUL!N288)</f>
        <v>ZPS075</v>
      </c>
      <c r="M286" s="111">
        <f>IF(SP_SUL!J288="","*",SP_SUL!J288)</f>
        <v>61</v>
      </c>
      <c r="N286" s="270">
        <f>IF(SP_SUL!K288="","*",SP_SUL!K288)</f>
        <v>73.900000000000006</v>
      </c>
      <c r="O286" s="270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0</v>
      </c>
      <c r="W286" s="112" t="str">
        <f ca="1">_xlfn.XLOOKUP(G286&amp;$W$2,BS_CONTROLE[CHAVE],BS_CONTROLE[Quantidade_11],"-")</f>
        <v>-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9" t="str">
        <f>IF(SP_SUL!N289="","*",SP_SUL!N289)</f>
        <v>ZGA1541</v>
      </c>
      <c r="M287" s="111">
        <f>IF(SP_SUL!J289="","*",SP_SUL!J289)</f>
        <v>49</v>
      </c>
      <c r="N287" s="270">
        <f>IF(SP_SUL!K289="","*",SP_SUL!K289)</f>
        <v>152.19999999999999</v>
      </c>
      <c r="O287" s="270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 t="str">
        <f ca="1">_xlfn.XLOOKUP(G287&amp;$W$2,BS_CONTROLE[CHAVE],BS_CONTROLE[Quantidade_11],"-")</f>
        <v>-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9" t="str">
        <f>IF(SP_SUL!N291="","*",SP_SUL!N291)</f>
        <v>102ZKW2</v>
      </c>
      <c r="M289" s="111">
        <f>IF(SP_SUL!J291="","*",SP_SUL!J291)</f>
        <v>55</v>
      </c>
      <c r="N289" s="270">
        <f>IF(SP_SUL!K291="","*",SP_SUL!K291)</f>
        <v>98.16</v>
      </c>
      <c r="O289" s="270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>
        <f ca="1">_xlfn.XLOOKUP(G289&amp;$V$2,BS_CONTROLE[CHAVE],BS_CONTROLE[Quantidade_11],"-")</f>
        <v>0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9" t="str">
        <f>IF(SP_SUL!N292="","*",SP_SUL!N292)</f>
        <v>102ZKW2</v>
      </c>
      <c r="M290" s="111">
        <f>IF(SP_SUL!J292="","*",SP_SUL!J292)</f>
        <v>55</v>
      </c>
      <c r="N290" s="270">
        <f>IF(SP_SUL!K292="","*",SP_SUL!K292)</f>
        <v>99.6</v>
      </c>
      <c r="O290" s="270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>
        <f ca="1">_xlfn.XLOOKUP(G290&amp;$V$2,BS_CONTROLE[CHAVE],BS_CONTROLE[Quantidade_11],"-")</f>
        <v>1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0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9" t="str">
        <f>IF(SP_SUL!N293="","*",SP_SUL!N293)</f>
        <v>ZLU1052</v>
      </c>
      <c r="M291" s="111">
        <f>IF(SP_SUL!J293="","*",SP_SUL!J293)</f>
        <v>55</v>
      </c>
      <c r="N291" s="270">
        <f>IF(SP_SUL!K293="","*",SP_SUL!K293)</f>
        <v>106.02</v>
      </c>
      <c r="O291" s="270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>
        <f ca="1">_xlfn.XLOOKUP(G291&amp;$V$2,BS_CONTROLE[CHAVE],BS_CONTROLE[Quantidade_11],"-")</f>
        <v>1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0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9" t="str">
        <f>IF(SP_SUL!N294="","*",SP_SUL!N294)</f>
        <v>ZLU1052</v>
      </c>
      <c r="M292" s="111">
        <f>IF(SP_SUL!J294="","*",SP_SUL!J294)</f>
        <v>55</v>
      </c>
      <c r="N292" s="270">
        <f>IF(SP_SUL!K294="","*",SP_SUL!K294)</f>
        <v>107.25</v>
      </c>
      <c r="O292" s="270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>
        <f ca="1">_xlfn.XLOOKUP(G292&amp;$V$2,BS_CONTROLE[CHAVE],BS_CONTROLE[Quantidade_11],"-")</f>
        <v>1</v>
      </c>
      <c r="W292" s="112" t="str">
        <f ca="1">_xlfn.XLOOKUP(G292&amp;$W$2,BS_CONTROLE[CHAVE],BS_CONTROLE[Quantidade_11],"-")</f>
        <v>-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9" t="str">
        <f>IF(SP_SUL!N295="","*",SP_SUL!N295)</f>
        <v>ZLU1052</v>
      </c>
      <c r="M293" s="111">
        <f>IF(SP_SUL!J295="","*",SP_SUL!J295)</f>
        <v>55</v>
      </c>
      <c r="N293" s="270">
        <f>IF(SP_SUL!K295="","*",SP_SUL!K295)</f>
        <v>107.78</v>
      </c>
      <c r="O293" s="270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>
        <f ca="1">_xlfn.XLOOKUP(G293&amp;$V$2,BS_CONTROLE[CHAVE],BS_CONTROLE[Quantidade_11],"-")</f>
        <v>0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9" t="str">
        <f>IF(SP_SUL!N296="","*",SP_SUL!N296)</f>
        <v>ZLU1052</v>
      </c>
      <c r="M294" s="111">
        <f>IF(SP_SUL!J296="","*",SP_SUL!J296)</f>
        <v>55</v>
      </c>
      <c r="N294" s="270">
        <f>IF(SP_SUL!K296="","*",SP_SUL!K296)</f>
        <v>106.148</v>
      </c>
      <c r="O294" s="270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>
        <f ca="1">_xlfn.XLOOKUP(G294&amp;$V$2,BS_CONTROLE[CHAVE],BS_CONTROLE[Quantidade_11],"-")</f>
        <v>1</v>
      </c>
      <c r="W294" s="112" t="str">
        <f ca="1">_xlfn.XLOOKUP(G294&amp;$W$2,BS_CONTROLE[CHAVE],BS_CONTROLE[Quantidade_11],"-")</f>
        <v>-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9">
        <f>IF(SP_SUL!N298="","*",SP_SUL!N298)</f>
        <v>1231212</v>
      </c>
      <c r="M296" s="111">
        <f>IF(SP_SUL!J298="","*",SP_SUL!J298)</f>
        <v>55</v>
      </c>
      <c r="N296" s="270">
        <f>IF(SP_SUL!K298="","*",SP_SUL!K298)</f>
        <v>121.886</v>
      </c>
      <c r="O296" s="270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1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9" t="str">
        <f>IF(SP_SUL!N299="","*",SP_SUL!N299)</f>
        <v>ZEMZEV</v>
      </c>
      <c r="M297" s="111">
        <f>IF(SP_SUL!J299="","*",SP_SUL!J299)</f>
        <v>55</v>
      </c>
      <c r="N297" s="270">
        <f>IF(SP_SUL!K299="","*",SP_SUL!K299)</f>
        <v>135</v>
      </c>
      <c r="O297" s="270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>
        <f ca="1">_xlfn.XLOOKUP(G297&amp;$V$2,BS_CONTROLE[CHAVE],BS_CONTROLE[Quantidade_11],"-")</f>
        <v>0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9" t="str">
        <f>IF(SP_SUL!N300="","*",SP_SUL!N300)</f>
        <v>K84ZXW2</v>
      </c>
      <c r="M298" s="111">
        <f>IF(SP_SUL!J300="","*",SP_SUL!J300)</f>
        <v>92</v>
      </c>
      <c r="N298" s="270">
        <f>IF(SP_SUL!K300="","*",SP_SUL!K300)</f>
        <v>83.7</v>
      </c>
      <c r="O298" s="270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 t="str">
        <f ca="1">_xlfn.XLOOKUP(G298&amp;$W$2,BS_CONTROLE[CHAVE],BS_CONTROLE[Quantidade_11],"-")</f>
        <v>-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9" t="str">
        <f>IF(SP_SUL!N301="","*",SP_SUL!N301)</f>
        <v>K84ZXW1</v>
      </c>
      <c r="M299" s="111">
        <f>IF(SP_SUL!J301="","*",SP_SUL!J301)</f>
        <v>54</v>
      </c>
      <c r="N299" s="270">
        <f>IF(SP_SUL!K301="","*",SP_SUL!K301)</f>
        <v>83.7</v>
      </c>
      <c r="O299" s="270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1</v>
      </c>
      <c r="W299" s="112" t="str">
        <f ca="1">_xlfn.XLOOKUP(G299&amp;$W$2,BS_CONTROLE[CHAVE],BS_CONTROLE[Quantidade_11],"-")</f>
        <v>-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9" t="str">
        <f>IF(SP_SUL!N302="","*",SP_SUL!N302)</f>
        <v>ZGP2</v>
      </c>
      <c r="M300" s="111">
        <f>IF(SP_SUL!J302="","*",SP_SUL!J302)</f>
        <v>92</v>
      </c>
      <c r="N300" s="270">
        <f>IF(SP_SUL!K302="","*",SP_SUL!K302)</f>
        <v>103.6</v>
      </c>
      <c r="O300" s="270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>
        <f ca="1">_xlfn.XLOOKUP(G300&amp;$V$2,BS_CONTROLE[CHAVE],BS_CONTROLE[Quantidade_11],"-")</f>
        <v>0</v>
      </c>
      <c r="W300" s="112" t="str">
        <f ca="1">_xlfn.XLOOKUP(G300&amp;$W$2,BS_CONTROLE[CHAVE],BS_CONTROLE[Quantidade_11],"-")</f>
        <v>-</v>
      </c>
      <c r="X300" s="112">
        <f ca="1">_xlfn.XLOOKUP(G300&amp;$X$2,BS_CONTROLE[CHAVE],BS_CONTROLE[Quantidade_11],"-")</f>
        <v>0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9" t="str">
        <f>IF(SP_SUL!N303="","*",SP_SUL!N303)</f>
        <v>ZDR1</v>
      </c>
      <c r="M301" s="111">
        <f>IF(SP_SUL!J303="","*",SP_SUL!J303)</f>
        <v>54</v>
      </c>
      <c r="N301" s="270">
        <f>IF(SP_SUL!K303="","*",SP_SUL!K303)</f>
        <v>107.03</v>
      </c>
      <c r="O301" s="270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>
        <f ca="1">_xlfn.XLOOKUP(G301&amp;$V$2,BS_CONTROLE[CHAVE],BS_CONTROLE[Quantidade_11],"-")</f>
        <v>0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9" t="str">
        <f>IF(SP_SUL!N305="","*",SP_SUL!N305)</f>
        <v>ZPTZPGZPT</v>
      </c>
      <c r="M303" s="111">
        <f>IF(SP_SUL!J305="","*",SP_SUL!J305)</f>
        <v>92</v>
      </c>
      <c r="N303" s="270">
        <f>IF(SP_SUL!K305="","*",SP_SUL!K305)</f>
        <v>108.3</v>
      </c>
      <c r="O303" s="270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9" t="str">
        <f>IF(SP_SUL!N307="","*",SP_SUL!N307)</f>
        <v>ZZV1</v>
      </c>
      <c r="M305" s="111">
        <f>IF(SP_SUL!J307="","*",SP_SUL!J307)</f>
        <v>30</v>
      </c>
      <c r="N305" s="270">
        <f>IF(SP_SUL!K307="","*",SP_SUL!K307)</f>
        <v>122.3</v>
      </c>
      <c r="O305" s="270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9" t="str">
        <f>IF(SP_SUL!N308="","*",SP_SUL!N308)</f>
        <v>ZPGZZV</v>
      </c>
      <c r="M306" s="111">
        <f>IF(SP_SUL!J308="","*",SP_SUL!J308)</f>
        <v>53</v>
      </c>
      <c r="N306" s="270">
        <f>IF(SP_SUL!K308="","*",SP_SUL!K308)</f>
        <v>122.8</v>
      </c>
      <c r="O306" s="270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9" t="str">
        <f>IF(SP_SUL!N309="","*",SP_SUL!N309)</f>
        <v>ZPGZZV</v>
      </c>
      <c r="M307" s="111">
        <f>IF(SP_SUL!J309="","*",SP_SUL!J309)</f>
        <v>53</v>
      </c>
      <c r="N307" s="270">
        <f>IF(SP_SUL!K309="","*",SP_SUL!K309)</f>
        <v>122.7</v>
      </c>
      <c r="O307" s="270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400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9" t="str">
        <f>IF(SP_SUL!N312="","*",SP_SUL!N312)</f>
        <v>ZYU1</v>
      </c>
      <c r="M310" s="111">
        <f>IF(SP_SUL!J312="","*",SP_SUL!J312)</f>
        <v>49</v>
      </c>
      <c r="N310" s="270">
        <f>IF(SP_SUL!K312="","*",SP_SUL!K312)</f>
        <v>203.1</v>
      </c>
      <c r="O310" s="270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0</v>
      </c>
      <c r="W310" s="112" t="str">
        <f ca="1">_xlfn.XLOOKUP(G310&amp;$W$2,BS_CONTROLE[CHAVE],BS_CONTROLE[Quantidade_11],"-")</f>
        <v>-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9" t="str">
        <f>IF(SP_SUL!N313="","*",SP_SUL!N313)</f>
        <v>198ZYU1</v>
      </c>
      <c r="M311" s="111">
        <f>IF(SP_SUL!J313="","*",SP_SUL!J313)</f>
        <v>49</v>
      </c>
      <c r="N311" s="270">
        <f>IF(SP_SUL!K313="","*",SP_SUL!K313)</f>
        <v>199.8</v>
      </c>
      <c r="O311" s="270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9" t="str">
        <f>IF(SP_SUL!N314="","*",SP_SUL!N314)</f>
        <v>ZFY1982</v>
      </c>
      <c r="M312" s="111">
        <f>IF(SP_SUL!J314="","*",SP_SUL!J314)</f>
        <v>56</v>
      </c>
      <c r="N312" s="270">
        <f>IF(SP_SUL!K314="","*",SP_SUL!K314)</f>
        <v>195.5</v>
      </c>
      <c r="O312" s="270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>
        <f ca="1">_xlfn.XLOOKUP(G312&amp;$V$2,BS_CONTROLE[CHAVE],BS_CONTROLE[Quantidade_11],"-")</f>
        <v>0</v>
      </c>
      <c r="W312" s="112" t="str">
        <f ca="1">_xlfn.XLOOKUP(G312&amp;$W$2,BS_CONTROLE[CHAVE],BS_CONTROLE[Quantidade_11],"-")</f>
        <v>-</v>
      </c>
      <c r="X312" s="112">
        <f ca="1">_xlfn.XLOOKUP(G312&amp;$X$2,BS_CONTROLE[CHAVE],BS_CONTROLE[Quantidade_11],"-")</f>
        <v>0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9" t="str">
        <f>IF(SP_SUL!N315="","*",SP_SUL!N315)</f>
        <v>ZGA1541</v>
      </c>
      <c r="M313" s="111">
        <f>IF(SP_SUL!J315="","*",SP_SUL!J315)</f>
        <v>49</v>
      </c>
      <c r="N313" s="270">
        <f>IF(SP_SUL!K315="","*",SP_SUL!K315)</f>
        <v>152.19999999999999</v>
      </c>
      <c r="O313" s="270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 t="str">
        <f ca="1">_xlfn.XLOOKUP(G313&amp;$W$2,BS_CONTROLE[CHAVE],BS_CONTROLE[Quantidade_11],"-")</f>
        <v>-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9">
        <f>IF(SP_SUL!N317="","*",SP_SUL!N317)</f>
        <v>1231212</v>
      </c>
      <c r="M315" s="111">
        <f>IF(SP_SUL!J317="","*",SP_SUL!J317)</f>
        <v>55</v>
      </c>
      <c r="N315" s="270">
        <f>IF(SP_SUL!K317="","*",SP_SUL!K317)</f>
        <v>121.622</v>
      </c>
      <c r="O315" s="270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>
        <f ca="1">_xlfn.XLOOKUP(G315&amp;$V$2,BS_CONTROLE[CHAVE],BS_CONTROLE[Quantidade_11],"-")</f>
        <v>1</v>
      </c>
      <c r="W315" s="112" t="str">
        <f ca="1">_xlfn.XLOOKUP(G315&amp;$W$2,BS_CONTROLE[CHAVE],BS_CONTROLE[Quantidade_11],"-")</f>
        <v>-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9">
        <f>IF(SP_SUL!N318="","*",SP_SUL!N318)</f>
        <v>1231212</v>
      </c>
      <c r="M316" s="111">
        <f>IF(SP_SUL!J318="","*",SP_SUL!J318)</f>
        <v>55</v>
      </c>
      <c r="N316" s="270">
        <f>IF(SP_SUL!K318="","*",SP_SUL!K318)</f>
        <v>121.70699999999999</v>
      </c>
      <c r="O316" s="270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>
        <f ca="1">_xlfn.XLOOKUP(G316&amp;$V$2,BS_CONTROLE[CHAVE],BS_CONTROLE[Quantidade_11],"-")</f>
        <v>1</v>
      </c>
      <c r="W316" s="112" t="str">
        <f ca="1">_xlfn.XLOOKUP(G316&amp;$W$2,BS_CONTROLE[CHAVE],BS_CONTROLE[Quantidade_11],"-")</f>
        <v>-</v>
      </c>
      <c r="X316" s="112">
        <f ca="1">_xlfn.XLOOKUP(G316&amp;$X$2,BS_CONTROLE[CHAVE],BS_CONTROLE[Quantidade_11],"-")</f>
        <v>0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9">
        <f>IF(SP_SUL!N319="","*",SP_SUL!N319)</f>
        <v>1231212</v>
      </c>
      <c r="M317" s="111">
        <f>IF(SP_SUL!J319="","*",SP_SUL!J319)</f>
        <v>55</v>
      </c>
      <c r="N317" s="270">
        <f>IF(SP_SUL!K319="","*",SP_SUL!K319)</f>
        <v>121.73699999999999</v>
      </c>
      <c r="O317" s="270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>
        <f ca="1">_xlfn.XLOOKUP(G317&amp;$V$2,BS_CONTROLE[CHAVE],BS_CONTROLE[Quantidade_11],"-")</f>
        <v>1</v>
      </c>
      <c r="W317" s="112" t="str">
        <f ca="1">_xlfn.XLOOKUP(G317&amp;$W$2,BS_CONTROLE[CHAVE],BS_CONTROLE[Quantidade_11],"-")</f>
        <v>-</v>
      </c>
      <c r="X317" s="112">
        <f ca="1">_xlfn.XLOOKUP(G317&amp;$X$2,BS_CONTROLE[CHAVE],BS_CONTROLE[Quantidade_11],"-")</f>
        <v>0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9" t="str">
        <f>IF(SP_SUL!N321="","*",SP_SUL!N321)</f>
        <v>130ZYQ2</v>
      </c>
      <c r="M319" s="111">
        <f>IF(SP_SUL!J321="","*",SP_SUL!J321)</f>
        <v>55</v>
      </c>
      <c r="N319" s="270">
        <f>IF(SP_SUL!K321="","*",SP_SUL!K321)</f>
        <v>127.3</v>
      </c>
      <c r="O319" s="270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>
        <f ca="1">_xlfn.XLOOKUP(G319&amp;$V$2,BS_CONTROLE[CHAVE],BS_CONTROLE[Quantidade_11],"-")</f>
        <v>1</v>
      </c>
      <c r="W319" s="112" t="str">
        <f ca="1">_xlfn.XLOOKUP(G319&amp;$W$2,BS_CONTROLE[CHAVE],BS_CONTROLE[Quantidade_11],"-")</f>
        <v>-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9" t="str">
        <f>IF(SP_SUL!N323="","*",SP_SUL!N323)</f>
        <v>ZEZK732</v>
      </c>
      <c r="M321" s="111">
        <f>IF(SP_SUL!J323="","*",SP_SUL!J323)</f>
        <v>92</v>
      </c>
      <c r="N321" s="270">
        <f>IF(SP_SUL!K323="","*",SP_SUL!K323)</f>
        <v>73.400000000000006</v>
      </c>
      <c r="O321" s="270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9" t="str">
        <f>IF(SP_SUL!N324="","*",SP_SUL!N324)</f>
        <v>ZEZ2</v>
      </c>
      <c r="M322" s="111">
        <f>IF(SP_SUL!J324="","*",SP_SUL!J324)</f>
        <v>92</v>
      </c>
      <c r="N322" s="270">
        <f>IF(SP_SUL!K324="","*",SP_SUL!K324)</f>
        <v>74.599999999999994</v>
      </c>
      <c r="O322" s="270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>
        <f ca="1">_xlfn.XLOOKUP(G322&amp;$V$2,BS_CONTROLE[CHAVE],BS_CONTROLE[Quantidade_11],"-")</f>
        <v>0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9" t="str">
        <f>IF(SP_SUL!N325="","*",SP_SUL!N325)</f>
        <v>K84ZXW2</v>
      </c>
      <c r="M323" s="111">
        <f>IF(SP_SUL!J325="","*",SP_SUL!J325)</f>
        <v>92</v>
      </c>
      <c r="N323" s="270">
        <f>IF(SP_SUL!K325="","*",SP_SUL!K325)</f>
        <v>83.7</v>
      </c>
      <c r="O323" s="270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 t="str">
        <f ca="1">_xlfn.XLOOKUP(G323&amp;$W$2,BS_CONTROLE[CHAVE],BS_CONTROLE[Quantidade_11],"-")</f>
        <v>-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9" t="str">
        <f>IF(SP_SUL!N326="","*",SP_SUL!N326)</f>
        <v>K84ZXW1</v>
      </c>
      <c r="M324" s="111">
        <f>IF(SP_SUL!J326="","*",SP_SUL!J326)</f>
        <v>54</v>
      </c>
      <c r="N324" s="270">
        <f>IF(SP_SUL!K326="","*",SP_SUL!K326)</f>
        <v>83.7</v>
      </c>
      <c r="O324" s="270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1</v>
      </c>
      <c r="W324" s="112" t="str">
        <f ca="1">_xlfn.XLOOKUP(G324&amp;$W$2,BS_CONTROLE[CHAVE],BS_CONTROLE[Quantidade_11],"-")</f>
        <v>-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9" t="str">
        <f>IF(SP_SUL!N327="","*",SP_SUL!N327)</f>
        <v>ZGP2</v>
      </c>
      <c r="M325" s="111">
        <f>IF(SP_SUL!J327="","*",SP_SUL!J327)</f>
        <v>92</v>
      </c>
      <c r="N325" s="270">
        <f>IF(SP_SUL!K327="","*",SP_SUL!K327)</f>
        <v>103.6</v>
      </c>
      <c r="O325" s="270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>
        <f ca="1">_xlfn.XLOOKUP(G325&amp;$V$2,BS_CONTROLE[CHAVE],BS_CONTROLE[Quantidade_11],"-")</f>
        <v>0</v>
      </c>
      <c r="W325" s="112" t="str">
        <f ca="1">_xlfn.XLOOKUP(G325&amp;$W$2,BS_CONTROLE[CHAVE],BS_CONTROLE[Quantidade_11],"-")</f>
        <v>-</v>
      </c>
      <c r="X325" s="112">
        <f ca="1">_xlfn.XLOOKUP(G325&amp;$X$2,BS_CONTROLE[CHAVE],BS_CONTROLE[Quantidade_11],"-")</f>
        <v>0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9">
        <f>IF(SP_SUL!N329="","*",SP_SUL!N329)</f>
        <v>1101091</v>
      </c>
      <c r="M327" s="111">
        <f>IF(SP_SUL!J329="","*",SP_SUL!J329)</f>
        <v>30</v>
      </c>
      <c r="N327" s="270">
        <f>IF(SP_SUL!K329="","*",SP_SUL!K329)</f>
        <v>108.9</v>
      </c>
      <c r="O327" s="270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>
        <f ca="1">_xlfn.XLOOKUP(G327&amp;$V$2,BS_CONTROLE[CHAVE],BS_CONTROLE[Quantidade_11],"-")</f>
        <v>0</v>
      </c>
      <c r="W327" s="112" t="str">
        <f ca="1">_xlfn.XLOOKUP(G327&amp;$W$2,BS_CONTROLE[CHAVE],BS_CONTROLE[Quantidade_11],"-")</f>
        <v>-</v>
      </c>
      <c r="X327" s="112">
        <f ca="1">_xlfn.XLOOKUP(G327&amp;$X$2,BS_CONTROLE[CHAVE],BS_CONTROLE[Quantidade_11],"-")</f>
        <v>0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9" t="str">
        <f>IF(SP_SUL!N331="","*",SP_SUL!N331)</f>
        <v>ZPGZZV</v>
      </c>
      <c r="M329" s="111">
        <f>IF(SP_SUL!J331="","*",SP_SUL!J331)</f>
        <v>53</v>
      </c>
      <c r="N329" s="270">
        <f>IF(SP_SUL!K331="","*",SP_SUL!K331)</f>
        <v>122.7</v>
      </c>
      <c r="O329" s="270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400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9" t="str">
        <f>IF(SP_SUL!N334="","*",SP_SUL!N334)</f>
        <v>ZGM1</v>
      </c>
      <c r="M332" s="111">
        <f>IF(SP_SUL!J334="","*",SP_SUL!J334)</f>
        <v>30</v>
      </c>
      <c r="N332" s="270">
        <f>IF(SP_SUL!K334="","*",SP_SUL!K334)</f>
        <v>114.3</v>
      </c>
      <c r="O332" s="270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400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9" t="str">
        <f>IF(SP_SUL!N337="","*",SP_SUL!N337)</f>
        <v>ZVK2</v>
      </c>
      <c r="M335" s="111">
        <f>IF(SP_SUL!J337="","*",SP_SUL!J337)</f>
        <v>56</v>
      </c>
      <c r="N335" s="270">
        <f>IF(SP_SUL!K337="","*",SP_SUL!K337)</f>
        <v>232</v>
      </c>
      <c r="O335" s="270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0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9" t="str">
        <f>IF(SP_SUL!N338="","*",SP_SUL!N338)</f>
        <v>ZYU1</v>
      </c>
      <c r="M336" s="111">
        <f>IF(SP_SUL!J338="","*",SP_SUL!J338)</f>
        <v>49</v>
      </c>
      <c r="N336" s="270">
        <f>IF(SP_SUL!K338="","*",SP_SUL!K338)</f>
        <v>203.1</v>
      </c>
      <c r="O336" s="270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0</v>
      </c>
      <c r="W336" s="112" t="str">
        <f ca="1">_xlfn.XLOOKUP(G336&amp;$W$2,BS_CONTROLE[CHAVE],BS_CONTROLE[Quantidade_11],"-")</f>
        <v>-</v>
      </c>
      <c r="X336" s="112">
        <f ca="1">_xlfn.XLOOKUP(G336&amp;$X$2,BS_CONTROLE[CHAVE],BS_CONTROLE[Quantidade_11],"-")</f>
        <v>0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9" t="str">
        <f>IF(SP_SUL!N339="","*",SP_SUL!N339)</f>
        <v>198ZYU1</v>
      </c>
      <c r="M337" s="111">
        <f>IF(SP_SUL!J339="","*",SP_SUL!J339)</f>
        <v>49</v>
      </c>
      <c r="N337" s="270">
        <f>IF(SP_SUL!K339="","*",SP_SUL!K339)</f>
        <v>199.8</v>
      </c>
      <c r="O337" s="270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 t="str">
        <f ca="1">_xlfn.XLOOKUP(G337&amp;$W$2,BS_CONTROLE[CHAVE],BS_CONTROLE[Quantidade_11],"-")</f>
        <v>-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9" t="str">
        <f>IF(SP_SUL!N340="","*",SP_SUL!N340)</f>
        <v>ZFY1982</v>
      </c>
      <c r="M338" s="111">
        <f>IF(SP_SUL!J340="","*",SP_SUL!J340)</f>
        <v>56</v>
      </c>
      <c r="N338" s="270">
        <f>IF(SP_SUL!K340="","*",SP_SUL!K340)</f>
        <v>195.5</v>
      </c>
      <c r="O338" s="270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>
        <f ca="1">_xlfn.XLOOKUP(G338&amp;$V$2,BS_CONTROLE[CHAVE],BS_CONTROLE[Quantidade_11],"-")</f>
        <v>0</v>
      </c>
      <c r="W338" s="112" t="str">
        <f ca="1">_xlfn.XLOOKUP(G338&amp;$W$2,BS_CONTROLE[CHAVE],BS_CONTROLE[Quantidade_11],"-")</f>
        <v>-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9" t="str">
        <f>IF(SP_SUL!N341="","*",SP_SUL!N341)</f>
        <v>ZXP189</v>
      </c>
      <c r="M339" s="111">
        <f>IF(SP_SUL!J341="","*",SP_SUL!J341)</f>
        <v>56</v>
      </c>
      <c r="N339" s="270">
        <f>IF(SP_SUL!K341="","*",SP_SUL!K341)</f>
        <v>189</v>
      </c>
      <c r="O339" s="270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0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39" t="str">
        <f>IF(SP_SUL!N343="","*",SP_SUL!N343)</f>
        <v>ZKWZLU</v>
      </c>
      <c r="M341" s="111">
        <f>IF(SP_SUL!J343="","*",SP_SUL!J343)</f>
        <v>55</v>
      </c>
      <c r="N341" s="270">
        <f>IF(SP_SUL!K343="","*",SP_SUL!K343)</f>
        <v>97.843000000000004</v>
      </c>
      <c r="O341" s="270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>
        <f ca="1">_xlfn.XLOOKUP(G341&amp;$V$2,BS_CONTROLE[CHAVE],BS_CONTROLE[Quantidade_11],"-")</f>
        <v>1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39" t="str">
        <f>IF(SP_SUL!N344="","*",SP_SUL!N344)</f>
        <v>102ZKW2</v>
      </c>
      <c r="M342" s="111">
        <f>IF(SP_SUL!J344="","*",SP_SUL!J344)</f>
        <v>55</v>
      </c>
      <c r="N342" s="270">
        <f>IF(SP_SUL!K344="","*",SP_SUL!K344)</f>
        <v>98.16</v>
      </c>
      <c r="O342" s="270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>
        <f ca="1">_xlfn.XLOOKUP(G342&amp;$V$2,BS_CONTROLE[CHAVE],BS_CONTROLE[Quantidade_11],"-")</f>
        <v>0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39" t="str">
        <f>IF(SP_SUL!N345="","*",SP_SUL!N345)</f>
        <v>102ZKW2</v>
      </c>
      <c r="M343" s="111">
        <f>IF(SP_SUL!J345="","*",SP_SUL!J345)</f>
        <v>55</v>
      </c>
      <c r="N343" s="270">
        <f>IF(SP_SUL!K345="","*",SP_SUL!K345)</f>
        <v>99.6</v>
      </c>
      <c r="O343" s="270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>
        <f ca="1">_xlfn.XLOOKUP(G343&amp;$V$2,BS_CONTROLE[CHAVE],BS_CONTROLE[Quantidade_11],"-")</f>
        <v>1</v>
      </c>
      <c r="W343" s="112" t="str">
        <f ca="1">_xlfn.XLOOKUP(G343&amp;$W$2,BS_CONTROLE[CHAVE],BS_CONTROLE[Quantidade_11],"-")</f>
        <v>-</v>
      </c>
      <c r="X343" s="112">
        <f ca="1">_xlfn.XLOOKUP(G343&amp;$X$2,BS_CONTROLE[CHAVE],BS_CONTROLE[Quantidade_11],"-")</f>
        <v>0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39" t="str">
        <f>IF(SP_SUL!N346="","*",SP_SUL!N346)</f>
        <v>ZLU1052</v>
      </c>
      <c r="M344" s="111">
        <f>IF(SP_SUL!J346="","*",SP_SUL!J346)</f>
        <v>55</v>
      </c>
      <c r="N344" s="270">
        <f>IF(SP_SUL!K346="","*",SP_SUL!K346)</f>
        <v>106.02</v>
      </c>
      <c r="O344" s="270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>
        <f ca="1">_xlfn.XLOOKUP(G344&amp;$V$2,BS_CONTROLE[CHAVE],BS_CONTROLE[Quantidade_11],"-")</f>
        <v>1</v>
      </c>
      <c r="W344" s="112" t="str">
        <f ca="1">_xlfn.XLOOKUP(G344&amp;$W$2,BS_CONTROLE[CHAVE],BS_CONTROLE[Quantidade_11],"-")</f>
        <v>-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39" t="str">
        <f>IF(SP_SUL!N347="","*",SP_SUL!N347)</f>
        <v>ZLU1052</v>
      </c>
      <c r="M345" s="111">
        <f>IF(SP_SUL!J347="","*",SP_SUL!J347)</f>
        <v>55</v>
      </c>
      <c r="N345" s="270">
        <f>IF(SP_SUL!K347="","*",SP_SUL!K347)</f>
        <v>106.148</v>
      </c>
      <c r="O345" s="270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>
        <f ca="1">_xlfn.XLOOKUP(G345&amp;$V$2,BS_CONTROLE[CHAVE],BS_CONTROLE[Quantidade_11],"-")</f>
        <v>1</v>
      </c>
      <c r="W345" s="112" t="str">
        <f ca="1">_xlfn.XLOOKUP(G345&amp;$W$2,BS_CONTROLE[CHAVE],BS_CONTROLE[Quantidade_11],"-")</f>
        <v>-</v>
      </c>
      <c r="X345" s="112">
        <f ca="1">_xlfn.XLOOKUP(G345&amp;$X$2,BS_CONTROLE[CHAVE],BS_CONTROLE[Quantidade_11],"-")</f>
        <v>0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39" t="str">
        <f>IF(SP_SUL!N348="","*",SP_SUL!N348)</f>
        <v>ZLU1052</v>
      </c>
      <c r="M346" s="111">
        <f>IF(SP_SUL!J348="","*",SP_SUL!J348)</f>
        <v>55</v>
      </c>
      <c r="N346" s="270">
        <f>IF(SP_SUL!K348="","*",SP_SUL!K348)</f>
        <v>107.25</v>
      </c>
      <c r="O346" s="270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>
        <f ca="1">_xlfn.XLOOKUP(G346&amp;$V$2,BS_CONTROLE[CHAVE],BS_CONTROLE[Quantidade_11],"-")</f>
        <v>1</v>
      </c>
      <c r="W346" s="112" t="str">
        <f ca="1">_xlfn.XLOOKUP(G346&amp;$W$2,BS_CONTROLE[CHAVE],BS_CONTROLE[Quantidade_11],"-")</f>
        <v>-</v>
      </c>
      <c r="X346" s="112">
        <f ca="1">_xlfn.XLOOKUP(G346&amp;$X$2,BS_CONTROLE[CHAVE],BS_CONTROLE[Quantidade_11],"-")</f>
        <v>0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39" t="str">
        <f>IF(SP_SUL!N349="","*",SP_SUL!N349)</f>
        <v>ZLU1052</v>
      </c>
      <c r="M347" s="111">
        <f>IF(SP_SUL!J349="","*",SP_SUL!J349)</f>
        <v>55</v>
      </c>
      <c r="N347" s="270">
        <f>IF(SP_SUL!K349="","*",SP_SUL!K349)</f>
        <v>107.78</v>
      </c>
      <c r="O347" s="270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>
        <f ca="1">_xlfn.XLOOKUP(G347&amp;$V$2,BS_CONTROLE[CHAVE],BS_CONTROLE[Quantidade_11],"-")</f>
        <v>0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39" t="str">
        <f>IF(SP_SUL!N350="","*",SP_SUL!N350)</f>
        <v>ZEM1302</v>
      </c>
      <c r="M348" s="111">
        <f>IF(SP_SUL!J350="","*",SP_SUL!J350)</f>
        <v>55</v>
      </c>
      <c r="N348" s="270">
        <f>IF(SP_SUL!K350="","*",SP_SUL!K350)</f>
        <v>134</v>
      </c>
      <c r="O348" s="270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430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39" t="str">
        <f>IF(SP_SUL!N351="","*",SP_SUL!N351)</f>
        <v>ZEM2</v>
      </c>
      <c r="M349" s="111">
        <f>IF(SP_SUL!J351="","*",SP_SUL!J351)</f>
        <v>55</v>
      </c>
      <c r="N349" s="270">
        <f>IF(SP_SUL!K351="","*",SP_SUL!K351)</f>
        <v>135</v>
      </c>
      <c r="O349" s="270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>
        <f ca="1">_xlfn.XLOOKUP(G349&amp;$V$2,BS_CONTROLE[CHAVE],BS_CONTROLE[Quantidade_11],"-")</f>
        <v>1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39">
        <f>IF(SP_SUL!N352="","*",SP_SUL!N352)</f>
        <v>1231212</v>
      </c>
      <c r="M350" s="111">
        <f>IF(SP_SUL!J352="","*",SP_SUL!J352)</f>
        <v>55</v>
      </c>
      <c r="N350" s="270">
        <f>IF(SP_SUL!K352="","*",SP_SUL!K352)</f>
        <v>121.886</v>
      </c>
      <c r="O350" s="270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1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39" t="str">
        <f>IF(SP_SUL!N353="","*",SP_SUL!N353)</f>
        <v>ZEMZEV</v>
      </c>
      <c r="M351" s="111">
        <f>IF(SP_SUL!J353="","*",SP_SUL!J353)</f>
        <v>55</v>
      </c>
      <c r="N351" s="270">
        <f>IF(SP_SUL!K353="","*",SP_SUL!K353)</f>
        <v>135</v>
      </c>
      <c r="O351" s="270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>
        <f ca="1">_xlfn.XLOOKUP(G351&amp;$V$2,BS_CONTROLE[CHAVE],BS_CONTROLE[Quantidade_11],"-")</f>
        <v>0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39" t="str">
        <f>IF(SP_SUL!N355="","*",SP_SUL!N355)</f>
        <v>K72K712</v>
      </c>
      <c r="M353" s="111">
        <f>IF(SP_SUL!J355="","*",SP_SUL!J355)</f>
        <v>92</v>
      </c>
      <c r="N353" s="270">
        <f>IF(SP_SUL!K355="","*",SP_SUL!K355)</f>
        <v>71.599999999999994</v>
      </c>
      <c r="O353" s="270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>
        <f ca="1">_xlfn.XLOOKUP(G353&amp;$V$2,BS_CONTROLE[CHAVE],BS_CONTROLE[Quantidade_11],"-")</f>
        <v>0</v>
      </c>
      <c r="W353" s="112" t="str">
        <f ca="1">_xlfn.XLOOKUP(G353&amp;$W$2,BS_CONTROLE[CHAVE],BS_CONTROLE[Quantidade_11],"-")</f>
        <v>-</v>
      </c>
      <c r="X353" s="112">
        <f ca="1">_xlfn.XLOOKUP(G353&amp;$X$2,BS_CONTROLE[CHAVE],BS_CONTROLE[Quantidade_11],"-")</f>
        <v>0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39" t="str">
        <f>IF(SP_SUL!N356="","*",SP_SUL!N356)</f>
        <v>ZEZ2</v>
      </c>
      <c r="M354" s="111">
        <f>IF(SP_SUL!J356="","*",SP_SUL!J356)</f>
        <v>92</v>
      </c>
      <c r="N354" s="270">
        <f>IF(SP_SUL!K356="","*",SP_SUL!K356)</f>
        <v>74.599999999999994</v>
      </c>
      <c r="O354" s="270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>
        <f ca="1">_xlfn.XLOOKUP(G354&amp;$V$2,BS_CONTROLE[CHAVE],BS_CONTROLE[Quantidade_11],"-")</f>
        <v>0</v>
      </c>
      <c r="W354" s="112" t="str">
        <f ca="1">_xlfn.XLOOKUP(G354&amp;$W$2,BS_CONTROLE[CHAVE],BS_CONTROLE[Quantidade_11],"-")</f>
        <v>-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39" t="str">
        <f>IF(SP_SUL!N357="","*",SP_SUL!N357)</f>
        <v>K84ZXW2</v>
      </c>
      <c r="M355" s="111">
        <f>IF(SP_SUL!J357="","*",SP_SUL!J357)</f>
        <v>92</v>
      </c>
      <c r="N355" s="270">
        <f>IF(SP_SUL!K357="","*",SP_SUL!K357)</f>
        <v>83.7</v>
      </c>
      <c r="O355" s="270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 t="str">
        <f ca="1">_xlfn.XLOOKUP(G355&amp;$W$2,BS_CONTROLE[CHAVE],BS_CONTROLE[Quantidade_11],"-")</f>
        <v>-</v>
      </c>
      <c r="X355" s="112">
        <f ca="1">_xlfn.XLOOKUP(G355&amp;$X$2,BS_CONTROLE[CHAVE],BS_CONTROLE[Quantidade_11],"-")</f>
        <v>1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39" t="str">
        <f>IF(SP_SUL!N358="","*",SP_SUL!N358)</f>
        <v>K84ZXW1</v>
      </c>
      <c r="M356" s="111">
        <f>IF(SP_SUL!J358="","*",SP_SUL!J358)</f>
        <v>54</v>
      </c>
      <c r="N356" s="270">
        <f>IF(SP_SUL!K358="","*",SP_SUL!K358)</f>
        <v>83.7</v>
      </c>
      <c r="O356" s="270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1</v>
      </c>
      <c r="W356" s="112" t="str">
        <f ca="1">_xlfn.XLOOKUP(G356&amp;$W$2,BS_CONTROLE[CHAVE],BS_CONTROLE[Quantidade_11],"-")</f>
        <v>-</v>
      </c>
      <c r="X356" s="112">
        <f ca="1">_xlfn.XLOOKUP(G356&amp;$X$2,BS_CONTROLE[CHAVE],BS_CONTROLE[Quantidade_11],"-")</f>
        <v>1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39" t="str">
        <f>IF(SP_SUL!N359="","*",SP_SUL!N359)</f>
        <v>ZGP2</v>
      </c>
      <c r="M357" s="111">
        <f>IF(SP_SUL!J359="","*",SP_SUL!J359)</f>
        <v>92</v>
      </c>
      <c r="N357" s="270">
        <f>IF(SP_SUL!K359="","*",SP_SUL!K359)</f>
        <v>103.3</v>
      </c>
      <c r="O357" s="270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>
        <f ca="1">_xlfn.XLOOKUP(G357&amp;$V$2,BS_CONTROLE[CHAVE],BS_CONTROLE[Quantidade_11],"-")</f>
        <v>0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39">
        <f>IF(SP_SUL!N360="","*",SP_SUL!N360)</f>
        <v>1101091</v>
      </c>
      <c r="M358" s="111">
        <f>IF(SP_SUL!J360="","*",SP_SUL!J360)</f>
        <v>30</v>
      </c>
      <c r="N358" s="270">
        <f>IF(SP_SUL!K360="","*",SP_SUL!K360)</f>
        <v>108.9</v>
      </c>
      <c r="O358" s="270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>
        <f ca="1">_xlfn.XLOOKUP(G358&amp;$V$2,BS_CONTROLE[CHAVE],BS_CONTROLE[Quantidade_11],"-")</f>
        <v>0</v>
      </c>
      <c r="W358" s="112" t="str">
        <f ca="1">_xlfn.XLOOKUP(G358&amp;$W$2,BS_CONTROLE[CHAVE],BS_CONTROLE[Quantidade_11],"-")</f>
        <v>-</v>
      </c>
      <c r="X358" s="112">
        <f ca="1">_xlfn.XLOOKUP(G358&amp;$X$2,BS_CONTROLE[CHAVE],BS_CONTROLE[Quantidade_11],"-")</f>
        <v>0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39" t="str">
        <f>IF(SP_SUL!N361="","*",SP_SUL!N361)</f>
        <v>ZGM1</v>
      </c>
      <c r="M359" s="111">
        <f>IF(SP_SUL!J361="","*",SP_SUL!J361)</f>
        <v>30</v>
      </c>
      <c r="N359" s="270">
        <f>IF(SP_SUL!K361="","*",SP_SUL!K361)</f>
        <v>114.3</v>
      </c>
      <c r="O359" s="270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400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39" t="str">
        <f>IF(SP_SUL!N363="","*",SP_SUL!N363)</f>
        <v>ZQBZBVZKE</v>
      </c>
      <c r="M361" s="111">
        <f>IF(SP_SUL!J363="","*",SP_SUL!J363)</f>
        <v>56</v>
      </c>
      <c r="N361" s="270">
        <f>IF(SP_SUL!K363="","*",SP_SUL!K363)</f>
        <v>256</v>
      </c>
      <c r="O361" s="270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39" t="str">
        <f>IF(SP_SUL!N364="","*",SP_SUL!N364)</f>
        <v>ZVK2</v>
      </c>
      <c r="M362" s="111">
        <f>IF(SP_SUL!J364="","*",SP_SUL!J364)</f>
        <v>56</v>
      </c>
      <c r="N362" s="270">
        <f>IF(SP_SUL!K364="","*",SP_SUL!K364)</f>
        <v>232</v>
      </c>
      <c r="O362" s="270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0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39" t="str">
        <f>IF(SP_SUL!N365="","*",SP_SUL!N365)</f>
        <v>ZYU1</v>
      </c>
      <c r="M363" s="111">
        <f>IF(SP_SUL!J365="","*",SP_SUL!J365)</f>
        <v>49</v>
      </c>
      <c r="N363" s="270">
        <f>IF(SP_SUL!K365="","*",SP_SUL!K365)</f>
        <v>203.1</v>
      </c>
      <c r="O363" s="270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0</v>
      </c>
      <c r="W363" s="112" t="str">
        <f ca="1">_xlfn.XLOOKUP(G363&amp;$W$2,BS_CONTROLE[CHAVE],BS_CONTROLE[Quantidade_11],"-")</f>
        <v>-</v>
      </c>
      <c r="X363" s="112">
        <f ca="1">_xlfn.XLOOKUP(G363&amp;$X$2,BS_CONTROLE[CHAVE],BS_CONTROLE[Quantidade_11],"-")</f>
        <v>0</v>
      </c>
    </row>
    <row r="364" spans="1:24" s="113" customFormat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39" t="str">
        <f>IF(SP_SUL!N366="","*",SP_SUL!N366)</f>
        <v>198ZYU1</v>
      </c>
      <c r="M364" s="111">
        <f>IF(SP_SUL!J366="","*",SP_SUL!J366)</f>
        <v>49</v>
      </c>
      <c r="N364" s="270">
        <f>IF(SP_SUL!K366="","*",SP_SUL!K366)</f>
        <v>200.2</v>
      </c>
      <c r="O364" s="270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0</v>
      </c>
      <c r="W364" s="112" t="str">
        <f ca="1">_xlfn.XLOOKUP(G364&amp;$W$2,BS_CONTROLE[CHAVE],BS_CONTROLE[Quantidade_11],"-")</f>
        <v>-</v>
      </c>
      <c r="X364" s="112">
        <f ca="1">_xlfn.XLOOKUP(G364&amp;$X$2,BS_CONTROLE[CHAVE],BS_CONTROLE[Quantidade_11],"-")</f>
        <v>0</v>
      </c>
    </row>
    <row r="365" spans="1:24" s="113" customFormat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39" t="str">
        <f>IF(SP_SUL!N367="","*",SP_SUL!N367)</f>
        <v>ZFY1982</v>
      </c>
      <c r="M365" s="111">
        <f>IF(SP_SUL!J367="","*",SP_SUL!J367)</f>
        <v>56</v>
      </c>
      <c r="N365" s="270">
        <f>IF(SP_SUL!K367="","*",SP_SUL!K367)</f>
        <v>195.5</v>
      </c>
      <c r="O365" s="270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>
        <f ca="1">_xlfn.XLOOKUP(G365&amp;$V$2,BS_CONTROLE[CHAVE],BS_CONTROLE[Quantidade_11],"-")</f>
        <v>0</v>
      </c>
      <c r="W365" s="112" t="str">
        <f ca="1">_xlfn.XLOOKUP(G365&amp;$W$2,BS_CONTROLE[CHAVE],BS_CONTROLE[Quantidade_11],"-")</f>
        <v>-</v>
      </c>
      <c r="X365" s="112">
        <f ca="1">_xlfn.XLOOKUP(G365&amp;$X$2,BS_CONTROLE[CHAVE],BS_CONTROLE[Quantidade_11],"-")</f>
        <v>0</v>
      </c>
    </row>
    <row r="366" spans="1:24" s="113" customFormat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39" t="str">
        <f>IF(SP_SUL!N368="","*",SP_SUL!N368)</f>
        <v>ZXP189</v>
      </c>
      <c r="M366" s="111">
        <f>IF(SP_SUL!J368="","*",SP_SUL!J368)</f>
        <v>56</v>
      </c>
      <c r="N366" s="270">
        <f>IF(SP_SUL!K368="","*",SP_SUL!K368)</f>
        <v>189</v>
      </c>
      <c r="O366" s="270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0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39" t="str">
        <f>IF(SP_SUL!N369="","*",SP_SUL!N369)</f>
        <v>ZER169</v>
      </c>
      <c r="M367" s="111">
        <f>IF(SP_SUL!J369="","*",SP_SUL!J369)</f>
        <v>56</v>
      </c>
      <c r="N367" s="270">
        <f>IF(SP_SUL!K369="","*",SP_SUL!K369)</f>
        <v>168</v>
      </c>
      <c r="O367" s="270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39" t="str">
        <f>IF(SP_SUL!N370="","*",SP_SUL!N370)</f>
        <v>ZGA1541</v>
      </c>
      <c r="M368" s="111">
        <f>IF(SP_SUL!J370="","*",SP_SUL!J370)</f>
        <v>49</v>
      </c>
      <c r="N368" s="270">
        <f>IF(SP_SUL!K370="","*",SP_SUL!K370)</f>
        <v>153.30000000000001</v>
      </c>
      <c r="O368" s="270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>
        <f ca="1">_xlfn.XLOOKUP(G368&amp;$V$2,BS_CONTROLE[CHAVE],BS_CONTROLE[Quantidade_11],"-")</f>
        <v>0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39">
        <f>IF(SP_SUL!N373="","*",SP_SUL!N373)</f>
        <v>1231212</v>
      </c>
      <c r="M371" s="111">
        <f>IF(SP_SUL!J373="","*",SP_SUL!J373)</f>
        <v>55</v>
      </c>
      <c r="N371" s="270">
        <f>IF(SP_SUL!K373="","*",SP_SUL!K373)</f>
        <v>122.199</v>
      </c>
      <c r="O371" s="270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1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39">
        <f>IF(SP_SUL!N374="","*",SP_SUL!N374)</f>
        <v>1231212</v>
      </c>
      <c r="M372" s="111">
        <f>IF(SP_SUL!J374="","*",SP_SUL!J374)</f>
        <v>55</v>
      </c>
      <c r="N372" s="270">
        <f>IF(SP_SUL!K374="","*",SP_SUL!K374)</f>
        <v>121.73699999999999</v>
      </c>
      <c r="O372" s="270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>
        <f ca="1">_xlfn.XLOOKUP(G372&amp;$V$2,BS_CONTROLE[CHAVE],BS_CONTROLE[Quantidade_11],"-")</f>
        <v>1</v>
      </c>
      <c r="W372" s="112" t="str">
        <f ca="1">_xlfn.XLOOKUP(G372&amp;$W$2,BS_CONTROLE[CHAVE],BS_CONTROLE[Quantidade_11],"-")</f>
        <v>-</v>
      </c>
      <c r="X372" s="112">
        <f ca="1">_xlfn.XLOOKUP(G372&amp;$X$2,BS_CONTROLE[CHAVE],BS_CONTROLE[Quantidade_11],"-")</f>
        <v>0</v>
      </c>
    </row>
    <row r="373" spans="1:24" s="113" customFormat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39">
        <f>IF(SP_SUL!N375="","*",SP_SUL!N375)</f>
        <v>1231212</v>
      </c>
      <c r="M373" s="111">
        <f>IF(SP_SUL!J375="","*",SP_SUL!J375)</f>
        <v>55</v>
      </c>
      <c r="N373" s="270">
        <f>IF(SP_SUL!K375="","*",SP_SUL!K375)</f>
        <v>121.70699999999999</v>
      </c>
      <c r="O373" s="270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>
        <f ca="1">_xlfn.XLOOKUP(G373&amp;$V$2,BS_CONTROLE[CHAVE],BS_CONTROLE[Quantidade_11],"-")</f>
        <v>1</v>
      </c>
      <c r="W373" s="112" t="str">
        <f ca="1">_xlfn.XLOOKUP(G373&amp;$W$2,BS_CONTROLE[CHAVE],BS_CONTROLE[Quantidade_11],"-")</f>
        <v>-</v>
      </c>
      <c r="X373" s="112">
        <f ca="1">_xlfn.XLOOKUP(G373&amp;$X$2,BS_CONTROLE[CHAVE],BS_CONTROLE[Quantidade_11],"-")</f>
        <v>0</v>
      </c>
    </row>
    <row r="374" spans="1:24" s="113" customFormat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39">
        <f>IF(SP_SUL!N376="","*",SP_SUL!N376)</f>
        <v>1231212</v>
      </c>
      <c r="M374" s="111">
        <f>IF(SP_SUL!J376="","*",SP_SUL!J376)</f>
        <v>55</v>
      </c>
      <c r="N374" s="270">
        <f>IF(SP_SUL!K376="","*",SP_SUL!K376)</f>
        <v>121.63</v>
      </c>
      <c r="O374" s="270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>
        <f ca="1">_xlfn.XLOOKUP(G374&amp;$V$2,BS_CONTROLE[CHAVE],BS_CONTROLE[Quantidade_11],"-")</f>
        <v>1</v>
      </c>
      <c r="W374" s="112" t="str">
        <f ca="1">_xlfn.XLOOKUP(G374&amp;$W$2,BS_CONTROLE[CHAVE],BS_CONTROLE[Quantidade_11],"-")</f>
        <v>-</v>
      </c>
      <c r="X374" s="112">
        <f ca="1">_xlfn.XLOOKUP(G374&amp;$X$2,BS_CONTROLE[CHAVE],BS_CONTROLE[Quantidade_11],"-")</f>
        <v>0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39" t="str">
        <f>IF(SP_SUL!N379="","*",SP_SUL!N379)</f>
        <v>ZWI1132</v>
      </c>
      <c r="M377" s="111">
        <f>IF(SP_SUL!J379="","*",SP_SUL!J379)</f>
        <v>55</v>
      </c>
      <c r="N377" s="270">
        <f>IF(SP_SUL!K379="","*",SP_SUL!K379)</f>
        <v>118.16</v>
      </c>
      <c r="O377" s="270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430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39" t="str">
        <f>IF(SP_SUL!N380="","*",SP_SUL!N380)</f>
        <v>144ZMS2</v>
      </c>
      <c r="M378" s="111">
        <f>IF(SP_SUL!J380="","*",SP_SUL!J380)</f>
        <v>55</v>
      </c>
      <c r="N378" s="270">
        <f>IF(SP_SUL!K380="","*",SP_SUL!K380)</f>
        <v>142.75</v>
      </c>
      <c r="O378" s="270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>
        <f ca="1">_xlfn.XLOOKUP(G378&amp;$V$2,BS_CONTROLE[CHAVE],BS_CONTROLE[Quantidade_11],"-")</f>
        <v>1</v>
      </c>
      <c r="W378" s="112" t="str">
        <f ca="1">_xlfn.XLOOKUP(G378&amp;$W$2,BS_CONTROLE[CHAVE],BS_CONTROLE[Quantidade_11],"-")</f>
        <v>-</v>
      </c>
      <c r="X378" s="112">
        <f ca="1">_xlfn.XLOOKUP(G378&amp;$X$2,BS_CONTROLE[CHAVE],BS_CONTROLE[Quantidade_11],"-")</f>
        <v>0</v>
      </c>
    </row>
    <row r="379" spans="1:24" s="113" customFormat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39" t="str">
        <f>IF(SP_SUL!N381="","*",SP_SUL!N381)</f>
        <v>144ZMS2</v>
      </c>
      <c r="M379" s="111">
        <f>IF(SP_SUL!J381="","*",SP_SUL!J381)</f>
        <v>55</v>
      </c>
      <c r="N379" s="270">
        <f>IF(SP_SUL!K381="","*",SP_SUL!K381)</f>
        <v>142.75</v>
      </c>
      <c r="O379" s="270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39" t="str">
        <f>IF(SP_SUL!N384="","*",SP_SUL!N384)</f>
        <v>ZESK852</v>
      </c>
      <c r="M382" s="111">
        <f>IF(SP_SUL!J384="","*",SP_SUL!J384)</f>
        <v>92</v>
      </c>
      <c r="N382" s="270">
        <f>IF(SP_SUL!K384="","*",SP_SUL!K384)</f>
        <v>85.3</v>
      </c>
      <c r="O382" s="270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39" t="str">
        <f>IF(SP_SUL!N385="","*",SP_SUL!N385)</f>
        <v>K89ZES2</v>
      </c>
      <c r="M383" s="111">
        <f>IF(SP_SUL!J385="","*",SP_SUL!J385)</f>
        <v>92</v>
      </c>
      <c r="N383" s="270">
        <f>IF(SP_SUL!K385="","*",SP_SUL!K385)</f>
        <v>86.94</v>
      </c>
      <c r="O383" s="270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39" t="str">
        <f>IF(SP_SUL!N386="","*",SP_SUL!N386)</f>
        <v>ZDR1</v>
      </c>
      <c r="M384" s="111">
        <f>IF(SP_SUL!J386="","*",SP_SUL!J386)</f>
        <v>54</v>
      </c>
      <c r="N384" s="270">
        <f>IF(SP_SUL!K386="","*",SP_SUL!K386)</f>
        <v>107.2</v>
      </c>
      <c r="O384" s="270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>
        <f ca="1">_xlfn.XLOOKUP(G384&amp;$V$2,BS_CONTROLE[CHAVE],BS_CONTROLE[Quantidade_11],"-")</f>
        <v>0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39">
        <f>IF(SP_SUL!N387="","*",SP_SUL!N387)</f>
        <v>1101091</v>
      </c>
      <c r="M385" s="111">
        <f>IF(SP_SUL!J387="","*",SP_SUL!J387)</f>
        <v>30</v>
      </c>
      <c r="N385" s="270">
        <f>IF(SP_SUL!K387="","*",SP_SUL!K387)</f>
        <v>108.9</v>
      </c>
      <c r="O385" s="270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>
        <f ca="1">_xlfn.XLOOKUP(G385&amp;$V$2,BS_CONTROLE[CHAVE],BS_CONTROLE[Quantidade_11],"-")</f>
        <v>0</v>
      </c>
      <c r="W385" s="112" t="str">
        <f ca="1">_xlfn.XLOOKUP(G385&amp;$W$2,BS_CONTROLE[CHAVE],BS_CONTROLE[Quantidade_11],"-")</f>
        <v>-</v>
      </c>
      <c r="X385" s="112">
        <f ca="1">_xlfn.XLOOKUP(G385&amp;$X$2,BS_CONTROLE[CHAVE],BS_CONTROLE[Quantidade_11],"-")</f>
        <v>0</v>
      </c>
    </row>
    <row r="386" spans="1:24" s="113" customFormat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39" t="str">
        <f>IF(SP_SUL!N388="","*",SP_SUL!N388)</f>
        <v>ZGM1</v>
      </c>
      <c r="M386" s="111">
        <f>IF(SP_SUL!J388="","*",SP_SUL!J388)</f>
        <v>30</v>
      </c>
      <c r="N386" s="270">
        <f>IF(SP_SUL!K388="","*",SP_SUL!K388)</f>
        <v>114.3</v>
      </c>
      <c r="O386" s="270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400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39" t="str">
        <f>IF(SP_SUL!N389="","*",SP_SUL!N389)</f>
        <v>117ZGM2</v>
      </c>
      <c r="M387" s="111">
        <f>IF(SP_SUL!J389="","*",SP_SUL!J389)</f>
        <v>53</v>
      </c>
      <c r="N387" s="270">
        <f>IF(SP_SUL!K389="","*",SP_SUL!K389)</f>
        <v>115.5</v>
      </c>
      <c r="O387" s="270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39" t="str">
        <f>IF(SP_SUL!N390="","*",SP_SUL!N390)</f>
        <v>ZEMZEVZKW</v>
      </c>
      <c r="M388" s="111">
        <f>IF(SP_SUL!J390="","*",SP_SUL!J390)</f>
        <v>55</v>
      </c>
      <c r="N388" s="270">
        <f>IF(SP_SUL!K390="","*",SP_SUL!K390)</f>
        <v>136</v>
      </c>
      <c r="O388" s="270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*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39" t="str">
        <f>IF(SP_SUL!N392="","*",SP_SUL!N392)</f>
        <v>ZVK2351</v>
      </c>
      <c r="M390" s="111">
        <f>IF(SP_SUL!J392="","*",SP_SUL!J392)</f>
        <v>49</v>
      </c>
      <c r="N390" s="270">
        <f>IF(SP_SUL!K392="","*",SP_SUL!K392)</f>
        <v>232.9</v>
      </c>
      <c r="O390" s="270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0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IF(SP_SUL!Y393="","*",SP_SUL!Y393)</f>
        <v>*</v>
      </c>
      <c r="B391" s="109" t="str">
        <f>IF(SP_SUL!X393="","*",SP_SUL!X393)</f>
        <v>Oportunidade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39" t="str">
        <f>IF(SP_SUL!N393="","*",SP_SUL!N393)</f>
        <v>ZST2162</v>
      </c>
      <c r="M391" s="111">
        <f>IF(SP_SUL!J393="","*",SP_SUL!J393)</f>
        <v>56</v>
      </c>
      <c r="N391" s="270">
        <f>IF(SP_SUL!K393="","*",SP_SUL!K393)</f>
        <v>214</v>
      </c>
      <c r="O391" s="270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0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IF(SP_SUL!Y394="","*",SP_SUL!Y394)</f>
        <v>*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39" t="str">
        <f>IF(SP_SUL!N394="","*",SP_SUL!N394)</f>
        <v>ZYU1</v>
      </c>
      <c r="M392" s="111">
        <f>IF(SP_SUL!J394="","*",SP_SUL!J394)</f>
        <v>49</v>
      </c>
      <c r="N392" s="270">
        <f>IF(SP_SUL!K394="","*",SP_SUL!K394)</f>
        <v>203.1</v>
      </c>
      <c r="O392" s="270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0</v>
      </c>
      <c r="W392" s="112" t="str">
        <f ca="1">_xlfn.XLOOKUP(G392&amp;$W$2,BS_CONTROLE[CHAVE],BS_CONTROLE[Quantidade_11],"-")</f>
        <v>-</v>
      </c>
      <c r="X392" s="112">
        <f ca="1">_xlfn.XLOOKUP(G392&amp;$X$2,BS_CONTROLE[CHAVE],BS_CONTROLE[Quantidade_11],"-")</f>
        <v>0</v>
      </c>
    </row>
    <row r="393" spans="1:24" s="113" customFormat="1" hidden="1">
      <c r="A393" s="109" t="str">
        <f>IF(SP_SUL!Y395="","*",SP_SUL!Y395)</f>
        <v>*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39" t="str">
        <f>IF(SP_SUL!N395="","*",SP_SUL!N395)</f>
        <v>198ZYU1</v>
      </c>
      <c r="M393" s="111">
        <f>IF(SP_SUL!J395="","*",SP_SUL!J395)</f>
        <v>49</v>
      </c>
      <c r="N393" s="270">
        <f>IF(SP_SUL!K395="","*",SP_SUL!K395)</f>
        <v>199.8</v>
      </c>
      <c r="O393" s="270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0</v>
      </c>
      <c r="W393" s="112" t="str">
        <f ca="1">_xlfn.XLOOKUP(G393&amp;$W$2,BS_CONTROLE[CHAVE],BS_CONTROLE[Quantidade_11],"-")</f>
        <v>-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*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39" t="str">
        <f>IF(SP_SUL!N396="","*",SP_SUL!N396)</f>
        <v>ZFY1982</v>
      </c>
      <c r="M394" s="111">
        <f>IF(SP_SUL!J396="","*",SP_SUL!J396)</f>
        <v>56</v>
      </c>
      <c r="N394" s="270">
        <f>IF(SP_SUL!K396="","*",SP_SUL!K396)</f>
        <v>195.5</v>
      </c>
      <c r="O394" s="270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>
        <f ca="1">_xlfn.XLOOKUP(G394&amp;$V$2,BS_CONTROLE[CHAVE],BS_CONTROLE[Quantidade_11],"-")</f>
        <v>0</v>
      </c>
      <c r="W394" s="112" t="str">
        <f ca="1">_xlfn.XLOOKUP(G394&amp;$W$2,BS_CONTROLE[CHAVE],BS_CONTROLE[Quantidade_11],"-")</f>
        <v>-</v>
      </c>
      <c r="X394" s="112">
        <f ca="1">_xlfn.XLOOKUP(G394&amp;$X$2,BS_CONTROLE[CHAVE],BS_CONTROLE[Quantidade_11],"-")</f>
        <v>0</v>
      </c>
    </row>
    <row r="395" spans="1:24" s="113" customFormat="1" hidden="1">
      <c r="A395" s="109" t="str">
        <f>IF(SP_SUL!Y397="","*",SP_SUL!Y397)</f>
        <v>*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39" t="str">
        <f>IF(SP_SUL!N397="","*",SP_SUL!N397)</f>
        <v>ZFYS</v>
      </c>
      <c r="M395" s="111">
        <f>IF(SP_SUL!J397="","*",SP_SUL!J397)</f>
        <v>56</v>
      </c>
      <c r="N395" s="270">
        <f>IF(SP_SUL!K397="","*",SP_SUL!K397)</f>
        <v>192.6</v>
      </c>
      <c r="O395" s="270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*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39" t="str">
        <f>IF(SP_SUL!N398="","*",SP_SUL!N398)</f>
        <v>ZER169</v>
      </c>
      <c r="M396" s="111">
        <f>IF(SP_SUL!J398="","*",SP_SUL!J398)</f>
        <v>56</v>
      </c>
      <c r="N396" s="270">
        <f>IF(SP_SUL!K398="","*",SP_SUL!K398)</f>
        <v>168</v>
      </c>
      <c r="O396" s="270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IF(SP_SUL!Y399="","*",SP_SUL!Y399)</f>
        <v>*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39" t="str">
        <f>IF(SP_SUL!N399="","*",SP_SUL!N399)</f>
        <v>ZGA1541</v>
      </c>
      <c r="M397" s="111">
        <f>IF(SP_SUL!J399="","*",SP_SUL!J399)</f>
        <v>49</v>
      </c>
      <c r="N397" s="270">
        <f>IF(SP_SUL!K399="","*",SP_SUL!K399)</f>
        <v>153.30000000000001</v>
      </c>
      <c r="O397" s="270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>
        <f ca="1">_xlfn.XLOOKUP(G397&amp;$V$2,BS_CONTROLE[CHAVE],BS_CONTROLE[Quantidade_11],"-")</f>
        <v>0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*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39" t="str">
        <f>IF(SP_SUL!N400="","*",SP_SUL!N400)</f>
        <v>ZWI1132</v>
      </c>
      <c r="M398" s="111">
        <f>IF(SP_SUL!J400="","*",SP_SUL!J400)</f>
        <v>55</v>
      </c>
      <c r="N398" s="270">
        <f>IF(SP_SUL!K400="","*",SP_SUL!K400)</f>
        <v>118.16</v>
      </c>
      <c r="O398" s="270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430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IF(SP_SUL!Y401="","*",SP_SUL!Y401)</f>
        <v>*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39" t="str">
        <f>IF(SP_SUL!N401="","*",SP_SUL!N401)</f>
        <v>ZRBZEV</v>
      </c>
      <c r="M399" s="111">
        <f>IF(SP_SUL!J401="","*",SP_SUL!J401)</f>
        <v>48</v>
      </c>
      <c r="N399" s="270">
        <f>IF(SP_SUL!K401="","*",SP_SUL!K401)</f>
        <v>152.04599999999999</v>
      </c>
      <c r="O399" s="270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*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39" t="str">
        <f>IF(SP_SUL!N402="","*",SP_SUL!N402)</f>
        <v>ZEV1571</v>
      </c>
      <c r="M400" s="111">
        <f>IF(SP_SUL!J402="","*",SP_SUL!J402)</f>
        <v>48</v>
      </c>
      <c r="N400" s="270">
        <f>IF(SP_SUL!K402="","*",SP_SUL!K402)</f>
        <v>157.5</v>
      </c>
      <c r="O400" s="270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*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39" t="str">
        <f>IF(SP_SUL!N403="","*",SP_SUL!N403)</f>
        <v>ZEV1571</v>
      </c>
      <c r="M401" s="111">
        <f>IF(SP_SUL!J403="","*",SP_SUL!J403)</f>
        <v>48</v>
      </c>
      <c r="N401" s="270">
        <f>IF(SP_SUL!K403="","*",SP_SUL!K403)</f>
        <v>157.1</v>
      </c>
      <c r="O401" s="270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*</v>
      </c>
      <c r="B402" s="109" t="str">
        <f>IF(SP_SUL!X404="","*",SP_SUL!X404)</f>
        <v>*</v>
      </c>
      <c r="C402" s="109" t="str">
        <f>IF(SP_SUL!Z404="","*",SP_SUL!Z404)</f>
        <v>*</v>
      </c>
      <c r="D402" s="110" t="str">
        <f>IF(SP_SUL!S404="","*",SP_SUL!S404)</f>
        <v>-</v>
      </c>
      <c r="E402" s="110" t="str">
        <f>IF(SP_SUL!T404="","*",SP_SUL!T404)</f>
        <v>-</v>
      </c>
      <c r="F402" s="110" t="str">
        <f>IF(SP_SUL!B404="","*",SP_SUL!B404)</f>
        <v>*</v>
      </c>
      <c r="G402" s="110" t="str">
        <f>IF(SP_SUL!D404="","*",SP_SUL!D404)</f>
        <v>*</v>
      </c>
      <c r="H402" s="110" t="str">
        <f>IF(SP_SUL!F404="","*",SP_SUL!F404)</f>
        <v>*</v>
      </c>
      <c r="I402" s="110" t="str">
        <f>IF(SP_SUL!H404="","*",SP_SUL!H404)</f>
        <v>*</v>
      </c>
      <c r="J402" s="110" t="str">
        <f>IF(SP_SUL!I404="","*",SP_SUL!I404)</f>
        <v>*</v>
      </c>
      <c r="K402" s="110" t="str">
        <f>IF(SP_SUL!M404="","*",SP_SUL!M404)</f>
        <v>-</v>
      </c>
      <c r="L402" s="339" t="str">
        <f>IF(SP_SUL!N404="","*",SP_SUL!N404)</f>
        <v>-</v>
      </c>
      <c r="M402" s="111" t="str">
        <f>IF(SP_SUL!J404="","*",SP_SUL!J404)</f>
        <v>*</v>
      </c>
      <c r="N402" s="270" t="str">
        <f>IF(SP_SUL!K404="","*",SP_SUL!K404)</f>
        <v>*</v>
      </c>
      <c r="O402" s="270" t="str">
        <f>IF(SP_SUL!L404="","*",SP_SUL!L404)</f>
        <v>-</v>
      </c>
      <c r="P402" s="111"/>
      <c r="Q402" s="128" t="str">
        <f>IF(SP_SUL!O404="","*",SP_SUL!O404)</f>
        <v>*</v>
      </c>
      <c r="R402" s="128" t="str">
        <f>IF(SP_SUL!P404="","*",SP_SUL!P404)</f>
        <v>*</v>
      </c>
      <c r="S402" s="110" t="str">
        <f>IF(SP_SUL!Q404="","*",CONCATENATE(SP_SUL!Q404," ",SP_SUL!R404))</f>
        <v>*</v>
      </c>
      <c r="T402" s="110" t="str">
        <f>IF(SP_SUL!V404="","*",SP_SUL!V404)</f>
        <v>*</v>
      </c>
      <c r="U402" s="110" t="str">
        <f>IF(SP_SUL!W404="","*",SP_SUL!W404)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IF(SP_SUL!Y405="","*",SP_SUL!Y405)</f>
        <v>*</v>
      </c>
      <c r="B403" s="109" t="str">
        <f>IF(SP_SUL!X405="","*",SP_SUL!X405)</f>
        <v>*</v>
      </c>
      <c r="C403" s="109" t="str">
        <f>IF(SP_SUL!Z405="","*",SP_SUL!Z405)</f>
        <v>*</v>
      </c>
      <c r="D403" s="110" t="str">
        <f>IF(SP_SUL!S405="","*",SP_SUL!S405)</f>
        <v>-</v>
      </c>
      <c r="E403" s="110" t="str">
        <f>IF(SP_SUL!T405="","*",SP_SUL!T405)</f>
        <v>-</v>
      </c>
      <c r="F403" s="110" t="str">
        <f>IF(SP_SUL!B405="","*",SP_SUL!B405)</f>
        <v>*</v>
      </c>
      <c r="G403" s="110" t="str">
        <f>IF(SP_SUL!D405="","*",SP_SUL!D405)</f>
        <v>*</v>
      </c>
      <c r="H403" s="110" t="str">
        <f>IF(SP_SUL!F405="","*",SP_SUL!F405)</f>
        <v>*</v>
      </c>
      <c r="I403" s="110" t="str">
        <f>IF(SP_SUL!H405="","*",SP_SUL!H405)</f>
        <v>*</v>
      </c>
      <c r="J403" s="110" t="str">
        <f>IF(SP_SUL!I405="","*",SP_SUL!I405)</f>
        <v>*</v>
      </c>
      <c r="K403" s="110" t="str">
        <f>IF(SP_SUL!M405="","*",SP_SUL!M405)</f>
        <v>-</v>
      </c>
      <c r="L403" s="339" t="str">
        <f>IF(SP_SUL!N405="","*",SP_SUL!N405)</f>
        <v>-</v>
      </c>
      <c r="M403" s="111" t="str">
        <f>IF(SP_SUL!J405="","*",SP_SUL!J405)</f>
        <v>*</v>
      </c>
      <c r="N403" s="270" t="str">
        <f>IF(SP_SUL!K405="","*",SP_SUL!K405)</f>
        <v>*</v>
      </c>
      <c r="O403" s="270" t="str">
        <f>IF(SP_SUL!L405="","*",SP_SUL!L405)</f>
        <v>-</v>
      </c>
      <c r="P403" s="111"/>
      <c r="Q403" s="128" t="str">
        <f>IF(SP_SUL!O405="","*",SP_SUL!O405)</f>
        <v>*</v>
      </c>
      <c r="R403" s="128" t="str">
        <f>IF(SP_SUL!P405="","*",SP_SUL!P405)</f>
        <v>*</v>
      </c>
      <c r="S403" s="110" t="str">
        <f>IF(SP_SUL!Q405="","*",CONCATENATE(SP_SUL!Q405," ",SP_SUL!R405))</f>
        <v>*</v>
      </c>
      <c r="T403" s="110" t="str">
        <f>IF(SP_SUL!V405="","*",SP_SUL!V405)</f>
        <v>*</v>
      </c>
      <c r="U403" s="110" t="str">
        <f>IF(SP_SUL!W405="","*",SP_SUL!W405)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*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39" t="str">
        <f>IF(SP_SUL!N406="","*",SP_SUL!N406)</f>
        <v>ZGP1</v>
      </c>
      <c r="M404" s="111">
        <f>IF(SP_SUL!J406="","*",SP_SUL!J406)</f>
        <v>54</v>
      </c>
      <c r="N404" s="270">
        <f>IF(SP_SUL!K406="","*",SP_SUL!K406)</f>
        <v>102</v>
      </c>
      <c r="O404" s="270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0.33333333333333331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*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39" t="str">
        <f>IF(SP_SUL!N407="","*",SP_SUL!N407)</f>
        <v>ZGP1</v>
      </c>
      <c r="M405" s="111">
        <f>IF(SP_SUL!J407="","*",SP_SUL!J407)</f>
        <v>54</v>
      </c>
      <c r="N405" s="270">
        <f>IF(SP_SUL!K407="","*",SP_SUL!K407)</f>
        <v>102.6</v>
      </c>
      <c r="O405" s="270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400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*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39" t="str">
        <f>IF(SP_SUL!N408="","*",SP_SUL!N408)</f>
        <v>ZPT1051</v>
      </c>
      <c r="M406" s="111">
        <f>IF(SP_SUL!J408="","*",SP_SUL!J408)</f>
        <v>54</v>
      </c>
      <c r="N406" s="270">
        <f>IF(SP_SUL!K408="","*",SP_SUL!K408)</f>
        <v>105.25</v>
      </c>
      <c r="O406" s="270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>
        <f ca="1">_xlfn.XLOOKUP(G406&amp;$V$2,BS_CONTROLE[CHAVE],BS_CONTROLE[Quantidade_11],"-")</f>
        <v>1</v>
      </c>
      <c r="W406" s="112" t="str">
        <f ca="1">_xlfn.XLOOKUP(G406&amp;$W$2,BS_CONTROLE[CHAVE],BS_CONTROLE[Quantidade_11],"-")</f>
        <v>-</v>
      </c>
      <c r="X406" s="112">
        <f ca="1">_xlfn.XLOOKUP(G406&amp;$X$2,BS_CONTROLE[CHAVE],BS_CONTROLE[Quantidade_11],"-")</f>
        <v>1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39" t="str">
        <f>IF(SP_SUL!N409="","*",SP_SUL!N409)</f>
        <v>-</v>
      </c>
      <c r="M407" s="111" t="str">
        <f>IF(SP_SUL!J409="","*",SP_SUL!J409)</f>
        <v>*</v>
      </c>
      <c r="N407" s="270" t="str">
        <f>IF(SP_SUL!K409="","*",SP_SUL!K409)</f>
        <v>*</v>
      </c>
      <c r="O407" s="270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*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39" t="str">
        <f>IF(SP_SUL!N410="","*",SP_SUL!N410)</f>
        <v>ZPTZPGZPT</v>
      </c>
      <c r="M408" s="111">
        <f>IF(SP_SUL!J410="","*",SP_SUL!J410)</f>
        <v>92</v>
      </c>
      <c r="N408" s="270">
        <f>IF(SP_SUL!K410="","*",SP_SUL!K410)</f>
        <v>108.3</v>
      </c>
      <c r="O408" s="270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*</v>
      </c>
      <c r="C409" s="109" t="str">
        <f>IF(SP_SUL!Z411="","*",SP_SUL!Z411)</f>
        <v>*</v>
      </c>
      <c r="D409" s="110" t="str">
        <f>IF(SP_SUL!S411="","*",SP_SUL!S411)</f>
        <v>-</v>
      </c>
      <c r="E409" s="110" t="str">
        <f>IF(SP_SUL!T411="","*",SP_SUL!T411)</f>
        <v>-</v>
      </c>
      <c r="F409" s="110" t="str">
        <f>IF(SP_SUL!B411="","*",SP_SUL!B411)</f>
        <v>*</v>
      </c>
      <c r="G409" s="110" t="str">
        <f>IF(SP_SUL!D411="","*",SP_SUL!D411)</f>
        <v>*</v>
      </c>
      <c r="H409" s="110" t="str">
        <f>IF(SP_SUL!F411="","*",SP_SUL!F411)</f>
        <v>*</v>
      </c>
      <c r="I409" s="110" t="str">
        <f>IF(SP_SUL!H411="","*",SP_SUL!H411)</f>
        <v>*</v>
      </c>
      <c r="J409" s="110" t="str">
        <f>IF(SP_SUL!I411="","*",SP_SUL!I411)</f>
        <v>*</v>
      </c>
      <c r="K409" s="110" t="str">
        <f>IF(SP_SUL!M411="","*",SP_SUL!M411)</f>
        <v>-</v>
      </c>
      <c r="L409" s="339" t="str">
        <f>IF(SP_SUL!N411="","*",SP_SUL!N411)</f>
        <v>-</v>
      </c>
      <c r="M409" s="111" t="str">
        <f>IF(SP_SUL!J411="","*",SP_SUL!J411)</f>
        <v>*</v>
      </c>
      <c r="N409" s="270" t="str">
        <f>IF(SP_SUL!K411="","*",SP_SUL!K411)</f>
        <v>*</v>
      </c>
      <c r="O409" s="270" t="str">
        <f>IF(SP_SUL!L411="","*",SP_SUL!L411)</f>
        <v>-</v>
      </c>
      <c r="P409" s="111"/>
      <c r="Q409" s="128" t="str">
        <f>IF(SP_SUL!O411="","*",SP_SUL!O411)</f>
        <v>*</v>
      </c>
      <c r="R409" s="128" t="str">
        <f>IF(SP_SUL!P411="","*",SP_SUL!P411)</f>
        <v>*</v>
      </c>
      <c r="S409" s="110" t="str">
        <f>IF(SP_SUL!Q411="","*",CONCATENATE(SP_SUL!Q411," ",SP_SUL!R411))</f>
        <v>*</v>
      </c>
      <c r="T409" s="110" t="str">
        <f>IF(SP_SUL!V411="","*",SP_SUL!V411)</f>
        <v>*</v>
      </c>
      <c r="U409" s="110" t="str">
        <f>IF(SP_SUL!W411="","*",SP_SUL!W411)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39" t="str">
        <f>IF(SP_SUL!N412="","*",SP_SUL!N412)</f>
        <v>-</v>
      </c>
      <c r="M410" s="111" t="str">
        <f>IF(SP_SUL!J412="","*",SP_SUL!J412)</f>
        <v>*</v>
      </c>
      <c r="N410" s="270" t="str">
        <f>IF(SP_SUL!K412="","*",SP_SUL!K412)</f>
        <v>*</v>
      </c>
      <c r="O410" s="270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39" t="str">
        <f>IF(SP_SUL!N413="","*",SP_SUL!N413)</f>
        <v>-</v>
      </c>
      <c r="M411" s="111" t="str">
        <f>IF(SP_SUL!J413="","*",SP_SUL!J413)</f>
        <v>*</v>
      </c>
      <c r="N411" s="270" t="str">
        <f>IF(SP_SUL!K413="","*",SP_SUL!K413)</f>
        <v>*</v>
      </c>
      <c r="O411" s="270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39" t="str">
        <f>IF(SP_SUL!N414="","*",SP_SUL!N414)</f>
        <v>-</v>
      </c>
      <c r="M412" s="111" t="str">
        <f>IF(SP_SUL!J414="","*",SP_SUL!J414)</f>
        <v>*</v>
      </c>
      <c r="N412" s="270" t="str">
        <f>IF(SP_SUL!K414="","*",SP_SUL!K414)</f>
        <v>*</v>
      </c>
      <c r="O412" s="270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*</v>
      </c>
      <c r="B413" s="109" t="str">
        <f>IF(SP_SUL!X415="","*",SP_SUL!X415)</f>
        <v>*</v>
      </c>
      <c r="C413" s="109" t="str">
        <f>IF(SP_SUL!Z415="","*",SP_SUL!Z415)</f>
        <v>*</v>
      </c>
      <c r="D413" s="110" t="str">
        <f>IF(SP_SUL!S415="","*",SP_SUL!S415)</f>
        <v>-</v>
      </c>
      <c r="E413" s="110" t="str">
        <f>IF(SP_SUL!T415="","*",SP_SUL!T415)</f>
        <v>-</v>
      </c>
      <c r="F413" s="110" t="str">
        <f>IF(SP_SUL!B415="","*",SP_SUL!B415)</f>
        <v>*</v>
      </c>
      <c r="G413" s="110" t="str">
        <f>IF(SP_SUL!D415="","*",SP_SUL!D415)</f>
        <v>*</v>
      </c>
      <c r="H413" s="110" t="str">
        <f>IF(SP_SUL!F415="","*",SP_SUL!F415)</f>
        <v>*</v>
      </c>
      <c r="I413" s="110" t="str">
        <f>IF(SP_SUL!H415="","*",SP_SUL!H415)</f>
        <v>*</v>
      </c>
      <c r="J413" s="110" t="str">
        <f>IF(SP_SUL!I415="","*",SP_SUL!I415)</f>
        <v>*</v>
      </c>
      <c r="K413" s="110" t="str">
        <f>IF(SP_SUL!M415="","*",SP_SUL!M415)</f>
        <v>-</v>
      </c>
      <c r="L413" s="339" t="str">
        <f>IF(SP_SUL!N415="","*",SP_SUL!N415)</f>
        <v>-</v>
      </c>
      <c r="M413" s="111" t="str">
        <f>IF(SP_SUL!J415="","*",SP_SUL!J415)</f>
        <v>*</v>
      </c>
      <c r="N413" s="270" t="str">
        <f>IF(SP_SUL!K415="","*",SP_SUL!K415)</f>
        <v>*</v>
      </c>
      <c r="O413" s="270" t="str">
        <f>IF(SP_SUL!L415="","*",SP_SUL!L415)</f>
        <v>-</v>
      </c>
      <c r="P413" s="111"/>
      <c r="Q413" s="128" t="str">
        <f>IF(SP_SUL!O415="","*",SP_SUL!O415)</f>
        <v>*</v>
      </c>
      <c r="R413" s="128" t="str">
        <f>IF(SP_SUL!P415="","*",SP_SUL!P415)</f>
        <v>*</v>
      </c>
      <c r="S413" s="110" t="str">
        <f>IF(SP_SUL!Q415="","*",CONCATENATE(SP_SUL!Q415," ",SP_SUL!R415))</f>
        <v>*</v>
      </c>
      <c r="T413" s="110" t="str">
        <f>IF(SP_SUL!V415="","*",SP_SUL!V415)</f>
        <v>*</v>
      </c>
      <c r="U413" s="110" t="str">
        <f>IF(SP_SUL!W415="","*",SP_SUL!W415)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IF(SP_SUL!Y416="","*",SP_SUL!Y416)</f>
        <v>*</v>
      </c>
      <c r="B414" s="109" t="str">
        <f>IF(SP_SUL!X416="","*",SP_SUL!X416)</f>
        <v>*</v>
      </c>
      <c r="C414" s="109" t="str">
        <f>IF(SP_SUL!Z416="","*",SP_SUL!Z416)</f>
        <v>*</v>
      </c>
      <c r="D414" s="110" t="str">
        <f>IF(SP_SUL!S416="","*",SP_SUL!S416)</f>
        <v>-</v>
      </c>
      <c r="E414" s="110" t="str">
        <f>IF(SP_SUL!T416="","*",SP_SUL!T416)</f>
        <v>-</v>
      </c>
      <c r="F414" s="110" t="str">
        <f>IF(SP_SUL!B416="","*",SP_SUL!B416)</f>
        <v>*</v>
      </c>
      <c r="G414" s="110" t="str">
        <f>IF(SP_SUL!D416="","*",SP_SUL!D416)</f>
        <v>*</v>
      </c>
      <c r="H414" s="110" t="str">
        <f>IF(SP_SUL!F416="","*",SP_SUL!F416)</f>
        <v>*</v>
      </c>
      <c r="I414" s="110" t="str">
        <f>IF(SP_SUL!H416="","*",SP_SUL!H416)</f>
        <v>*</v>
      </c>
      <c r="J414" s="110" t="str">
        <f>IF(SP_SUL!I416="","*",SP_SUL!I416)</f>
        <v>*</v>
      </c>
      <c r="K414" s="110" t="str">
        <f>IF(SP_SUL!M416="","*",SP_SUL!M416)</f>
        <v>-</v>
      </c>
      <c r="L414" s="339" t="str">
        <f>IF(SP_SUL!N416="","*",SP_SUL!N416)</f>
        <v>-</v>
      </c>
      <c r="M414" s="111" t="str">
        <f>IF(SP_SUL!J416="","*",SP_SUL!J416)</f>
        <v>*</v>
      </c>
      <c r="N414" s="270" t="str">
        <f>IF(SP_SUL!K416="","*",SP_SUL!K416)</f>
        <v>*</v>
      </c>
      <c r="O414" s="270" t="str">
        <f>IF(SP_SUL!L416="","*",SP_SUL!L416)</f>
        <v>-</v>
      </c>
      <c r="P414" s="111"/>
      <c r="Q414" s="128" t="str">
        <f>IF(SP_SUL!O416="","*",SP_SUL!O416)</f>
        <v>*</v>
      </c>
      <c r="R414" s="128" t="str">
        <f>IF(SP_SUL!P416="","*",SP_SUL!P416)</f>
        <v>*</v>
      </c>
      <c r="S414" s="110" t="str">
        <f>IF(SP_SUL!Q416="","*",CONCATENATE(SP_SUL!Q416," ",SP_SUL!R416))</f>
        <v>*</v>
      </c>
      <c r="T414" s="110" t="str">
        <f>IF(SP_SUL!V416="","*",SP_SUL!V416)</f>
        <v>*</v>
      </c>
      <c r="U414" s="110" t="str">
        <f>IF(SP_SUL!W416="","*",SP_SUL!W416)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IF(SP_SUL!Y417="","*",SP_SUL!Y417)</f>
        <v>*</v>
      </c>
      <c r="B415" s="109" t="str">
        <f>IF(SP_SUL!X417="","*",SP_SUL!X417)</f>
        <v>*</v>
      </c>
      <c r="C415" s="109" t="str">
        <f>IF(SP_SUL!Z417="","*",SP_SUL!Z417)</f>
        <v>*</v>
      </c>
      <c r="D415" s="110" t="str">
        <f>IF(SP_SUL!S417="","*",SP_SUL!S417)</f>
        <v>-</v>
      </c>
      <c r="E415" s="110" t="str">
        <f>IF(SP_SUL!T417="","*",SP_SUL!T417)</f>
        <v>-</v>
      </c>
      <c r="F415" s="110" t="str">
        <f>IF(SP_SUL!B417="","*",SP_SUL!B417)</f>
        <v>*</v>
      </c>
      <c r="G415" s="110" t="str">
        <f>IF(SP_SUL!D417="","*",SP_SUL!D417)</f>
        <v>*</v>
      </c>
      <c r="H415" s="110" t="str">
        <f>IF(SP_SUL!F417="","*",SP_SUL!F417)</f>
        <v>*</v>
      </c>
      <c r="I415" s="110" t="str">
        <f>IF(SP_SUL!H417="","*",SP_SUL!H417)</f>
        <v>*</v>
      </c>
      <c r="J415" s="110" t="str">
        <f>IF(SP_SUL!I417="","*",SP_SUL!I417)</f>
        <v>*</v>
      </c>
      <c r="K415" s="110" t="str">
        <f>IF(SP_SUL!M417="","*",SP_SUL!M417)</f>
        <v>-</v>
      </c>
      <c r="L415" s="339" t="str">
        <f>IF(SP_SUL!N417="","*",SP_SUL!N417)</f>
        <v>-</v>
      </c>
      <c r="M415" s="111" t="str">
        <f>IF(SP_SUL!J417="","*",SP_SUL!J417)</f>
        <v>*</v>
      </c>
      <c r="N415" s="270" t="str">
        <f>IF(SP_SUL!K417="","*",SP_SUL!K417)</f>
        <v>*</v>
      </c>
      <c r="O415" s="270" t="str">
        <f>IF(SP_SUL!L417="","*",SP_SUL!L417)</f>
        <v>-</v>
      </c>
      <c r="P415" s="111"/>
      <c r="Q415" s="128" t="str">
        <f>IF(SP_SUL!O417="","*",SP_SUL!O417)</f>
        <v>*</v>
      </c>
      <c r="R415" s="128" t="str">
        <f>IF(SP_SUL!P417="","*",SP_SUL!P417)</f>
        <v>*</v>
      </c>
      <c r="S415" s="110" t="str">
        <f>IF(SP_SUL!Q417="","*",CONCATENATE(SP_SUL!Q417," ",SP_SUL!R417))</f>
        <v>*</v>
      </c>
      <c r="T415" s="110" t="str">
        <f>IF(SP_SUL!V417="","*",SP_SUL!V417)</f>
        <v>*</v>
      </c>
      <c r="U415" s="110" t="str">
        <f>IF(SP_SUL!W417="","*",SP_SUL!W417)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*</v>
      </c>
      <c r="C416" s="109" t="str">
        <f>IF(SP_SUL!Z418="","*",SP_SUL!Z418)</f>
        <v>*</v>
      </c>
      <c r="D416" s="110" t="str">
        <f>IF(SP_SUL!S418="","*",SP_SUL!S418)</f>
        <v>-</v>
      </c>
      <c r="E416" s="110" t="str">
        <f>IF(SP_SUL!T418="","*",SP_SUL!T418)</f>
        <v>-</v>
      </c>
      <c r="F416" s="110" t="str">
        <f>IF(SP_SUL!B418="","*",SP_SUL!B418)</f>
        <v>*</v>
      </c>
      <c r="G416" s="110" t="str">
        <f>IF(SP_SUL!D418="","*",SP_SUL!D418)</f>
        <v>*</v>
      </c>
      <c r="H416" s="110" t="str">
        <f>IF(SP_SUL!F418="","*",SP_SUL!F418)</f>
        <v>*</v>
      </c>
      <c r="I416" s="110" t="str">
        <f>IF(SP_SUL!H418="","*",SP_SUL!H418)</f>
        <v>*</v>
      </c>
      <c r="J416" s="110" t="str">
        <f>IF(SP_SUL!I418="","*",SP_SUL!I418)</f>
        <v>*</v>
      </c>
      <c r="K416" s="110" t="str">
        <f>IF(SP_SUL!M418="","*",SP_SUL!M418)</f>
        <v>-</v>
      </c>
      <c r="L416" s="339" t="str">
        <f>IF(SP_SUL!N418="","*",SP_SUL!N418)</f>
        <v>-</v>
      </c>
      <c r="M416" s="111" t="str">
        <f>IF(SP_SUL!J418="","*",SP_SUL!J418)</f>
        <v>*</v>
      </c>
      <c r="N416" s="270" t="str">
        <f>IF(SP_SUL!K418="","*",SP_SUL!K418)</f>
        <v>*</v>
      </c>
      <c r="O416" s="270" t="str">
        <f>IF(SP_SUL!L418="","*",SP_SUL!L418)</f>
        <v>-</v>
      </c>
      <c r="P416" s="111"/>
      <c r="Q416" s="128" t="str">
        <f>IF(SP_SUL!O418="","*",SP_SUL!O418)</f>
        <v>*</v>
      </c>
      <c r="R416" s="128" t="str">
        <f>IF(SP_SUL!P418="","*",SP_SUL!P418)</f>
        <v>*</v>
      </c>
      <c r="S416" s="110" t="str">
        <f>IF(SP_SUL!Q418="","*",CONCATENATE(SP_SUL!Q418," ",SP_SUL!R418))</f>
        <v>*</v>
      </c>
      <c r="T416" s="110" t="str">
        <f>IF(SP_SUL!V418="","*",SP_SUL!V418)</f>
        <v>*</v>
      </c>
      <c r="U416" s="110" t="str">
        <f>IF(SP_SUL!W418="","*",SP_SUL!W418)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IF(SP_SUL!Y419="","*",SP_SUL!Y419)</f>
        <v>*</v>
      </c>
      <c r="B417" s="109" t="str">
        <f>IF(SP_SUL!X419="","*",SP_SUL!X419)</f>
        <v>*</v>
      </c>
      <c r="C417" s="109" t="str">
        <f>IF(SP_SUL!Z419="","*",SP_SUL!Z419)</f>
        <v>*</v>
      </c>
      <c r="D417" s="110" t="str">
        <f>IF(SP_SUL!S419="","*",SP_SUL!S419)</f>
        <v>-</v>
      </c>
      <c r="E417" s="110" t="str">
        <f>IF(SP_SUL!T419="","*",SP_SUL!T419)</f>
        <v>-</v>
      </c>
      <c r="F417" s="110" t="str">
        <f>IF(SP_SUL!B419="","*",SP_SUL!B419)</f>
        <v>*</v>
      </c>
      <c r="G417" s="110" t="str">
        <f>IF(SP_SUL!D419="","*",SP_SUL!D419)</f>
        <v>*</v>
      </c>
      <c r="H417" s="110" t="str">
        <f>IF(SP_SUL!F419="","*",SP_SUL!F419)</f>
        <v>*</v>
      </c>
      <c r="I417" s="110" t="str">
        <f>IF(SP_SUL!H419="","*",SP_SUL!H419)</f>
        <v>*</v>
      </c>
      <c r="J417" s="110" t="str">
        <f>IF(SP_SUL!I419="","*",SP_SUL!I419)</f>
        <v>*</v>
      </c>
      <c r="K417" s="110" t="str">
        <f>IF(SP_SUL!M419="","*",SP_SUL!M419)</f>
        <v>-</v>
      </c>
      <c r="L417" s="339" t="str">
        <f>IF(SP_SUL!N419="","*",SP_SUL!N419)</f>
        <v>-</v>
      </c>
      <c r="M417" s="111" t="str">
        <f>IF(SP_SUL!J419="","*",SP_SUL!J419)</f>
        <v>*</v>
      </c>
      <c r="N417" s="270" t="str">
        <f>IF(SP_SUL!K419="","*",SP_SUL!K419)</f>
        <v>*</v>
      </c>
      <c r="O417" s="270" t="str">
        <f>IF(SP_SUL!L419="","*",SP_SUL!L419)</f>
        <v>-</v>
      </c>
      <c r="P417" s="111"/>
      <c r="Q417" s="128" t="str">
        <f>IF(SP_SUL!O419="","*",SP_SUL!O419)</f>
        <v>*</v>
      </c>
      <c r="R417" s="128" t="str">
        <f>IF(SP_SUL!P419="","*",SP_SUL!P419)</f>
        <v>*</v>
      </c>
      <c r="S417" s="110" t="str">
        <f>IF(SP_SUL!Q419="","*",CONCATENATE(SP_SUL!Q419," ",SP_SUL!R419))</f>
        <v>*</v>
      </c>
      <c r="T417" s="110" t="str">
        <f>IF(SP_SUL!V419="","*",SP_SUL!V419)</f>
        <v>*</v>
      </c>
      <c r="U417" s="110" t="str">
        <f>IF(SP_SUL!W419="","*",SP_SUL!W419)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IF(SP_SUL!Y420="","*",SP_SUL!Y420)</f>
        <v>*</v>
      </c>
      <c r="B418" s="109" t="str">
        <f>IF(SP_SUL!X420="","*",SP_SUL!X420)</f>
        <v>*</v>
      </c>
      <c r="C418" s="109" t="str">
        <f>IF(SP_SUL!Z420="","*",SP_SUL!Z420)</f>
        <v>*</v>
      </c>
      <c r="D418" s="110" t="str">
        <f>IF(SP_SUL!S420="","*",SP_SUL!S420)</f>
        <v>-</v>
      </c>
      <c r="E418" s="110" t="str">
        <f>IF(SP_SUL!T420="","*",SP_SUL!T420)</f>
        <v>-</v>
      </c>
      <c r="F418" s="110" t="str">
        <f>IF(SP_SUL!B420="","*",SP_SUL!B420)</f>
        <v>*</v>
      </c>
      <c r="G418" s="110" t="str">
        <f>IF(SP_SUL!D420="","*",SP_SUL!D420)</f>
        <v>*</v>
      </c>
      <c r="H418" s="110" t="str">
        <f>IF(SP_SUL!F420="","*",SP_SUL!F420)</f>
        <v>*</v>
      </c>
      <c r="I418" s="110" t="str">
        <f>IF(SP_SUL!H420="","*",SP_SUL!H420)</f>
        <v>*</v>
      </c>
      <c r="J418" s="110" t="str">
        <f>IF(SP_SUL!I420="","*",SP_SUL!I420)</f>
        <v>*</v>
      </c>
      <c r="K418" s="110" t="str">
        <f>IF(SP_SUL!M420="","*",SP_SUL!M420)</f>
        <v>-</v>
      </c>
      <c r="L418" s="339" t="str">
        <f>IF(SP_SUL!N420="","*",SP_SUL!N420)</f>
        <v>-</v>
      </c>
      <c r="M418" s="111" t="str">
        <f>IF(SP_SUL!J420="","*",SP_SUL!J420)</f>
        <v>*</v>
      </c>
      <c r="N418" s="270" t="str">
        <f>IF(SP_SUL!K420="","*",SP_SUL!K420)</f>
        <v>*</v>
      </c>
      <c r="O418" s="270" t="str">
        <f>IF(SP_SUL!L420="","*",SP_SUL!L420)</f>
        <v>-</v>
      </c>
      <c r="P418" s="111"/>
      <c r="Q418" s="128" t="str">
        <f>IF(SP_SUL!O420="","*",SP_SUL!O420)</f>
        <v>*</v>
      </c>
      <c r="R418" s="128" t="str">
        <f>IF(SP_SUL!P420="","*",SP_SUL!P420)</f>
        <v>*</v>
      </c>
      <c r="S418" s="110" t="str">
        <f>IF(SP_SUL!Q420="","*",CONCATENATE(SP_SUL!Q420," ",SP_SUL!R420))</f>
        <v>*</v>
      </c>
      <c r="T418" s="110" t="str">
        <f>IF(SP_SUL!V420="","*",SP_SUL!V420)</f>
        <v>*</v>
      </c>
      <c r="U418" s="110" t="str">
        <f>IF(SP_SUL!W420="","*",SP_SUL!W420)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*</v>
      </c>
      <c r="B419" s="109" t="str">
        <f>IF(SP_SUL!X421="","*",SP_SUL!X421)</f>
        <v>*</v>
      </c>
      <c r="C419" s="109" t="str">
        <f>IF(SP_SUL!Z421="","*",SP_SUL!Z421)</f>
        <v>*</v>
      </c>
      <c r="D419" s="110" t="str">
        <f>IF(SP_SUL!S421="","*",SP_SUL!S421)</f>
        <v>-</v>
      </c>
      <c r="E419" s="110" t="str">
        <f>IF(SP_SUL!T421="","*",SP_SUL!T421)</f>
        <v>-</v>
      </c>
      <c r="F419" s="110" t="str">
        <f>IF(SP_SUL!B421="","*",SP_SUL!B421)</f>
        <v>*</v>
      </c>
      <c r="G419" s="110" t="str">
        <f>IF(SP_SUL!D421="","*",SP_SUL!D421)</f>
        <v>*</v>
      </c>
      <c r="H419" s="110" t="str">
        <f>IF(SP_SUL!F421="","*",SP_SUL!F421)</f>
        <v>*</v>
      </c>
      <c r="I419" s="110" t="str">
        <f>IF(SP_SUL!H421="","*",SP_SUL!H421)</f>
        <v>*</v>
      </c>
      <c r="J419" s="110" t="str">
        <f>IF(SP_SUL!I421="","*",SP_SUL!I421)</f>
        <v>*</v>
      </c>
      <c r="K419" s="110" t="str">
        <f>IF(SP_SUL!M421="","*",SP_SUL!M421)</f>
        <v>-</v>
      </c>
      <c r="L419" s="339" t="str">
        <f>IF(SP_SUL!N421="","*",SP_SUL!N421)</f>
        <v>-</v>
      </c>
      <c r="M419" s="111" t="str">
        <f>IF(SP_SUL!J421="","*",SP_SUL!J421)</f>
        <v>*</v>
      </c>
      <c r="N419" s="270" t="str">
        <f>IF(SP_SUL!K421="","*",SP_SUL!K421)</f>
        <v>*</v>
      </c>
      <c r="O419" s="270" t="str">
        <f>IF(SP_SUL!L421="","*",SP_SUL!L421)</f>
        <v>-</v>
      </c>
      <c r="P419" s="111"/>
      <c r="Q419" s="128" t="str">
        <f>IF(SP_SUL!O421="","*",SP_SUL!O421)</f>
        <v>*</v>
      </c>
      <c r="R419" s="128" t="str">
        <f>IF(SP_SUL!P421="","*",SP_SUL!P421)</f>
        <v>*</v>
      </c>
      <c r="S419" s="110" t="str">
        <f>IF(SP_SUL!Q421="","*",CONCATENATE(SP_SUL!Q421," ",SP_SUL!R421))</f>
        <v>*</v>
      </c>
      <c r="T419" s="110" t="str">
        <f>IF(SP_SUL!V421="","*",SP_SUL!V421)</f>
        <v>*</v>
      </c>
      <c r="U419" s="110" t="str">
        <f>IF(SP_SUL!W421="","*",SP_SUL!W421)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IF(SP_SUL!Y422="","*",SP_SUL!Y422)</f>
        <v>*</v>
      </c>
      <c r="B420" s="109" t="str">
        <f>IF(SP_SUL!X422="","*",SP_SUL!X422)</f>
        <v>*</v>
      </c>
      <c r="C420" s="109" t="str">
        <f>IF(SP_SUL!Z422="","*",SP_SUL!Z422)</f>
        <v>*</v>
      </c>
      <c r="D420" s="110" t="str">
        <f>IF(SP_SUL!S422="","*",SP_SUL!S422)</f>
        <v>-</v>
      </c>
      <c r="E420" s="110" t="str">
        <f>IF(SP_SUL!T422="","*",SP_SUL!T422)</f>
        <v>-</v>
      </c>
      <c r="F420" s="110" t="str">
        <f>IF(SP_SUL!B422="","*",SP_SUL!B422)</f>
        <v>*</v>
      </c>
      <c r="G420" s="110" t="str">
        <f>IF(SP_SUL!D422="","*",SP_SUL!D422)</f>
        <v>*</v>
      </c>
      <c r="H420" s="110" t="str">
        <f>IF(SP_SUL!F422="","*",SP_SUL!F422)</f>
        <v>*</v>
      </c>
      <c r="I420" s="110" t="str">
        <f>IF(SP_SUL!H422="","*",SP_SUL!H422)</f>
        <v>*</v>
      </c>
      <c r="J420" s="110" t="str">
        <f>IF(SP_SUL!I422="","*",SP_SUL!I422)</f>
        <v>*</v>
      </c>
      <c r="K420" s="110" t="str">
        <f>IF(SP_SUL!M422="","*",SP_SUL!M422)</f>
        <v>-</v>
      </c>
      <c r="L420" s="339" t="str">
        <f>IF(SP_SUL!N422="","*",SP_SUL!N422)</f>
        <v>-</v>
      </c>
      <c r="M420" s="111" t="str">
        <f>IF(SP_SUL!J422="","*",SP_SUL!J422)</f>
        <v>*</v>
      </c>
      <c r="N420" s="270" t="str">
        <f>IF(SP_SUL!K422="","*",SP_SUL!K422)</f>
        <v>*</v>
      </c>
      <c r="O420" s="270" t="str">
        <f>IF(SP_SUL!L422="","*",SP_SUL!L422)</f>
        <v>-</v>
      </c>
      <c r="P420" s="111"/>
      <c r="Q420" s="128" t="str">
        <f>IF(SP_SUL!O422="","*",SP_SUL!O422)</f>
        <v>*</v>
      </c>
      <c r="R420" s="128" t="str">
        <f>IF(SP_SUL!P422="","*",SP_SUL!P422)</f>
        <v>*</v>
      </c>
      <c r="S420" s="110" t="str">
        <f>IF(SP_SUL!Q422="","*",CONCATENATE(SP_SUL!Q422," ",SP_SUL!R422))</f>
        <v>*</v>
      </c>
      <c r="T420" s="110" t="str">
        <f>IF(SP_SUL!V422="","*",SP_SUL!V422)</f>
        <v>*</v>
      </c>
      <c r="U420" s="110" t="str">
        <f>IF(SP_SUL!W422="","*",SP_SUL!W422)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IF(SP_SUL!Y423="","*",SP_SUL!Y423)</f>
        <v>*</v>
      </c>
      <c r="B421" s="109" t="str">
        <f>IF(SP_SUL!X423="","*",SP_SUL!X423)</f>
        <v>*</v>
      </c>
      <c r="C421" s="109" t="str">
        <f>IF(SP_SUL!Z423="","*",SP_SUL!Z423)</f>
        <v>*</v>
      </c>
      <c r="D421" s="110" t="str">
        <f>IF(SP_SUL!S423="","*",SP_SUL!S423)</f>
        <v>-</v>
      </c>
      <c r="E421" s="110" t="str">
        <f>IF(SP_SUL!T423="","*",SP_SUL!T423)</f>
        <v>-</v>
      </c>
      <c r="F421" s="110" t="str">
        <f>IF(SP_SUL!B423="","*",SP_SUL!B423)</f>
        <v>*</v>
      </c>
      <c r="G421" s="110" t="str">
        <f>IF(SP_SUL!D423="","*",SP_SUL!D423)</f>
        <v>*</v>
      </c>
      <c r="H421" s="110" t="str">
        <f>IF(SP_SUL!F423="","*",SP_SUL!F423)</f>
        <v>*</v>
      </c>
      <c r="I421" s="110" t="str">
        <f>IF(SP_SUL!H423="","*",SP_SUL!H423)</f>
        <v>*</v>
      </c>
      <c r="J421" s="110" t="str">
        <f>IF(SP_SUL!I423="","*",SP_SUL!I423)</f>
        <v>*</v>
      </c>
      <c r="K421" s="110" t="str">
        <f>IF(SP_SUL!M423="","*",SP_SUL!M423)</f>
        <v>-</v>
      </c>
      <c r="L421" s="339" t="str">
        <f>IF(SP_SUL!N423="","*",SP_SUL!N423)</f>
        <v>-</v>
      </c>
      <c r="M421" s="111" t="str">
        <f>IF(SP_SUL!J423="","*",SP_SUL!J423)</f>
        <v>*</v>
      </c>
      <c r="N421" s="270" t="str">
        <f>IF(SP_SUL!K423="","*",SP_SUL!K423)</f>
        <v>*</v>
      </c>
      <c r="O421" s="270" t="str">
        <f>IF(SP_SUL!L423="","*",SP_SUL!L423)</f>
        <v>-</v>
      </c>
      <c r="P421" s="111"/>
      <c r="Q421" s="128" t="str">
        <f>IF(SP_SUL!O423="","*",SP_SUL!O423)</f>
        <v>*</v>
      </c>
      <c r="R421" s="128" t="str">
        <f>IF(SP_SUL!P423="","*",SP_SUL!P423)</f>
        <v>*</v>
      </c>
      <c r="S421" s="110" t="str">
        <f>IF(SP_SUL!Q423="","*",CONCATENATE(SP_SUL!Q423," ",SP_SUL!R423))</f>
        <v>*</v>
      </c>
      <c r="T421" s="110" t="str">
        <f>IF(SP_SUL!V423="","*",SP_SUL!V423)</f>
        <v>*</v>
      </c>
      <c r="U421" s="110" t="str">
        <f>IF(SP_SUL!W423="","*",SP_SUL!W423)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39" t="str">
        <f>IF(SP_SUL!N424="","*",SP_SUL!N424)</f>
        <v>-</v>
      </c>
      <c r="M422" s="111" t="str">
        <f>IF(SP_SUL!J424="","*",SP_SUL!J424)</f>
        <v>*</v>
      </c>
      <c r="N422" s="270" t="str">
        <f>IF(SP_SUL!K424="","*",SP_SUL!K424)</f>
        <v>*</v>
      </c>
      <c r="O422" s="270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*</v>
      </c>
      <c r="B423" s="109" t="str">
        <f>IF(SP_SUL!X425="","*",SP_SUL!X425)</f>
        <v>*</v>
      </c>
      <c r="C423" s="109" t="str">
        <f>IF(SP_SUL!Z425="","*",SP_SUL!Z425)</f>
        <v>*</v>
      </c>
      <c r="D423" s="110" t="str">
        <f>IF(SP_SUL!S425="","*",SP_SUL!S425)</f>
        <v>-</v>
      </c>
      <c r="E423" s="110" t="str">
        <f>IF(SP_SUL!T425="","*",SP_SUL!T425)</f>
        <v>-</v>
      </c>
      <c r="F423" s="110" t="str">
        <f>IF(SP_SUL!B425="","*",SP_SUL!B425)</f>
        <v>*</v>
      </c>
      <c r="G423" s="110" t="str">
        <f>IF(SP_SUL!D425="","*",SP_SUL!D425)</f>
        <v>*</v>
      </c>
      <c r="H423" s="110" t="str">
        <f>IF(SP_SUL!F425="","*",SP_SUL!F425)</f>
        <v>*</v>
      </c>
      <c r="I423" s="110" t="str">
        <f>IF(SP_SUL!H425="","*",SP_SUL!H425)</f>
        <v>*</v>
      </c>
      <c r="J423" s="110" t="str">
        <f>IF(SP_SUL!I425="","*",SP_SUL!I425)</f>
        <v>*</v>
      </c>
      <c r="K423" s="110" t="str">
        <f>IF(SP_SUL!M425="","*",SP_SUL!M425)</f>
        <v>-</v>
      </c>
      <c r="L423" s="339" t="str">
        <f>IF(SP_SUL!N425="","*",SP_SUL!N425)</f>
        <v>-</v>
      </c>
      <c r="M423" s="111" t="str">
        <f>IF(SP_SUL!J425="","*",SP_SUL!J425)</f>
        <v>*</v>
      </c>
      <c r="N423" s="270" t="str">
        <f>IF(SP_SUL!K425="","*",SP_SUL!K425)</f>
        <v>*</v>
      </c>
      <c r="O423" s="270" t="str">
        <f>IF(SP_SUL!L425="","*",SP_SUL!L425)</f>
        <v>-</v>
      </c>
      <c r="P423" s="111"/>
      <c r="Q423" s="128" t="str">
        <f>IF(SP_SUL!O425="","*",SP_SUL!O425)</f>
        <v>*</v>
      </c>
      <c r="R423" s="128" t="str">
        <f>IF(SP_SUL!P425="","*",SP_SUL!P425)</f>
        <v>*</v>
      </c>
      <c r="S423" s="110" t="str">
        <f>IF(SP_SUL!Q425="","*",CONCATENATE(SP_SUL!Q425," ",SP_SUL!R425))</f>
        <v>*</v>
      </c>
      <c r="T423" s="110" t="str">
        <f>IF(SP_SUL!V425="","*",SP_SUL!V425)</f>
        <v>*</v>
      </c>
      <c r="U423" s="110" t="str">
        <f>IF(SP_SUL!W425="","*",SP_SUL!W425)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*</v>
      </c>
      <c r="B424" s="109" t="str">
        <f>IF(SP_SUL!X426="","*",SP_SUL!X426)</f>
        <v>*</v>
      </c>
      <c r="C424" s="109" t="str">
        <f>IF(SP_SUL!Z426="","*",SP_SUL!Z426)</f>
        <v>*</v>
      </c>
      <c r="D424" s="110" t="str">
        <f>IF(SP_SUL!S426="","*",SP_SUL!S426)</f>
        <v>-</v>
      </c>
      <c r="E424" s="110" t="str">
        <f>IF(SP_SUL!T426="","*",SP_SUL!T426)</f>
        <v>-</v>
      </c>
      <c r="F424" s="110" t="str">
        <f>IF(SP_SUL!B426="","*",SP_SUL!B426)</f>
        <v>*</v>
      </c>
      <c r="G424" s="110" t="str">
        <f>IF(SP_SUL!D426="","*",SP_SUL!D426)</f>
        <v>*</v>
      </c>
      <c r="H424" s="110" t="str">
        <f>IF(SP_SUL!F426="","*",SP_SUL!F426)</f>
        <v>*</v>
      </c>
      <c r="I424" s="110" t="str">
        <f>IF(SP_SUL!H426="","*",SP_SUL!H426)</f>
        <v>*</v>
      </c>
      <c r="J424" s="110" t="str">
        <f>IF(SP_SUL!I426="","*",SP_SUL!I426)</f>
        <v>*</v>
      </c>
      <c r="K424" s="110" t="str">
        <f>IF(SP_SUL!M426="","*",SP_SUL!M426)</f>
        <v>-</v>
      </c>
      <c r="L424" s="339" t="str">
        <f>IF(SP_SUL!N426="","*",SP_SUL!N426)</f>
        <v>-</v>
      </c>
      <c r="M424" s="111" t="str">
        <f>IF(SP_SUL!J426="","*",SP_SUL!J426)</f>
        <v>*</v>
      </c>
      <c r="N424" s="270" t="str">
        <f>IF(SP_SUL!K426="","*",SP_SUL!K426)</f>
        <v>*</v>
      </c>
      <c r="O424" s="270" t="str">
        <f>IF(SP_SUL!L426="","*",SP_SUL!L426)</f>
        <v>-</v>
      </c>
      <c r="P424" s="111"/>
      <c r="Q424" s="128" t="str">
        <f>IF(SP_SUL!O426="","*",SP_SUL!O426)</f>
        <v>*</v>
      </c>
      <c r="R424" s="128" t="str">
        <f>IF(SP_SUL!P426="","*",SP_SUL!P426)</f>
        <v>*</v>
      </c>
      <c r="S424" s="110" t="str">
        <f>IF(SP_SUL!Q426="","*",CONCATENATE(SP_SUL!Q426," ",SP_SUL!R426))</f>
        <v>*</v>
      </c>
      <c r="T424" s="110" t="str">
        <f>IF(SP_SUL!V426="","*",SP_SUL!V426)</f>
        <v>*</v>
      </c>
      <c r="U424" s="110" t="str">
        <f>IF(SP_SUL!W426="","*",SP_SUL!W426)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*</v>
      </c>
      <c r="B425" s="109" t="str">
        <f>IF(SP_SUL!X427="","*",SP_SUL!X427)</f>
        <v>*</v>
      </c>
      <c r="C425" s="109" t="str">
        <f>IF(SP_SUL!Z427="","*",SP_SUL!Z427)</f>
        <v>*</v>
      </c>
      <c r="D425" s="110" t="str">
        <f>IF(SP_SUL!S427="","*",SP_SUL!S427)</f>
        <v>-</v>
      </c>
      <c r="E425" s="110" t="str">
        <f>IF(SP_SUL!T427="","*",SP_SUL!T427)</f>
        <v>-</v>
      </c>
      <c r="F425" s="110" t="str">
        <f>IF(SP_SUL!B427="","*",SP_SUL!B427)</f>
        <v>*</v>
      </c>
      <c r="G425" s="110" t="str">
        <f>IF(SP_SUL!D427="","*",SP_SUL!D427)</f>
        <v>*</v>
      </c>
      <c r="H425" s="110" t="str">
        <f>IF(SP_SUL!F427="","*",SP_SUL!F427)</f>
        <v>*</v>
      </c>
      <c r="I425" s="110" t="str">
        <f>IF(SP_SUL!H427="","*",SP_SUL!H427)</f>
        <v>*</v>
      </c>
      <c r="J425" s="110" t="str">
        <f>IF(SP_SUL!I427="","*",SP_SUL!I427)</f>
        <v>*</v>
      </c>
      <c r="K425" s="110" t="str">
        <f>IF(SP_SUL!M427="","*",SP_SUL!M427)</f>
        <v>-</v>
      </c>
      <c r="L425" s="339" t="str">
        <f>IF(SP_SUL!N427="","*",SP_SUL!N427)</f>
        <v>-</v>
      </c>
      <c r="M425" s="111" t="str">
        <f>IF(SP_SUL!J427="","*",SP_SUL!J427)</f>
        <v>*</v>
      </c>
      <c r="N425" s="270" t="str">
        <f>IF(SP_SUL!K427="","*",SP_SUL!K427)</f>
        <v>*</v>
      </c>
      <c r="O425" s="270" t="str">
        <f>IF(SP_SUL!L427="","*",SP_SUL!L427)</f>
        <v>-</v>
      </c>
      <c r="P425" s="111"/>
      <c r="Q425" s="128" t="str">
        <f>IF(SP_SUL!O427="","*",SP_SUL!O427)</f>
        <v>*</v>
      </c>
      <c r="R425" s="128" t="str">
        <f>IF(SP_SUL!P427="","*",SP_SUL!P427)</f>
        <v>*</v>
      </c>
      <c r="S425" s="110" t="str">
        <f>IF(SP_SUL!Q427="","*",CONCATENATE(SP_SUL!Q427," ",SP_SUL!R427))</f>
        <v>*</v>
      </c>
      <c r="T425" s="110" t="str">
        <f>IF(SP_SUL!V427="","*",SP_SUL!V427)</f>
        <v>*</v>
      </c>
      <c r="U425" s="110" t="str">
        <f>IF(SP_SUL!W427="","*",SP_SUL!W427)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*</v>
      </c>
      <c r="B426" s="109" t="str">
        <f>IF(SP_SUL!X428="","*",SP_SUL!X428)</f>
        <v>*</v>
      </c>
      <c r="C426" s="109" t="str">
        <f>IF(SP_SUL!Z428="","*",SP_SUL!Z428)</f>
        <v>*</v>
      </c>
      <c r="D426" s="110" t="str">
        <f>IF(SP_SUL!S428="","*",SP_SUL!S428)</f>
        <v>-</v>
      </c>
      <c r="E426" s="110" t="str">
        <f>IF(SP_SUL!T428="","*",SP_SUL!T428)</f>
        <v>-</v>
      </c>
      <c r="F426" s="110" t="str">
        <f>IF(SP_SUL!B428="","*",SP_SUL!B428)</f>
        <v>*</v>
      </c>
      <c r="G426" s="110" t="str">
        <f>IF(SP_SUL!D428="","*",SP_SUL!D428)</f>
        <v>*</v>
      </c>
      <c r="H426" s="110" t="str">
        <f>IF(SP_SUL!F428="","*",SP_SUL!F428)</f>
        <v>*</v>
      </c>
      <c r="I426" s="110" t="str">
        <f>IF(SP_SUL!H428="","*",SP_SUL!H428)</f>
        <v>*</v>
      </c>
      <c r="J426" s="110" t="str">
        <f>IF(SP_SUL!I428="","*",SP_SUL!I428)</f>
        <v>*</v>
      </c>
      <c r="K426" s="110" t="str">
        <f>IF(SP_SUL!M428="","*",SP_SUL!M428)</f>
        <v>-</v>
      </c>
      <c r="L426" s="339" t="str">
        <f>IF(SP_SUL!N428="","*",SP_SUL!N428)</f>
        <v>-</v>
      </c>
      <c r="M426" s="111" t="str">
        <f>IF(SP_SUL!J428="","*",SP_SUL!J428)</f>
        <v>*</v>
      </c>
      <c r="N426" s="270" t="str">
        <f>IF(SP_SUL!K428="","*",SP_SUL!K428)</f>
        <v>*</v>
      </c>
      <c r="O426" s="270" t="str">
        <f>IF(SP_SUL!L428="","*",SP_SUL!L428)</f>
        <v>-</v>
      </c>
      <c r="P426" s="111"/>
      <c r="Q426" s="128" t="str">
        <f>IF(SP_SUL!O428="","*",SP_SUL!O428)</f>
        <v>*</v>
      </c>
      <c r="R426" s="128" t="str">
        <f>IF(SP_SUL!P428="","*",SP_SUL!P428)</f>
        <v>*</v>
      </c>
      <c r="S426" s="110" t="str">
        <f>IF(SP_SUL!Q428="","*",CONCATENATE(SP_SUL!Q428," ",SP_SUL!R428))</f>
        <v>*</v>
      </c>
      <c r="T426" s="110" t="str">
        <f>IF(SP_SUL!V428="","*",SP_SUL!V428)</f>
        <v>*</v>
      </c>
      <c r="U426" s="110" t="str">
        <f>IF(SP_SUL!W428="","*",SP_SUL!W428)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*</v>
      </c>
      <c r="B427" s="109" t="str">
        <f>IF(SP_SUL!X429="","*",SP_SUL!X429)</f>
        <v>*</v>
      </c>
      <c r="C427" s="109" t="str">
        <f>IF(SP_SUL!Z429="","*",SP_SUL!Z429)</f>
        <v>*</v>
      </c>
      <c r="D427" s="110" t="str">
        <f>IF(SP_SUL!S429="","*",SP_SUL!S429)</f>
        <v>-</v>
      </c>
      <c r="E427" s="110" t="str">
        <f>IF(SP_SUL!T429="","*",SP_SUL!T429)</f>
        <v>-</v>
      </c>
      <c r="F427" s="110" t="str">
        <f>IF(SP_SUL!B429="","*",SP_SUL!B429)</f>
        <v>*</v>
      </c>
      <c r="G427" s="110" t="str">
        <f>IF(SP_SUL!D429="","*",SP_SUL!D429)</f>
        <v>*</v>
      </c>
      <c r="H427" s="110" t="str">
        <f>IF(SP_SUL!F429="","*",SP_SUL!F429)</f>
        <v>*</v>
      </c>
      <c r="I427" s="110" t="str">
        <f>IF(SP_SUL!H429="","*",SP_SUL!H429)</f>
        <v>*</v>
      </c>
      <c r="J427" s="110" t="str">
        <f>IF(SP_SUL!I429="","*",SP_SUL!I429)</f>
        <v>*</v>
      </c>
      <c r="K427" s="110" t="str">
        <f>IF(SP_SUL!M429="","*",SP_SUL!M429)</f>
        <v>-</v>
      </c>
      <c r="L427" s="339" t="str">
        <f>IF(SP_SUL!N429="","*",SP_SUL!N429)</f>
        <v>-</v>
      </c>
      <c r="M427" s="111" t="str">
        <f>IF(SP_SUL!J429="","*",SP_SUL!J429)</f>
        <v>*</v>
      </c>
      <c r="N427" s="270" t="str">
        <f>IF(SP_SUL!K429="","*",SP_SUL!K429)</f>
        <v>*</v>
      </c>
      <c r="O427" s="270" t="str">
        <f>IF(SP_SUL!L429="","*",SP_SUL!L429)</f>
        <v>-</v>
      </c>
      <c r="P427" s="111"/>
      <c r="Q427" s="128" t="str">
        <f>IF(SP_SUL!O429="","*",SP_SUL!O429)</f>
        <v>*</v>
      </c>
      <c r="R427" s="128" t="str">
        <f>IF(SP_SUL!P429="","*",SP_SUL!P429)</f>
        <v>*</v>
      </c>
      <c r="S427" s="110" t="str">
        <f>IF(SP_SUL!Q429="","*",CONCATENATE(SP_SUL!Q429," ",SP_SUL!R429))</f>
        <v>*</v>
      </c>
      <c r="T427" s="110" t="str">
        <f>IF(SP_SUL!V429="","*",SP_SUL!V429)</f>
        <v>*</v>
      </c>
      <c r="U427" s="110" t="str">
        <f>IF(SP_SUL!W429="","*",SP_SUL!W429)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*</v>
      </c>
      <c r="B428" s="109" t="str">
        <f>IF(SP_SUL!X430="","*",SP_SUL!X430)</f>
        <v>*</v>
      </c>
      <c r="C428" s="109" t="str">
        <f>IF(SP_SUL!Z430="","*",SP_SUL!Z430)</f>
        <v>*</v>
      </c>
      <c r="D428" s="110" t="str">
        <f>IF(SP_SUL!S430="","*",SP_SUL!S430)</f>
        <v>-</v>
      </c>
      <c r="E428" s="110" t="str">
        <f>IF(SP_SUL!T430="","*",SP_SUL!T430)</f>
        <v>-</v>
      </c>
      <c r="F428" s="110" t="str">
        <f>IF(SP_SUL!B430="","*",SP_SUL!B430)</f>
        <v>*</v>
      </c>
      <c r="G428" s="110" t="str">
        <f>IF(SP_SUL!D430="","*",SP_SUL!D430)</f>
        <v>*</v>
      </c>
      <c r="H428" s="110" t="str">
        <f>IF(SP_SUL!F430="","*",SP_SUL!F430)</f>
        <v>*</v>
      </c>
      <c r="I428" s="110" t="str">
        <f>IF(SP_SUL!H430="","*",SP_SUL!H430)</f>
        <v>*</v>
      </c>
      <c r="J428" s="110" t="str">
        <f>IF(SP_SUL!I430="","*",SP_SUL!I430)</f>
        <v>*</v>
      </c>
      <c r="K428" s="110" t="str">
        <f>IF(SP_SUL!M430="","*",SP_SUL!M430)</f>
        <v>-</v>
      </c>
      <c r="L428" s="339" t="str">
        <f>IF(SP_SUL!N430="","*",SP_SUL!N430)</f>
        <v>-</v>
      </c>
      <c r="M428" s="111" t="str">
        <f>IF(SP_SUL!J430="","*",SP_SUL!J430)</f>
        <v>*</v>
      </c>
      <c r="N428" s="270" t="str">
        <f>IF(SP_SUL!K430="","*",SP_SUL!K430)</f>
        <v>*</v>
      </c>
      <c r="O428" s="270" t="str">
        <f>IF(SP_SUL!L430="","*",SP_SUL!L430)</f>
        <v>-</v>
      </c>
      <c r="P428" s="111"/>
      <c r="Q428" s="128" t="str">
        <f>IF(SP_SUL!O430="","*",SP_SUL!O430)</f>
        <v>*</v>
      </c>
      <c r="R428" s="128" t="str">
        <f>IF(SP_SUL!P430="","*",SP_SUL!P430)</f>
        <v>*</v>
      </c>
      <c r="S428" s="110" t="str">
        <f>IF(SP_SUL!Q430="","*",CONCATENATE(SP_SUL!Q430," ",SP_SUL!R430))</f>
        <v>*</v>
      </c>
      <c r="T428" s="110" t="str">
        <f>IF(SP_SUL!V430="","*",SP_SUL!V430)</f>
        <v>*</v>
      </c>
      <c r="U428" s="110" t="str">
        <f>IF(SP_SUL!W430="","*",SP_SUL!W430)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*</v>
      </c>
      <c r="B429" s="109" t="str">
        <f>IF(SP_SUL!X431="","*",SP_SUL!X431)</f>
        <v>*</v>
      </c>
      <c r="C429" s="109" t="str">
        <f>IF(SP_SUL!Z431="","*",SP_SUL!Z431)</f>
        <v>*</v>
      </c>
      <c r="D429" s="110" t="str">
        <f>IF(SP_SUL!S431="","*",SP_SUL!S431)</f>
        <v>-</v>
      </c>
      <c r="E429" s="110" t="str">
        <f>IF(SP_SUL!T431="","*",SP_SUL!T431)</f>
        <v>-</v>
      </c>
      <c r="F429" s="110" t="str">
        <f>IF(SP_SUL!B431="","*",SP_SUL!B431)</f>
        <v>*</v>
      </c>
      <c r="G429" s="110" t="str">
        <f>IF(SP_SUL!D431="","*",SP_SUL!D431)</f>
        <v>*</v>
      </c>
      <c r="H429" s="110" t="str">
        <f>IF(SP_SUL!F431="","*",SP_SUL!F431)</f>
        <v>*</v>
      </c>
      <c r="I429" s="110" t="str">
        <f>IF(SP_SUL!H431="","*",SP_SUL!H431)</f>
        <v>*</v>
      </c>
      <c r="J429" s="110" t="str">
        <f>IF(SP_SUL!I431="","*",SP_SUL!I431)</f>
        <v>*</v>
      </c>
      <c r="K429" s="110" t="str">
        <f>IF(SP_SUL!M431="","*",SP_SUL!M431)</f>
        <v>-</v>
      </c>
      <c r="L429" s="339" t="str">
        <f>IF(SP_SUL!N431="","*",SP_SUL!N431)</f>
        <v>-</v>
      </c>
      <c r="M429" s="111" t="str">
        <f>IF(SP_SUL!J431="","*",SP_SUL!J431)</f>
        <v>*</v>
      </c>
      <c r="N429" s="270" t="str">
        <f>IF(SP_SUL!K431="","*",SP_SUL!K431)</f>
        <v>*</v>
      </c>
      <c r="O429" s="270" t="str">
        <f>IF(SP_SUL!L431="","*",SP_SUL!L431)</f>
        <v>-</v>
      </c>
      <c r="P429" s="111"/>
      <c r="Q429" s="128" t="str">
        <f>IF(SP_SUL!O431="","*",SP_SUL!O431)</f>
        <v>*</v>
      </c>
      <c r="R429" s="128" t="str">
        <f>IF(SP_SUL!P431="","*",SP_SUL!P431)</f>
        <v>*</v>
      </c>
      <c r="S429" s="110" t="str">
        <f>IF(SP_SUL!Q431="","*",CONCATENATE(SP_SUL!Q431," ",SP_SUL!R431))</f>
        <v>*</v>
      </c>
      <c r="T429" s="110" t="str">
        <f>IF(SP_SUL!V431="","*",SP_SUL!V431)</f>
        <v>*</v>
      </c>
      <c r="U429" s="110" t="str">
        <f>IF(SP_SUL!W431="","*",SP_SUL!W431)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*</v>
      </c>
      <c r="B430" s="109" t="str">
        <f>IF(SP_SUL!X432="","*",SP_SUL!X432)</f>
        <v>*</v>
      </c>
      <c r="C430" s="109" t="str">
        <f>IF(SP_SUL!Z432="","*",SP_SUL!Z432)</f>
        <v>*</v>
      </c>
      <c r="D430" s="110" t="str">
        <f>IF(SP_SUL!S432="","*",SP_SUL!S432)</f>
        <v>-</v>
      </c>
      <c r="E430" s="110" t="str">
        <f>IF(SP_SUL!T432="","*",SP_SUL!T432)</f>
        <v>-</v>
      </c>
      <c r="F430" s="110" t="str">
        <f>IF(SP_SUL!B432="","*",SP_SUL!B432)</f>
        <v>*</v>
      </c>
      <c r="G430" s="110" t="str">
        <f>IF(SP_SUL!D432="","*",SP_SUL!D432)</f>
        <v>*</v>
      </c>
      <c r="H430" s="110" t="str">
        <f>IF(SP_SUL!F432="","*",SP_SUL!F432)</f>
        <v>*</v>
      </c>
      <c r="I430" s="110" t="str">
        <f>IF(SP_SUL!H432="","*",SP_SUL!H432)</f>
        <v>*</v>
      </c>
      <c r="J430" s="110" t="str">
        <f>IF(SP_SUL!I432="","*",SP_SUL!I432)</f>
        <v>*</v>
      </c>
      <c r="K430" s="110" t="str">
        <f>IF(SP_SUL!M432="","*",SP_SUL!M432)</f>
        <v>-</v>
      </c>
      <c r="L430" s="339" t="str">
        <f>IF(SP_SUL!N432="","*",SP_SUL!N432)</f>
        <v>-</v>
      </c>
      <c r="M430" s="111" t="str">
        <f>IF(SP_SUL!J432="","*",SP_SUL!J432)</f>
        <v>*</v>
      </c>
      <c r="N430" s="270" t="str">
        <f>IF(SP_SUL!K432="","*",SP_SUL!K432)</f>
        <v>*</v>
      </c>
      <c r="O430" s="270" t="str">
        <f>IF(SP_SUL!L432="","*",SP_SUL!L432)</f>
        <v>-</v>
      </c>
      <c r="P430" s="111"/>
      <c r="Q430" s="128" t="str">
        <f>IF(SP_SUL!O432="","*",SP_SUL!O432)</f>
        <v>*</v>
      </c>
      <c r="R430" s="128" t="str">
        <f>IF(SP_SUL!P432="","*",SP_SUL!P432)</f>
        <v>*</v>
      </c>
      <c r="S430" s="110" t="str">
        <f>IF(SP_SUL!Q432="","*",CONCATENATE(SP_SUL!Q432," ",SP_SUL!R432))</f>
        <v>*</v>
      </c>
      <c r="T430" s="110" t="str">
        <f>IF(SP_SUL!V432="","*",SP_SUL!V432)</f>
        <v>*</v>
      </c>
      <c r="U430" s="110" t="str">
        <f>IF(SP_SUL!W432="","*",SP_SUL!W432)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39" t="str">
        <f>IF(SP_SUL!N433="","*",SP_SUL!N433)</f>
        <v>-</v>
      </c>
      <c r="M431" s="111" t="str">
        <f>IF(SP_SUL!J433="","*",SP_SUL!J433)</f>
        <v>*</v>
      </c>
      <c r="N431" s="270" t="str">
        <f>IF(SP_SUL!K433="","*",SP_SUL!K433)</f>
        <v>*</v>
      </c>
      <c r="O431" s="270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39" t="str">
        <f>IF(SP_SUL!N434="","*",SP_SUL!N434)</f>
        <v>-</v>
      </c>
      <c r="M432" s="111" t="str">
        <f>IF(SP_SUL!J434="","*",SP_SUL!J434)</f>
        <v>*</v>
      </c>
      <c r="N432" s="270" t="str">
        <f>IF(SP_SUL!K434="","*",SP_SUL!K434)</f>
        <v>*</v>
      </c>
      <c r="O432" s="270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*</v>
      </c>
      <c r="B433" s="109" t="str">
        <f>IF(SP_SUL!X435="","*",SP_SUL!X435)</f>
        <v>*</v>
      </c>
      <c r="C433" s="109" t="str">
        <f>IF(SP_SUL!Z435="","*",SP_SUL!Z435)</f>
        <v>*</v>
      </c>
      <c r="D433" s="110" t="str">
        <f>IF(SP_SUL!S435="","*",SP_SUL!S435)</f>
        <v>-</v>
      </c>
      <c r="E433" s="110" t="str">
        <f>IF(SP_SUL!T435="","*",SP_SUL!T435)</f>
        <v>-</v>
      </c>
      <c r="F433" s="110" t="str">
        <f>IF(SP_SUL!B435="","*",SP_SUL!B435)</f>
        <v>*</v>
      </c>
      <c r="G433" s="110" t="str">
        <f>IF(SP_SUL!D435="","*",SP_SUL!D435)</f>
        <v>*</v>
      </c>
      <c r="H433" s="110" t="str">
        <f>IF(SP_SUL!F435="","*",SP_SUL!F435)</f>
        <v>*</v>
      </c>
      <c r="I433" s="110" t="str">
        <f>IF(SP_SUL!H435="","*",SP_SUL!H435)</f>
        <v>*</v>
      </c>
      <c r="J433" s="110" t="str">
        <f>IF(SP_SUL!I435="","*",SP_SUL!I435)</f>
        <v>*</v>
      </c>
      <c r="K433" s="110" t="str">
        <f>IF(SP_SUL!M435="","*",SP_SUL!M435)</f>
        <v>-</v>
      </c>
      <c r="L433" s="339" t="str">
        <f>IF(SP_SUL!N435="","*",SP_SUL!N435)</f>
        <v>-</v>
      </c>
      <c r="M433" s="111" t="str">
        <f>IF(SP_SUL!J435="","*",SP_SUL!J435)</f>
        <v>*</v>
      </c>
      <c r="N433" s="270" t="str">
        <f>IF(SP_SUL!K435="","*",SP_SUL!K435)</f>
        <v>*</v>
      </c>
      <c r="O433" s="270" t="str">
        <f>IF(SP_SUL!L435="","*",SP_SUL!L435)</f>
        <v>-</v>
      </c>
      <c r="P433" s="111"/>
      <c r="Q433" s="128" t="str">
        <f>IF(SP_SUL!O435="","*",SP_SUL!O435)</f>
        <v>*</v>
      </c>
      <c r="R433" s="128" t="str">
        <f>IF(SP_SUL!P435="","*",SP_SUL!P435)</f>
        <v>*</v>
      </c>
      <c r="S433" s="110" t="str">
        <f>IF(SP_SUL!Q435="","*",CONCATENATE(SP_SUL!Q435," ",SP_SUL!R435))</f>
        <v>*</v>
      </c>
      <c r="T433" s="110" t="str">
        <f>IF(SP_SUL!V435="","*",SP_SUL!V435)</f>
        <v>*</v>
      </c>
      <c r="U433" s="110" t="str">
        <f>IF(SP_SUL!W435="","*",SP_SUL!W435)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39" t="str">
        <f>IF(SP_SUL!N436="","*",SP_SUL!N436)</f>
        <v>-</v>
      </c>
      <c r="M434" s="111" t="str">
        <f>IF(SP_SUL!J436="","*",SP_SUL!J436)</f>
        <v>*</v>
      </c>
      <c r="N434" s="270" t="str">
        <f>IF(SP_SUL!K436="","*",SP_SUL!K436)</f>
        <v>*</v>
      </c>
      <c r="O434" s="270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*</v>
      </c>
      <c r="B435" s="109" t="str">
        <f>IF(SP_SUL!X437="","*",SP_SUL!X437)</f>
        <v>*</v>
      </c>
      <c r="C435" s="109" t="str">
        <f>IF(SP_SUL!Z437="","*",SP_SUL!Z437)</f>
        <v>*</v>
      </c>
      <c r="D435" s="110" t="str">
        <f>IF(SP_SUL!S437="","*",SP_SUL!S437)</f>
        <v>-</v>
      </c>
      <c r="E435" s="110" t="str">
        <f>IF(SP_SUL!T437="","*",SP_SUL!T437)</f>
        <v>-</v>
      </c>
      <c r="F435" s="110" t="str">
        <f>IF(SP_SUL!B437="","*",SP_SUL!B437)</f>
        <v>*</v>
      </c>
      <c r="G435" s="110" t="str">
        <f>IF(SP_SUL!D437="","*",SP_SUL!D437)</f>
        <v>*</v>
      </c>
      <c r="H435" s="110" t="str">
        <f>IF(SP_SUL!F437="","*",SP_SUL!F437)</f>
        <v>*</v>
      </c>
      <c r="I435" s="110" t="str">
        <f>IF(SP_SUL!H437="","*",SP_SUL!H437)</f>
        <v>*</v>
      </c>
      <c r="J435" s="110" t="str">
        <f>IF(SP_SUL!I437="","*",SP_SUL!I437)</f>
        <v>*</v>
      </c>
      <c r="K435" s="110" t="str">
        <f>IF(SP_SUL!M437="","*",SP_SUL!M437)</f>
        <v>-</v>
      </c>
      <c r="L435" s="339" t="str">
        <f>IF(SP_SUL!N437="","*",SP_SUL!N437)</f>
        <v>-</v>
      </c>
      <c r="M435" s="111" t="str">
        <f>IF(SP_SUL!J437="","*",SP_SUL!J437)</f>
        <v>*</v>
      </c>
      <c r="N435" s="270" t="str">
        <f>IF(SP_SUL!K437="","*",SP_SUL!K437)</f>
        <v>*</v>
      </c>
      <c r="O435" s="270" t="str">
        <f>IF(SP_SUL!L437="","*",SP_SUL!L437)</f>
        <v>-</v>
      </c>
      <c r="P435" s="111"/>
      <c r="Q435" s="128" t="str">
        <f>IF(SP_SUL!O437="","*",SP_SUL!O437)</f>
        <v>*</v>
      </c>
      <c r="R435" s="128" t="str">
        <f>IF(SP_SUL!P437="","*",SP_SUL!P437)</f>
        <v>*</v>
      </c>
      <c r="S435" s="110" t="str">
        <f>IF(SP_SUL!Q437="","*",CONCATENATE(SP_SUL!Q437," ",SP_SUL!R437))</f>
        <v>*</v>
      </c>
      <c r="T435" s="110" t="str">
        <f>IF(SP_SUL!V437="","*",SP_SUL!V437)</f>
        <v>*</v>
      </c>
      <c r="U435" s="110" t="str">
        <f>IF(SP_SUL!W437="","*",SP_SUL!W437)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*</v>
      </c>
      <c r="C436" s="109" t="str">
        <f>IF(SP_SUL!Z438="","*",SP_SUL!Z438)</f>
        <v>*</v>
      </c>
      <c r="D436" s="110" t="str">
        <f>IF(SP_SUL!S438="","*",SP_SUL!S438)</f>
        <v>-</v>
      </c>
      <c r="E436" s="110" t="str">
        <f>IF(SP_SUL!T438="","*",SP_SUL!T438)</f>
        <v>-</v>
      </c>
      <c r="F436" s="110" t="str">
        <f>IF(SP_SUL!B438="","*",SP_SUL!B438)</f>
        <v>*</v>
      </c>
      <c r="G436" s="110" t="str">
        <f>IF(SP_SUL!D438="","*",SP_SUL!D438)</f>
        <v>*</v>
      </c>
      <c r="H436" s="110" t="str">
        <f>IF(SP_SUL!F438="","*",SP_SUL!F438)</f>
        <v>*</v>
      </c>
      <c r="I436" s="110" t="str">
        <f>IF(SP_SUL!H438="","*",SP_SUL!H438)</f>
        <v>*</v>
      </c>
      <c r="J436" s="110" t="str">
        <f>IF(SP_SUL!I438="","*",SP_SUL!I438)</f>
        <v>*</v>
      </c>
      <c r="K436" s="110" t="str">
        <f>IF(SP_SUL!M438="","*",SP_SUL!M438)</f>
        <v>-</v>
      </c>
      <c r="L436" s="339" t="str">
        <f>IF(SP_SUL!N438="","*",SP_SUL!N438)</f>
        <v>-</v>
      </c>
      <c r="M436" s="111" t="str">
        <f>IF(SP_SUL!J438="","*",SP_SUL!J438)</f>
        <v>*</v>
      </c>
      <c r="N436" s="270" t="str">
        <f>IF(SP_SUL!K438="","*",SP_SUL!K438)</f>
        <v>*</v>
      </c>
      <c r="O436" s="270" t="str">
        <f>IF(SP_SUL!L438="","*",SP_SUL!L438)</f>
        <v>-</v>
      </c>
      <c r="P436" s="111"/>
      <c r="Q436" s="128" t="str">
        <f>IF(SP_SUL!O438="","*",SP_SUL!O438)</f>
        <v>*</v>
      </c>
      <c r="R436" s="128" t="str">
        <f>IF(SP_SUL!P438="","*",SP_SUL!P438)</f>
        <v>*</v>
      </c>
      <c r="S436" s="110" t="str">
        <f>IF(SP_SUL!Q438="","*",CONCATENATE(SP_SUL!Q438," ",SP_SUL!R438))</f>
        <v>*</v>
      </c>
      <c r="T436" s="110" t="str">
        <f>IF(SP_SUL!V438="","*",SP_SUL!V438)</f>
        <v>*</v>
      </c>
      <c r="U436" s="110" t="str">
        <f>IF(SP_SUL!W438="","*",SP_SUL!W438)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*</v>
      </c>
      <c r="B437" s="109" t="str">
        <f>IF(SP_SUL!X439="","*",SP_SUL!X439)</f>
        <v>*</v>
      </c>
      <c r="C437" s="109" t="str">
        <f>IF(SP_SUL!Z439="","*",SP_SUL!Z439)</f>
        <v>*</v>
      </c>
      <c r="D437" s="110" t="str">
        <f>IF(SP_SUL!S439="","*",SP_SUL!S439)</f>
        <v>-</v>
      </c>
      <c r="E437" s="110" t="str">
        <f>IF(SP_SUL!T439="","*",SP_SUL!T439)</f>
        <v>-</v>
      </c>
      <c r="F437" s="110" t="str">
        <f>IF(SP_SUL!B439="","*",SP_SUL!B439)</f>
        <v>*</v>
      </c>
      <c r="G437" s="110" t="str">
        <f>IF(SP_SUL!D439="","*",SP_SUL!D439)</f>
        <v>*</v>
      </c>
      <c r="H437" s="110" t="str">
        <f>IF(SP_SUL!F439="","*",SP_SUL!F439)</f>
        <v>*</v>
      </c>
      <c r="I437" s="110" t="str">
        <f>IF(SP_SUL!H439="","*",SP_SUL!H439)</f>
        <v>*</v>
      </c>
      <c r="J437" s="110" t="str">
        <f>IF(SP_SUL!I439="","*",SP_SUL!I439)</f>
        <v>*</v>
      </c>
      <c r="K437" s="110" t="str">
        <f>IF(SP_SUL!M439="","*",SP_SUL!M439)</f>
        <v>-</v>
      </c>
      <c r="L437" s="339" t="str">
        <f>IF(SP_SUL!N439="","*",SP_SUL!N439)</f>
        <v>-</v>
      </c>
      <c r="M437" s="111" t="str">
        <f>IF(SP_SUL!J439="","*",SP_SUL!J439)</f>
        <v>*</v>
      </c>
      <c r="N437" s="270" t="str">
        <f>IF(SP_SUL!K439="","*",SP_SUL!K439)</f>
        <v>*</v>
      </c>
      <c r="O437" s="270" t="str">
        <f>IF(SP_SUL!L439="","*",SP_SUL!L439)</f>
        <v>-</v>
      </c>
      <c r="P437" s="111"/>
      <c r="Q437" s="128" t="str">
        <f>IF(SP_SUL!O439="","*",SP_SUL!O439)</f>
        <v>*</v>
      </c>
      <c r="R437" s="128" t="str">
        <f>IF(SP_SUL!P439="","*",SP_SUL!P439)</f>
        <v>*</v>
      </c>
      <c r="S437" s="110" t="str">
        <f>IF(SP_SUL!Q439="","*",CONCATENATE(SP_SUL!Q439," ",SP_SUL!R439))</f>
        <v>*</v>
      </c>
      <c r="T437" s="110" t="str">
        <f>IF(SP_SUL!V439="","*",SP_SUL!V439)</f>
        <v>*</v>
      </c>
      <c r="U437" s="110" t="str">
        <f>IF(SP_SUL!W439="","*",SP_SUL!W439)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*</v>
      </c>
      <c r="C438" s="109" t="str">
        <f>IF(SP_SUL!Z440="","*",SP_SUL!Z440)</f>
        <v>*</v>
      </c>
      <c r="D438" s="110" t="str">
        <f>IF(SP_SUL!S440="","*",SP_SUL!S440)</f>
        <v>-</v>
      </c>
      <c r="E438" s="110" t="str">
        <f>IF(SP_SUL!T440="","*",SP_SUL!T440)</f>
        <v>-</v>
      </c>
      <c r="F438" s="110" t="str">
        <f>IF(SP_SUL!B440="","*",SP_SUL!B440)</f>
        <v>*</v>
      </c>
      <c r="G438" s="110" t="str">
        <f>IF(SP_SUL!D440="","*",SP_SUL!D440)</f>
        <v>*</v>
      </c>
      <c r="H438" s="110" t="str">
        <f>IF(SP_SUL!F440="","*",SP_SUL!F440)</f>
        <v>*</v>
      </c>
      <c r="I438" s="110" t="str">
        <f>IF(SP_SUL!H440="","*",SP_SUL!H440)</f>
        <v>*</v>
      </c>
      <c r="J438" s="110" t="str">
        <f>IF(SP_SUL!I440="","*",SP_SUL!I440)</f>
        <v>*</v>
      </c>
      <c r="K438" s="110" t="str">
        <f>IF(SP_SUL!M440="","*",SP_SUL!M440)</f>
        <v>-</v>
      </c>
      <c r="L438" s="339" t="str">
        <f>IF(SP_SUL!N440="","*",SP_SUL!N440)</f>
        <v>-</v>
      </c>
      <c r="M438" s="111" t="str">
        <f>IF(SP_SUL!J440="","*",SP_SUL!J440)</f>
        <v>*</v>
      </c>
      <c r="N438" s="270" t="str">
        <f>IF(SP_SUL!K440="","*",SP_SUL!K440)</f>
        <v>*</v>
      </c>
      <c r="O438" s="270" t="str">
        <f>IF(SP_SUL!L440="","*",SP_SUL!L440)</f>
        <v>-</v>
      </c>
      <c r="P438" s="111"/>
      <c r="Q438" s="128" t="str">
        <f>IF(SP_SUL!O440="","*",SP_SUL!O440)</f>
        <v>*</v>
      </c>
      <c r="R438" s="128" t="str">
        <f>IF(SP_SUL!P440="","*",SP_SUL!P440)</f>
        <v>*</v>
      </c>
      <c r="S438" s="110" t="str">
        <f>IF(SP_SUL!Q440="","*",CONCATENATE(SP_SUL!Q440," ",SP_SUL!R440))</f>
        <v>*</v>
      </c>
      <c r="T438" s="110" t="str">
        <f>IF(SP_SUL!V440="","*",SP_SUL!V440)</f>
        <v>*</v>
      </c>
      <c r="U438" s="110" t="str">
        <f>IF(SP_SUL!W440="","*",SP_SUL!W440)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*</v>
      </c>
      <c r="B439" s="109" t="str">
        <f>IF(SP_SUL!X441="","*",SP_SUL!X441)</f>
        <v>*</v>
      </c>
      <c r="C439" s="109" t="str">
        <f>IF(SP_SUL!Z441="","*",SP_SUL!Z441)</f>
        <v>*</v>
      </c>
      <c r="D439" s="110" t="str">
        <f>IF(SP_SUL!S441="","*",SP_SUL!S441)</f>
        <v>-</v>
      </c>
      <c r="E439" s="110" t="str">
        <f>IF(SP_SUL!T441="","*",SP_SUL!T441)</f>
        <v>-</v>
      </c>
      <c r="F439" s="110" t="str">
        <f>IF(SP_SUL!B441="","*",SP_SUL!B441)</f>
        <v>*</v>
      </c>
      <c r="G439" s="110" t="str">
        <f>IF(SP_SUL!D441="","*",SP_SUL!D441)</f>
        <v>*</v>
      </c>
      <c r="H439" s="110" t="str">
        <f>IF(SP_SUL!F441="","*",SP_SUL!F441)</f>
        <v>*</v>
      </c>
      <c r="I439" s="110" t="str">
        <f>IF(SP_SUL!H441="","*",SP_SUL!H441)</f>
        <v>*</v>
      </c>
      <c r="J439" s="110" t="str">
        <f>IF(SP_SUL!I441="","*",SP_SUL!I441)</f>
        <v>*</v>
      </c>
      <c r="K439" s="110" t="str">
        <f>IF(SP_SUL!M441="","*",SP_SUL!M441)</f>
        <v>-</v>
      </c>
      <c r="L439" s="339" t="str">
        <f>IF(SP_SUL!N441="","*",SP_SUL!N441)</f>
        <v>-</v>
      </c>
      <c r="M439" s="111" t="str">
        <f>IF(SP_SUL!J441="","*",SP_SUL!J441)</f>
        <v>*</v>
      </c>
      <c r="N439" s="270" t="str">
        <f>IF(SP_SUL!K441="","*",SP_SUL!K441)</f>
        <v>*</v>
      </c>
      <c r="O439" s="270" t="str">
        <f>IF(SP_SUL!L441="","*",SP_SUL!L441)</f>
        <v>-</v>
      </c>
      <c r="P439" s="111"/>
      <c r="Q439" s="128" t="str">
        <f>IF(SP_SUL!O441="","*",SP_SUL!O441)</f>
        <v>*</v>
      </c>
      <c r="R439" s="128" t="str">
        <f>IF(SP_SUL!P441="","*",SP_SUL!P441)</f>
        <v>*</v>
      </c>
      <c r="S439" s="110" t="str">
        <f>IF(SP_SUL!Q441="","*",CONCATENATE(SP_SUL!Q441," ",SP_SUL!R441))</f>
        <v>*</v>
      </c>
      <c r="T439" s="110" t="str">
        <f>IF(SP_SUL!V441="","*",SP_SUL!V441)</f>
        <v>*</v>
      </c>
      <c r="U439" s="110" t="str">
        <f>IF(SP_SUL!W441="","*",SP_SUL!W441)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IF(SP_SUL!Y442="","*",SP_SUL!Y442)</f>
        <v>*</v>
      </c>
      <c r="B440" s="109" t="str">
        <f>IF(SP_SUL!X442="","*",SP_SUL!X442)</f>
        <v>*</v>
      </c>
      <c r="C440" s="109" t="str">
        <f>IF(SP_SUL!Z442="","*",SP_SUL!Z442)</f>
        <v>*</v>
      </c>
      <c r="D440" s="110" t="str">
        <f>IF(SP_SUL!S442="","*",SP_SUL!S442)</f>
        <v>-</v>
      </c>
      <c r="E440" s="110" t="str">
        <f>IF(SP_SUL!T442="","*",SP_SUL!T442)</f>
        <v>-</v>
      </c>
      <c r="F440" s="110" t="str">
        <f>IF(SP_SUL!B442="","*",SP_SUL!B442)</f>
        <v>*</v>
      </c>
      <c r="G440" s="110" t="str">
        <f>IF(SP_SUL!D442="","*",SP_SUL!D442)</f>
        <v>*</v>
      </c>
      <c r="H440" s="110" t="str">
        <f>IF(SP_SUL!F442="","*",SP_SUL!F442)</f>
        <v>*</v>
      </c>
      <c r="I440" s="110" t="str">
        <f>IF(SP_SUL!H442="","*",SP_SUL!H442)</f>
        <v>*</v>
      </c>
      <c r="J440" s="110" t="str">
        <f>IF(SP_SUL!I442="","*",SP_SUL!I442)</f>
        <v>*</v>
      </c>
      <c r="K440" s="110" t="str">
        <f>IF(SP_SUL!M442="","*",SP_SUL!M442)</f>
        <v>-</v>
      </c>
      <c r="L440" s="339" t="str">
        <f>IF(SP_SUL!N442="","*",SP_SUL!N442)</f>
        <v>-</v>
      </c>
      <c r="M440" s="111" t="str">
        <f>IF(SP_SUL!J442="","*",SP_SUL!J442)</f>
        <v>*</v>
      </c>
      <c r="N440" s="270" t="str">
        <f>IF(SP_SUL!K442="","*",SP_SUL!K442)</f>
        <v>*</v>
      </c>
      <c r="O440" s="270" t="str">
        <f>IF(SP_SUL!L442="","*",SP_SUL!L442)</f>
        <v>-</v>
      </c>
      <c r="P440" s="111"/>
      <c r="Q440" s="128" t="str">
        <f>IF(SP_SUL!O442="","*",SP_SUL!O442)</f>
        <v>*</v>
      </c>
      <c r="R440" s="128" t="str">
        <f>IF(SP_SUL!P442="","*",SP_SUL!P442)</f>
        <v>*</v>
      </c>
      <c r="S440" s="110" t="str">
        <f>IF(SP_SUL!Q442="","*",CONCATENATE(SP_SUL!Q442," ",SP_SUL!R442))</f>
        <v>*</v>
      </c>
      <c r="T440" s="110" t="str">
        <f>IF(SP_SUL!V442="","*",SP_SUL!V442)</f>
        <v>*</v>
      </c>
      <c r="U440" s="110" t="str">
        <f>IF(SP_SUL!W442="","*",SP_SUL!W442)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*</v>
      </c>
      <c r="B441" s="109" t="str">
        <f>IF(SP_SUL!X443="","*",SP_SUL!X443)</f>
        <v>*</v>
      </c>
      <c r="C441" s="109" t="str">
        <f>IF(SP_SUL!Z443="","*",SP_SUL!Z443)</f>
        <v>*</v>
      </c>
      <c r="D441" s="110" t="str">
        <f>IF(SP_SUL!S443="","*",SP_SUL!S443)</f>
        <v>-</v>
      </c>
      <c r="E441" s="110" t="str">
        <f>IF(SP_SUL!T443="","*",SP_SUL!T443)</f>
        <v>-</v>
      </c>
      <c r="F441" s="110" t="str">
        <f>IF(SP_SUL!B443="","*",SP_SUL!B443)</f>
        <v>*</v>
      </c>
      <c r="G441" s="110" t="str">
        <f>IF(SP_SUL!D443="","*",SP_SUL!D443)</f>
        <v>*</v>
      </c>
      <c r="H441" s="110" t="str">
        <f>IF(SP_SUL!F443="","*",SP_SUL!F443)</f>
        <v>*</v>
      </c>
      <c r="I441" s="110" t="str">
        <f>IF(SP_SUL!H443="","*",SP_SUL!H443)</f>
        <v>*</v>
      </c>
      <c r="J441" s="110" t="str">
        <f>IF(SP_SUL!I443="","*",SP_SUL!I443)</f>
        <v>*</v>
      </c>
      <c r="K441" s="110" t="str">
        <f>IF(SP_SUL!M443="","*",SP_SUL!M443)</f>
        <v>-</v>
      </c>
      <c r="L441" s="339" t="str">
        <f>IF(SP_SUL!N443="","*",SP_SUL!N443)</f>
        <v>-</v>
      </c>
      <c r="M441" s="111" t="str">
        <f>IF(SP_SUL!J443="","*",SP_SUL!J443)</f>
        <v>*</v>
      </c>
      <c r="N441" s="270" t="str">
        <f>IF(SP_SUL!K443="","*",SP_SUL!K443)</f>
        <v>*</v>
      </c>
      <c r="O441" s="270" t="str">
        <f>IF(SP_SUL!L443="","*",SP_SUL!L443)</f>
        <v>-</v>
      </c>
      <c r="P441" s="111"/>
      <c r="Q441" s="128" t="str">
        <f>IF(SP_SUL!O443="","*",SP_SUL!O443)</f>
        <v>*</v>
      </c>
      <c r="R441" s="128" t="str">
        <f>IF(SP_SUL!P443="","*",SP_SUL!P443)</f>
        <v>*</v>
      </c>
      <c r="S441" s="110" t="str">
        <f>IF(SP_SUL!Q443="","*",CONCATENATE(SP_SUL!Q443," ",SP_SUL!R443))</f>
        <v>*</v>
      </c>
      <c r="T441" s="110" t="str">
        <f>IF(SP_SUL!V443="","*",SP_SUL!V443)</f>
        <v>*</v>
      </c>
      <c r="U441" s="110" t="str">
        <f>IF(SP_SUL!W443="","*",SP_SUL!W443)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IF(SP_SUL!Y444="","*",SP_SUL!Y444)</f>
        <v>*</v>
      </c>
      <c r="B442" s="109" t="str">
        <f>IF(SP_SUL!X444="","*",SP_SUL!X444)</f>
        <v>*</v>
      </c>
      <c r="C442" s="109" t="str">
        <f>IF(SP_SUL!Z444="","*",SP_SUL!Z444)</f>
        <v>*</v>
      </c>
      <c r="D442" s="110" t="str">
        <f>IF(SP_SUL!S444="","*",SP_SUL!S444)</f>
        <v>-</v>
      </c>
      <c r="E442" s="110" t="str">
        <f>IF(SP_SUL!T444="","*",SP_SUL!T444)</f>
        <v>-</v>
      </c>
      <c r="F442" s="110" t="str">
        <f>IF(SP_SUL!B444="","*",SP_SUL!B444)</f>
        <v>*</v>
      </c>
      <c r="G442" s="110" t="str">
        <f>IF(SP_SUL!D444="","*",SP_SUL!D444)</f>
        <v>*</v>
      </c>
      <c r="H442" s="110" t="str">
        <f>IF(SP_SUL!F444="","*",SP_SUL!F444)</f>
        <v>*</v>
      </c>
      <c r="I442" s="110" t="str">
        <f>IF(SP_SUL!H444="","*",SP_SUL!H444)</f>
        <v>*</v>
      </c>
      <c r="J442" s="110" t="str">
        <f>IF(SP_SUL!I444="","*",SP_SUL!I444)</f>
        <v>*</v>
      </c>
      <c r="K442" s="110" t="str">
        <f>IF(SP_SUL!M444="","*",SP_SUL!M444)</f>
        <v>-</v>
      </c>
      <c r="L442" s="339" t="str">
        <f>IF(SP_SUL!N444="","*",SP_SUL!N444)</f>
        <v>-</v>
      </c>
      <c r="M442" s="111" t="str">
        <f>IF(SP_SUL!J444="","*",SP_SUL!J444)</f>
        <v>*</v>
      </c>
      <c r="N442" s="270" t="str">
        <f>IF(SP_SUL!K444="","*",SP_SUL!K444)</f>
        <v>*</v>
      </c>
      <c r="O442" s="270" t="str">
        <f>IF(SP_SUL!L444="","*",SP_SUL!L444)</f>
        <v>-</v>
      </c>
      <c r="P442" s="111"/>
      <c r="Q442" s="128" t="str">
        <f>IF(SP_SUL!O444="","*",SP_SUL!O444)</f>
        <v>*</v>
      </c>
      <c r="R442" s="128" t="str">
        <f>IF(SP_SUL!P444="","*",SP_SUL!P444)</f>
        <v>*</v>
      </c>
      <c r="S442" s="110" t="str">
        <f>IF(SP_SUL!Q444="","*",CONCATENATE(SP_SUL!Q444," ",SP_SUL!R444))</f>
        <v>*</v>
      </c>
      <c r="T442" s="110" t="str">
        <f>IF(SP_SUL!V444="","*",SP_SUL!V444)</f>
        <v>*</v>
      </c>
      <c r="U442" s="110" t="str">
        <f>IF(SP_SUL!W444="","*",SP_SUL!W444)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39" t="str">
        <f>IF(SP_SUL!N445="","*",SP_SUL!N445)</f>
        <v>-</v>
      </c>
      <c r="M443" s="111" t="str">
        <f>IF(SP_SUL!J445="","*",SP_SUL!J445)</f>
        <v>*</v>
      </c>
      <c r="N443" s="270" t="str">
        <f>IF(SP_SUL!K445="","*",SP_SUL!K445)</f>
        <v>*</v>
      </c>
      <c r="O443" s="270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39" t="str">
        <f>IF(SP_SUL!N446="","*",SP_SUL!N446)</f>
        <v>-</v>
      </c>
      <c r="M444" s="111" t="str">
        <f>IF(SP_SUL!J446="","*",SP_SUL!J446)</f>
        <v>*</v>
      </c>
      <c r="N444" s="270" t="str">
        <f>IF(SP_SUL!K446="","*",SP_SUL!K446)</f>
        <v>*</v>
      </c>
      <c r="O444" s="270" t="str">
        <f>IF(SP_SUL!L446="","*",SP_SUL!L446)</f>
        <v>-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39" t="str">
        <f>IF(SP_SUL!N447="","*",SP_SUL!N447)</f>
        <v>-</v>
      </c>
      <c r="M445" s="111" t="str">
        <f>IF(SP_SUL!J447="","*",SP_SUL!J447)</f>
        <v>*</v>
      </c>
      <c r="N445" s="270" t="str">
        <f>IF(SP_SUL!K447="","*",SP_SUL!K447)</f>
        <v>*</v>
      </c>
      <c r="O445" s="270" t="str">
        <f>IF(SP_SUL!L447="","*",SP_SUL!L447)</f>
        <v>-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*</v>
      </c>
      <c r="B446" s="109" t="str">
        <f>IF(SP_SUL!X448="","*",SP_SUL!X448)</f>
        <v>*</v>
      </c>
      <c r="C446" s="109" t="str">
        <f>IF(SP_SUL!Z448="","*",SP_SUL!Z448)</f>
        <v>*</v>
      </c>
      <c r="D446" s="110" t="str">
        <f>IF(SP_SUL!S448="","*",SP_SUL!S448)</f>
        <v>-</v>
      </c>
      <c r="E446" s="110" t="str">
        <f>IF(SP_SUL!T448="","*",SP_SUL!T448)</f>
        <v>-</v>
      </c>
      <c r="F446" s="110" t="str">
        <f>IF(SP_SUL!B448="","*",SP_SUL!B448)</f>
        <v>*</v>
      </c>
      <c r="G446" s="110" t="str">
        <f>IF(SP_SUL!D448="","*",SP_SUL!D448)</f>
        <v>*</v>
      </c>
      <c r="H446" s="110" t="str">
        <f>IF(SP_SUL!F448="","*",SP_SUL!F448)</f>
        <v>*</v>
      </c>
      <c r="I446" s="110" t="str">
        <f>IF(SP_SUL!H448="","*",SP_SUL!H448)</f>
        <v>*</v>
      </c>
      <c r="J446" s="110" t="str">
        <f>IF(SP_SUL!I448="","*",SP_SUL!I448)</f>
        <v>*</v>
      </c>
      <c r="K446" s="110" t="str">
        <f>IF(SP_SUL!M448="","*",SP_SUL!M448)</f>
        <v>-</v>
      </c>
      <c r="L446" s="339" t="str">
        <f>IF(SP_SUL!N448="","*",SP_SUL!N448)</f>
        <v>-</v>
      </c>
      <c r="M446" s="111" t="str">
        <f>IF(SP_SUL!J448="","*",SP_SUL!J448)</f>
        <v>*</v>
      </c>
      <c r="N446" s="270" t="str">
        <f>IF(SP_SUL!K448="","*",SP_SUL!K448)</f>
        <v>*</v>
      </c>
      <c r="O446" s="270" t="str">
        <f>IF(SP_SUL!L448="","*",SP_SUL!L448)</f>
        <v>-</v>
      </c>
      <c r="P446" s="111"/>
      <c r="Q446" s="128" t="str">
        <f>IF(SP_SUL!O448="","*",SP_SUL!O448)</f>
        <v>*</v>
      </c>
      <c r="R446" s="128" t="str">
        <f>IF(SP_SUL!P448="","*",SP_SUL!P448)</f>
        <v>*</v>
      </c>
      <c r="S446" s="110" t="str">
        <f>IF(SP_SUL!Q448="","*",CONCATENATE(SP_SUL!Q448," ",SP_SUL!R448))</f>
        <v>*</v>
      </c>
      <c r="T446" s="110" t="str">
        <f>IF(SP_SUL!V448="","*",SP_SUL!V448)</f>
        <v>*</v>
      </c>
      <c r="U446" s="110" t="str">
        <f>IF(SP_SUL!W448="","*",SP_SUL!W448)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IF(SP_SUL!Y449="","*",SP_SUL!Y449)</f>
        <v>*</v>
      </c>
      <c r="B447" s="109" t="str">
        <f>IF(SP_SUL!X449="","*",SP_SUL!X449)</f>
        <v>*</v>
      </c>
      <c r="C447" s="109" t="str">
        <f>IF(SP_SUL!Z449="","*",SP_SUL!Z449)</f>
        <v>*</v>
      </c>
      <c r="D447" s="110" t="str">
        <f>IF(SP_SUL!S449="","*",SP_SUL!S449)</f>
        <v>-</v>
      </c>
      <c r="E447" s="110" t="str">
        <f>IF(SP_SUL!T449="","*",SP_SUL!T449)</f>
        <v>-</v>
      </c>
      <c r="F447" s="110" t="str">
        <f>IF(SP_SUL!B449="","*",SP_SUL!B449)</f>
        <v>*</v>
      </c>
      <c r="G447" s="110" t="str">
        <f>IF(SP_SUL!D449="","*",SP_SUL!D449)</f>
        <v>*</v>
      </c>
      <c r="H447" s="110" t="str">
        <f>IF(SP_SUL!F449="","*",SP_SUL!F449)</f>
        <v>*</v>
      </c>
      <c r="I447" s="110" t="str">
        <f>IF(SP_SUL!H449="","*",SP_SUL!H449)</f>
        <v>*</v>
      </c>
      <c r="J447" s="110" t="str">
        <f>IF(SP_SUL!I449="","*",SP_SUL!I449)</f>
        <v>*</v>
      </c>
      <c r="K447" s="110" t="str">
        <f>IF(SP_SUL!M449="","*",SP_SUL!M449)</f>
        <v>-</v>
      </c>
      <c r="L447" s="339" t="str">
        <f>IF(SP_SUL!N449="","*",SP_SUL!N449)</f>
        <v>-</v>
      </c>
      <c r="M447" s="111" t="str">
        <f>IF(SP_SUL!J449="","*",SP_SUL!J449)</f>
        <v>*</v>
      </c>
      <c r="N447" s="270" t="str">
        <f>IF(SP_SUL!K449="","*",SP_SUL!K449)</f>
        <v>*</v>
      </c>
      <c r="O447" s="270" t="str">
        <f>IF(SP_SUL!L449="","*",SP_SUL!L449)</f>
        <v>-</v>
      </c>
      <c r="P447" s="111"/>
      <c r="Q447" s="128" t="str">
        <f>IF(SP_SUL!O449="","*",SP_SUL!O449)</f>
        <v>*</v>
      </c>
      <c r="R447" s="128" t="str">
        <f>IF(SP_SUL!P449="","*",SP_SUL!P449)</f>
        <v>*</v>
      </c>
      <c r="S447" s="110" t="str">
        <f>IF(SP_SUL!Q449="","*",CONCATENATE(SP_SUL!Q449," ",SP_SUL!R449))</f>
        <v>*</v>
      </c>
      <c r="T447" s="110" t="str">
        <f>IF(SP_SUL!V449="","*",SP_SUL!V449)</f>
        <v>*</v>
      </c>
      <c r="U447" s="110" t="str">
        <f>IF(SP_SUL!W449="","*",SP_SUL!W449)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*</v>
      </c>
      <c r="B448" s="109" t="str">
        <f>IF(SP_SUL!X450="","*",SP_SUL!X450)</f>
        <v>*</v>
      </c>
      <c r="C448" s="109" t="str">
        <f>IF(SP_SUL!Z450="","*",SP_SUL!Z450)</f>
        <v>*</v>
      </c>
      <c r="D448" s="110" t="str">
        <f>IF(SP_SUL!S450="","*",SP_SUL!S450)</f>
        <v>-</v>
      </c>
      <c r="E448" s="110" t="str">
        <f>IF(SP_SUL!T450="","*",SP_SUL!T450)</f>
        <v>-</v>
      </c>
      <c r="F448" s="110" t="str">
        <f>IF(SP_SUL!B450="","*",SP_SUL!B450)</f>
        <v>*</v>
      </c>
      <c r="G448" s="110" t="str">
        <f>IF(SP_SUL!D450="","*",SP_SUL!D450)</f>
        <v>*</v>
      </c>
      <c r="H448" s="110" t="str">
        <f>IF(SP_SUL!F450="","*",SP_SUL!F450)</f>
        <v>*</v>
      </c>
      <c r="I448" s="110" t="str">
        <f>IF(SP_SUL!H450="","*",SP_SUL!H450)</f>
        <v>*</v>
      </c>
      <c r="J448" s="110" t="str">
        <f>IF(SP_SUL!I450="","*",SP_SUL!I450)</f>
        <v>*</v>
      </c>
      <c r="K448" s="110" t="str">
        <f>IF(SP_SUL!M450="","*",SP_SUL!M450)</f>
        <v>-</v>
      </c>
      <c r="L448" s="339" t="str">
        <f>IF(SP_SUL!N450="","*",SP_SUL!N450)</f>
        <v>-</v>
      </c>
      <c r="M448" s="111" t="str">
        <f>IF(SP_SUL!J450="","*",SP_SUL!J450)</f>
        <v>*</v>
      </c>
      <c r="N448" s="270" t="str">
        <f>IF(SP_SUL!K450="","*",SP_SUL!K450)</f>
        <v>*</v>
      </c>
      <c r="O448" s="270" t="str">
        <f>IF(SP_SUL!L450="","*",SP_SUL!L450)</f>
        <v>-</v>
      </c>
      <c r="P448" s="111"/>
      <c r="Q448" s="128" t="str">
        <f>IF(SP_SUL!O450="","*",SP_SUL!O450)</f>
        <v>*</v>
      </c>
      <c r="R448" s="128" t="str">
        <f>IF(SP_SUL!P450="","*",SP_SUL!P450)</f>
        <v>*</v>
      </c>
      <c r="S448" s="110" t="str">
        <f>IF(SP_SUL!Q450="","*",CONCATENATE(SP_SUL!Q450," ",SP_SUL!R450))</f>
        <v>*</v>
      </c>
      <c r="T448" s="110" t="str">
        <f>IF(SP_SUL!V450="","*",SP_SUL!V450)</f>
        <v>*</v>
      </c>
      <c r="U448" s="110" t="str">
        <f>IF(SP_SUL!W450="","*",SP_SUL!W450)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*</v>
      </c>
      <c r="B449" s="109" t="str">
        <f>IF(SP_SUL!X451="","*",SP_SUL!X451)</f>
        <v>*</v>
      </c>
      <c r="C449" s="109" t="str">
        <f>IF(SP_SUL!Z451="","*",SP_SUL!Z451)</f>
        <v>*</v>
      </c>
      <c r="D449" s="110" t="str">
        <f>IF(SP_SUL!S451="","*",SP_SUL!S451)</f>
        <v>-</v>
      </c>
      <c r="E449" s="110" t="str">
        <f>IF(SP_SUL!T451="","*",SP_SUL!T451)</f>
        <v>-</v>
      </c>
      <c r="F449" s="110" t="str">
        <f>IF(SP_SUL!B451="","*",SP_SUL!B451)</f>
        <v>*</v>
      </c>
      <c r="G449" s="110" t="str">
        <f>IF(SP_SUL!D451="","*",SP_SUL!D451)</f>
        <v>*</v>
      </c>
      <c r="H449" s="110" t="str">
        <f>IF(SP_SUL!F451="","*",SP_SUL!F451)</f>
        <v>*</v>
      </c>
      <c r="I449" s="110" t="str">
        <f>IF(SP_SUL!H451="","*",SP_SUL!H451)</f>
        <v>*</v>
      </c>
      <c r="J449" s="110" t="str">
        <f>IF(SP_SUL!I451="","*",SP_SUL!I451)</f>
        <v>*</v>
      </c>
      <c r="K449" s="110" t="str">
        <f>IF(SP_SUL!M451="","*",SP_SUL!M451)</f>
        <v>-</v>
      </c>
      <c r="L449" s="339" t="str">
        <f>IF(SP_SUL!N451="","*",SP_SUL!N451)</f>
        <v>-</v>
      </c>
      <c r="M449" s="111" t="str">
        <f>IF(SP_SUL!J451="","*",SP_SUL!J451)</f>
        <v>*</v>
      </c>
      <c r="N449" s="270" t="str">
        <f>IF(SP_SUL!K451="","*",SP_SUL!K451)</f>
        <v>*</v>
      </c>
      <c r="O449" s="270" t="str">
        <f>IF(SP_SUL!L451="","*",SP_SUL!L451)</f>
        <v>-</v>
      </c>
      <c r="P449" s="111"/>
      <c r="Q449" s="128" t="str">
        <f>IF(SP_SUL!O451="","*",SP_SUL!O451)</f>
        <v>*</v>
      </c>
      <c r="R449" s="128" t="str">
        <f>IF(SP_SUL!P451="","*",SP_SUL!P451)</f>
        <v>*</v>
      </c>
      <c r="S449" s="110" t="str">
        <f>IF(SP_SUL!Q451="","*",CONCATENATE(SP_SUL!Q451," ",SP_SUL!R451))</f>
        <v>*</v>
      </c>
      <c r="T449" s="110" t="str">
        <f>IF(SP_SUL!V451="","*",SP_SUL!V451)</f>
        <v>*</v>
      </c>
      <c r="U449" s="110" t="str">
        <f>IF(SP_SUL!W451="","*",SP_SUL!W451)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IF(SP_SUL!Y452="","*",SP_SUL!Y452)</f>
        <v>*</v>
      </c>
      <c r="B450" s="109" t="str">
        <f>IF(SP_SUL!X452="","*",SP_SUL!X452)</f>
        <v>*</v>
      </c>
      <c r="C450" s="109" t="str">
        <f>IF(SP_SUL!Z452="","*",SP_SUL!Z452)</f>
        <v>*</v>
      </c>
      <c r="D450" s="110" t="str">
        <f>IF(SP_SUL!S452="","*",SP_SUL!S452)</f>
        <v>-</v>
      </c>
      <c r="E450" s="110" t="str">
        <f>IF(SP_SUL!T452="","*",SP_SUL!T452)</f>
        <v>-</v>
      </c>
      <c r="F450" s="110" t="str">
        <f>IF(SP_SUL!B452="","*",SP_SUL!B452)</f>
        <v>*</v>
      </c>
      <c r="G450" s="110" t="str">
        <f>IF(SP_SUL!D452="","*",SP_SUL!D452)</f>
        <v>*</v>
      </c>
      <c r="H450" s="110" t="str">
        <f>IF(SP_SUL!F452="","*",SP_SUL!F452)</f>
        <v>*</v>
      </c>
      <c r="I450" s="110" t="str">
        <f>IF(SP_SUL!H452="","*",SP_SUL!H452)</f>
        <v>*</v>
      </c>
      <c r="J450" s="110" t="str">
        <f>IF(SP_SUL!I452="","*",SP_SUL!I452)</f>
        <v>*</v>
      </c>
      <c r="K450" s="110" t="str">
        <f>IF(SP_SUL!M452="","*",SP_SUL!M452)</f>
        <v>-</v>
      </c>
      <c r="L450" s="339" t="str">
        <f>IF(SP_SUL!N452="","*",SP_SUL!N452)</f>
        <v>-</v>
      </c>
      <c r="M450" s="111" t="str">
        <f>IF(SP_SUL!J452="","*",SP_SUL!J452)</f>
        <v>*</v>
      </c>
      <c r="N450" s="270" t="str">
        <f>IF(SP_SUL!K452="","*",SP_SUL!K452)</f>
        <v>*</v>
      </c>
      <c r="O450" s="270" t="str">
        <f>IF(SP_SUL!L452="","*",SP_SUL!L452)</f>
        <v>*</v>
      </c>
      <c r="P450" s="111"/>
      <c r="Q450" s="128" t="str">
        <f>IF(SP_SUL!O452="","*",SP_SUL!O452)</f>
        <v>*</v>
      </c>
      <c r="R450" s="128" t="str">
        <f>IF(SP_SUL!P452="","*",SP_SUL!P452)</f>
        <v>*</v>
      </c>
      <c r="S450" s="110" t="str">
        <f>IF(SP_SUL!Q452="","*",CONCATENATE(SP_SUL!Q452," ",SP_SUL!R452))</f>
        <v>*</v>
      </c>
      <c r="T450" s="110" t="str">
        <f>IF(SP_SUL!V452="","*",SP_SUL!V452)</f>
        <v>*</v>
      </c>
      <c r="U450" s="110" t="str">
        <f>IF(SP_SUL!W452="","*",SP_SUL!W452)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IF(SP_SUL!Y453="","*",SP_SUL!Y453)</f>
        <v>*</v>
      </c>
      <c r="B451" s="109" t="str">
        <f>IF(SP_SUL!X453="","*",SP_SUL!X453)</f>
        <v>*</v>
      </c>
      <c r="C451" s="109" t="str">
        <f>IF(SP_SUL!Z453="","*",SP_SUL!Z453)</f>
        <v>*</v>
      </c>
      <c r="D451" s="110" t="str">
        <f>IF(SP_SUL!S453="","*",SP_SUL!S453)</f>
        <v>-</v>
      </c>
      <c r="E451" s="110" t="str">
        <f>IF(SP_SUL!T453="","*",SP_SUL!T453)</f>
        <v>-</v>
      </c>
      <c r="F451" s="110" t="str">
        <f>IF(SP_SUL!B453="","*",SP_SUL!B453)</f>
        <v>*</v>
      </c>
      <c r="G451" s="110" t="str">
        <f>IF(SP_SUL!D453="","*",SP_SUL!D453)</f>
        <v>*</v>
      </c>
      <c r="H451" s="110" t="str">
        <f>IF(SP_SUL!F453="","*",SP_SUL!F453)</f>
        <v>*</v>
      </c>
      <c r="I451" s="110" t="str">
        <f>IF(SP_SUL!H453="","*",SP_SUL!H453)</f>
        <v>*</v>
      </c>
      <c r="J451" s="110" t="str">
        <f>IF(SP_SUL!I453="","*",SP_SUL!I453)</f>
        <v>*</v>
      </c>
      <c r="K451" s="110" t="str">
        <f>IF(SP_SUL!M453="","*",SP_SUL!M453)</f>
        <v>-</v>
      </c>
      <c r="L451" s="339" t="str">
        <f>IF(SP_SUL!N453="","*",SP_SUL!N453)</f>
        <v>-</v>
      </c>
      <c r="M451" s="111" t="str">
        <f>IF(SP_SUL!J453="","*",SP_SUL!J453)</f>
        <v>*</v>
      </c>
      <c r="N451" s="270" t="str">
        <f>IF(SP_SUL!K453="","*",SP_SUL!K453)</f>
        <v>*</v>
      </c>
      <c r="O451" s="270" t="str">
        <f>IF(SP_SUL!L453="","*",SP_SUL!L453)</f>
        <v>*</v>
      </c>
      <c r="P451" s="111"/>
      <c r="Q451" s="128" t="str">
        <f>IF(SP_SUL!O453="","*",SP_SUL!O453)</f>
        <v>*</v>
      </c>
      <c r="R451" s="128" t="str">
        <f>IF(SP_SUL!P453="","*",SP_SUL!P453)</f>
        <v>*</v>
      </c>
      <c r="S451" s="110" t="str">
        <f>IF(SP_SUL!Q453="","*",CONCATENATE(SP_SUL!Q453," ",SP_SUL!R453))</f>
        <v>*</v>
      </c>
      <c r="T451" s="110" t="str">
        <f>IF(SP_SUL!V453="","*",SP_SUL!V453)</f>
        <v>*</v>
      </c>
      <c r="U451" s="110" t="str">
        <f>IF(SP_SUL!W453="","*",SP_SUL!W453)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IF(SP_SUL!Y475="","*",SP_SUL!Y475)</f>
        <v>*</v>
      </c>
      <c r="B452" s="109" t="str">
        <f>IF(SP_SUL!X475="","*",SP_SUL!X475)</f>
        <v>*</v>
      </c>
      <c r="C452" s="109" t="str">
        <f>IF(SP_SUL!Z475="","*",SP_SUL!Z475)</f>
        <v>*</v>
      </c>
      <c r="D452" s="110" t="str">
        <f>IF(SP_SUL!S475="","*",SP_SUL!S475)</f>
        <v>-</v>
      </c>
      <c r="E452" s="110" t="str">
        <f>IF(SP_SUL!T475="","*",SP_SUL!T475)</f>
        <v>-</v>
      </c>
      <c r="F452" s="110" t="str">
        <f>IF(SP_SUL!B475="","*",SP_SUL!B475)</f>
        <v>*</v>
      </c>
      <c r="G452" s="110" t="str">
        <f>IF(SP_SUL!D475="","*",SP_SUL!D475)</f>
        <v>*</v>
      </c>
      <c r="H452" s="110" t="str">
        <f>IF(SP_SUL!F475="","*",SP_SUL!F475)</f>
        <v>*</v>
      </c>
      <c r="I452" s="110" t="str">
        <f>IF(SP_SUL!H475="","*",SP_SUL!H475)</f>
        <v>*</v>
      </c>
      <c r="J452" s="110" t="str">
        <f>IF(SP_SUL!I475="","*",SP_SUL!I475)</f>
        <v>*</v>
      </c>
      <c r="K452" s="110" t="str">
        <f>IF(SP_SUL!M475="","*",SP_SUL!M475)</f>
        <v>-</v>
      </c>
      <c r="L452" s="339" t="str">
        <f>IF(SP_SUL!N475="","*",SP_SUL!N475)</f>
        <v>-</v>
      </c>
      <c r="M452" s="111" t="str">
        <f>IF(SP_SUL!J475="","*",SP_SUL!J475)</f>
        <v>*</v>
      </c>
      <c r="N452" s="270" t="str">
        <f>IF(SP_SUL!K475="","*",SP_SUL!K475)</f>
        <v>*</v>
      </c>
      <c r="O452" s="270" t="str">
        <f>IF(SP_SUL!L475="","*",SP_SUL!L475)</f>
        <v>*</v>
      </c>
      <c r="P452" s="111"/>
      <c r="Q452" s="128" t="str">
        <f>IF(SP_SUL!O475="","*",SP_SUL!O475)</f>
        <v>*</v>
      </c>
      <c r="R452" s="128" t="str">
        <f>IF(SP_SUL!P475="","*",SP_SUL!P475)</f>
        <v>*</v>
      </c>
      <c r="S452" s="110" t="str">
        <f>IF(SP_SUL!Q475="","*",CONCATENATE(SP_SUL!Q475," ",SP_SUL!R475))</f>
        <v>*</v>
      </c>
      <c r="T452" s="110" t="str">
        <f>IF(SP_SUL!V475="","*",SP_SUL!V475)</f>
        <v>*</v>
      </c>
      <c r="U452" s="110" t="str">
        <f>IF(SP_SUL!W475="","*",SP_SUL!W475)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IF(SP_SUL!Y476="","*",SP_SUL!Y476)</f>
        <v>*</v>
      </c>
      <c r="B453" s="109" t="str">
        <f>IF(SP_SUL!X476="","*",SP_SUL!X476)</f>
        <v>*</v>
      </c>
      <c r="C453" s="109" t="str">
        <f>IF(SP_SUL!Z476="","*",SP_SUL!Z476)</f>
        <v>*</v>
      </c>
      <c r="D453" s="110" t="str">
        <f>IF(SP_SUL!S476="","*",SP_SUL!S476)</f>
        <v>-</v>
      </c>
      <c r="E453" s="110" t="str">
        <f>IF(SP_SUL!T476="","*",SP_SUL!T476)</f>
        <v>-</v>
      </c>
      <c r="F453" s="110" t="str">
        <f>IF(SP_SUL!B476="","*",SP_SUL!B476)</f>
        <v>*</v>
      </c>
      <c r="G453" s="110" t="str">
        <f>IF(SP_SUL!D476="","*",SP_SUL!D476)</f>
        <v>*</v>
      </c>
      <c r="H453" s="110" t="str">
        <f>IF(SP_SUL!F476="","*",SP_SUL!F476)</f>
        <v>*</v>
      </c>
      <c r="I453" s="110" t="str">
        <f>IF(SP_SUL!H476="","*",SP_SUL!H476)</f>
        <v>*</v>
      </c>
      <c r="J453" s="110" t="str">
        <f>IF(SP_SUL!I476="","*",SP_SUL!I476)</f>
        <v>*</v>
      </c>
      <c r="K453" s="110" t="str">
        <f>IF(SP_SUL!M476="","*",SP_SUL!M476)</f>
        <v>-</v>
      </c>
      <c r="L453" s="339" t="str">
        <f>IF(SP_SUL!N476="","*",SP_SUL!N476)</f>
        <v>-</v>
      </c>
      <c r="M453" s="111" t="str">
        <f>IF(SP_SUL!J476="","*",SP_SUL!J476)</f>
        <v>*</v>
      </c>
      <c r="N453" s="270" t="str">
        <f>IF(SP_SUL!K476="","*",SP_SUL!K476)</f>
        <v>*</v>
      </c>
      <c r="O453" s="270" t="str">
        <f>IF(SP_SUL!L476="","*",SP_SUL!L476)</f>
        <v>*</v>
      </c>
      <c r="P453" s="111"/>
      <c r="Q453" s="128" t="str">
        <f>IF(SP_SUL!O476="","*",SP_SUL!O476)</f>
        <v>*</v>
      </c>
      <c r="R453" s="128" t="str">
        <f>IF(SP_SUL!P476="","*",SP_SUL!P476)</f>
        <v>*</v>
      </c>
      <c r="S453" s="110" t="str">
        <f>IF(SP_SUL!Q476="","*",CONCATENATE(SP_SUL!Q476," ",SP_SUL!R476))</f>
        <v>*</v>
      </c>
      <c r="T453" s="110" t="str">
        <f>IF(SP_SUL!V476="","*",SP_SUL!V476)</f>
        <v>*</v>
      </c>
      <c r="U453" s="110" t="str">
        <f>IF(SP_SUL!W476="","*",SP_SUL!W476)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IF(SP_SUL!Y477="","*",SP_SUL!Y477)</f>
        <v>*</v>
      </c>
      <c r="B454" s="109" t="str">
        <f>IF(SP_SUL!X477="","*",SP_SUL!X477)</f>
        <v>*</v>
      </c>
      <c r="C454" s="109" t="str">
        <f>IF(SP_SUL!Z477="","*",SP_SUL!Z477)</f>
        <v>*</v>
      </c>
      <c r="D454" s="110" t="str">
        <f>IF(SP_SUL!S477="","*",SP_SUL!S477)</f>
        <v>-</v>
      </c>
      <c r="E454" s="110" t="str">
        <f>IF(SP_SUL!T477="","*",SP_SUL!T477)</f>
        <v>-</v>
      </c>
      <c r="F454" s="110" t="str">
        <f>IF(SP_SUL!B477="","*",SP_SUL!B477)</f>
        <v>*</v>
      </c>
      <c r="G454" s="110" t="str">
        <f>IF(SP_SUL!D477="","*",SP_SUL!D477)</f>
        <v>*</v>
      </c>
      <c r="H454" s="110" t="str">
        <f>IF(SP_SUL!F477="","*",SP_SUL!F477)</f>
        <v>*</v>
      </c>
      <c r="I454" s="110" t="str">
        <f>IF(SP_SUL!H477="","*",SP_SUL!H477)</f>
        <v>*</v>
      </c>
      <c r="J454" s="110" t="str">
        <f>IF(SP_SUL!I477="","*",SP_SUL!I477)</f>
        <v>*</v>
      </c>
      <c r="K454" s="110" t="str">
        <f>IF(SP_SUL!M477="","*",SP_SUL!M477)</f>
        <v>-</v>
      </c>
      <c r="L454" s="339" t="str">
        <f>IF(SP_SUL!N477="","*",SP_SUL!N477)</f>
        <v>-</v>
      </c>
      <c r="M454" s="111" t="str">
        <f>IF(SP_SUL!J477="","*",SP_SUL!J477)</f>
        <v>*</v>
      </c>
      <c r="N454" s="270" t="str">
        <f>IF(SP_SUL!K477="","*",SP_SUL!K477)</f>
        <v>*</v>
      </c>
      <c r="O454" s="270" t="str">
        <f>IF(SP_SUL!L477="","*",SP_SUL!L477)</f>
        <v>*</v>
      </c>
      <c r="P454" s="111"/>
      <c r="Q454" s="128" t="str">
        <f>IF(SP_SUL!O477="","*",SP_SUL!O477)</f>
        <v>*</v>
      </c>
      <c r="R454" s="128" t="str">
        <f>IF(SP_SUL!P477="","*",SP_SUL!P477)</f>
        <v>*</v>
      </c>
      <c r="S454" s="110" t="str">
        <f>IF(SP_SUL!Q477="","*",CONCATENATE(SP_SUL!Q477," ",SP_SUL!R477))</f>
        <v>*</v>
      </c>
      <c r="T454" s="110" t="str">
        <f>IF(SP_SUL!V477="","*",SP_SUL!V477)</f>
        <v>*</v>
      </c>
      <c r="U454" s="110" t="str">
        <f>IF(SP_SUL!W477="","*",SP_SUL!W477)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IF(SP_SUL!Y478="","*",SP_SUL!Y478)</f>
        <v>*</v>
      </c>
      <c r="B455" s="109" t="str">
        <f>IF(SP_SUL!X478="","*",SP_SUL!X478)</f>
        <v>*</v>
      </c>
      <c r="C455" s="109" t="str">
        <f>IF(SP_SUL!Z478="","*",SP_SUL!Z478)</f>
        <v>*</v>
      </c>
      <c r="D455" s="110" t="str">
        <f>IF(SP_SUL!S478="","*",SP_SUL!S478)</f>
        <v>-</v>
      </c>
      <c r="E455" s="110" t="str">
        <f>IF(SP_SUL!T478="","*",SP_SUL!T478)</f>
        <v>-</v>
      </c>
      <c r="F455" s="110" t="str">
        <f>IF(SP_SUL!B478="","*",SP_SUL!B478)</f>
        <v>*</v>
      </c>
      <c r="G455" s="110" t="str">
        <f>IF(SP_SUL!D478="","*",SP_SUL!D478)</f>
        <v>*</v>
      </c>
      <c r="H455" s="110" t="str">
        <f>IF(SP_SUL!F478="","*",SP_SUL!F478)</f>
        <v>*</v>
      </c>
      <c r="I455" s="110" t="str">
        <f>IF(SP_SUL!H478="","*",SP_SUL!H478)</f>
        <v>*</v>
      </c>
      <c r="J455" s="110" t="str">
        <f>IF(SP_SUL!I478="","*",SP_SUL!I478)</f>
        <v>*</v>
      </c>
      <c r="K455" s="110" t="str">
        <f>IF(SP_SUL!M478="","*",SP_SUL!M478)</f>
        <v>-</v>
      </c>
      <c r="L455" s="339" t="str">
        <f>IF(SP_SUL!N478="","*",SP_SUL!N478)</f>
        <v>-</v>
      </c>
      <c r="M455" s="111" t="str">
        <f>IF(SP_SUL!J478="","*",SP_SUL!J478)</f>
        <v>*</v>
      </c>
      <c r="N455" s="270" t="str">
        <f>IF(SP_SUL!K478="","*",SP_SUL!K478)</f>
        <v>*</v>
      </c>
      <c r="O455" s="270" t="str">
        <f>IF(SP_SUL!L478="","*",SP_SUL!L478)</f>
        <v>*</v>
      </c>
      <c r="P455" s="111"/>
      <c r="Q455" s="128" t="str">
        <f>IF(SP_SUL!O478="","*",SP_SUL!O478)</f>
        <v>*</v>
      </c>
      <c r="R455" s="128" t="str">
        <f>IF(SP_SUL!P478="","*",SP_SUL!P478)</f>
        <v>*</v>
      </c>
      <c r="S455" s="110" t="str">
        <f>IF(SP_SUL!Q478="","*",CONCATENATE(SP_SUL!Q478," ",SP_SUL!R478))</f>
        <v>*</v>
      </c>
      <c r="T455" s="110" t="str">
        <f>IF(SP_SUL!V478="","*",SP_SUL!V478)</f>
        <v>*</v>
      </c>
      <c r="U455" s="110" t="str">
        <f>IF(SP_SUL!W478="","*",SP_SUL!W478)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IF(SP_SUL!Y479="","*",SP_SUL!Y479)</f>
        <v>*</v>
      </c>
      <c r="B456" s="109" t="str">
        <f>IF(SP_SUL!X479="","*",SP_SUL!X479)</f>
        <v>*</v>
      </c>
      <c r="C456" s="109" t="str">
        <f>IF(SP_SUL!Z479="","*",SP_SUL!Z479)</f>
        <v>*</v>
      </c>
      <c r="D456" s="110" t="str">
        <f>IF(SP_SUL!S479="","*",SP_SUL!S479)</f>
        <v>-</v>
      </c>
      <c r="E456" s="110" t="str">
        <f>IF(SP_SUL!T479="","*",SP_SUL!T479)</f>
        <v>-</v>
      </c>
      <c r="F456" s="110" t="str">
        <f>IF(SP_SUL!B479="","*",SP_SUL!B479)</f>
        <v>*</v>
      </c>
      <c r="G456" s="110" t="str">
        <f>IF(SP_SUL!D479="","*",SP_SUL!D479)</f>
        <v>*</v>
      </c>
      <c r="H456" s="110" t="str">
        <f>IF(SP_SUL!F479="","*",SP_SUL!F479)</f>
        <v>*</v>
      </c>
      <c r="I456" s="110" t="str">
        <f>IF(SP_SUL!H479="","*",SP_SUL!H479)</f>
        <v>*</v>
      </c>
      <c r="J456" s="110" t="str">
        <f>IF(SP_SUL!I479="","*",SP_SUL!I479)</f>
        <v>*</v>
      </c>
      <c r="K456" s="110" t="str">
        <f>IF(SP_SUL!M479="","*",SP_SUL!M479)</f>
        <v>-</v>
      </c>
      <c r="L456" s="339" t="str">
        <f>IF(SP_SUL!N479="","*",SP_SUL!N479)</f>
        <v>-</v>
      </c>
      <c r="M456" s="111" t="str">
        <f>IF(SP_SUL!J479="","*",SP_SUL!J479)</f>
        <v>*</v>
      </c>
      <c r="N456" s="270" t="str">
        <f>IF(SP_SUL!K479="","*",SP_SUL!K479)</f>
        <v>*</v>
      </c>
      <c r="O456" s="270" t="str">
        <f>IF(SP_SUL!L479="","*",SP_SUL!L479)</f>
        <v>*</v>
      </c>
      <c r="P456" s="111"/>
      <c r="Q456" s="128" t="str">
        <f>IF(SP_SUL!O479="","*",SP_SUL!O479)</f>
        <v>*</v>
      </c>
      <c r="R456" s="128" t="str">
        <f>IF(SP_SUL!P479="","*",SP_SUL!P479)</f>
        <v>*</v>
      </c>
      <c r="S456" s="110" t="str">
        <f>IF(SP_SUL!Q479="","*",CONCATENATE(SP_SUL!Q479," ",SP_SUL!R479))</f>
        <v>*</v>
      </c>
      <c r="T456" s="110" t="str">
        <f>IF(SP_SUL!V479="","*",SP_SUL!V479)</f>
        <v>*</v>
      </c>
      <c r="U456" s="110" t="str">
        <f>IF(SP_SUL!W479="","*",SP_SUL!W479)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IF(SP_SUL!Y480="","*",SP_SUL!Y480)</f>
        <v>*</v>
      </c>
      <c r="B457" s="109" t="str">
        <f>IF(SP_SUL!X480="","*",SP_SUL!X480)</f>
        <v>*</v>
      </c>
      <c r="C457" s="109" t="str">
        <f>IF(SP_SUL!Z480="","*",SP_SUL!Z480)</f>
        <v>*</v>
      </c>
      <c r="D457" s="110" t="str">
        <f>IF(SP_SUL!S480="","*",SP_SUL!S480)</f>
        <v>-</v>
      </c>
      <c r="E457" s="110" t="str">
        <f>IF(SP_SUL!T480="","*",SP_SUL!T480)</f>
        <v>-</v>
      </c>
      <c r="F457" s="110" t="str">
        <f>IF(SP_SUL!B480="","*",SP_SUL!B480)</f>
        <v>*</v>
      </c>
      <c r="G457" s="110" t="str">
        <f>IF(SP_SUL!D480="","*",SP_SUL!D480)</f>
        <v>*</v>
      </c>
      <c r="H457" s="110" t="str">
        <f>IF(SP_SUL!F480="","*",SP_SUL!F480)</f>
        <v>*</v>
      </c>
      <c r="I457" s="110" t="str">
        <f>IF(SP_SUL!H480="","*",SP_SUL!H480)</f>
        <v>*</v>
      </c>
      <c r="J457" s="110" t="str">
        <f>IF(SP_SUL!I480="","*",SP_SUL!I480)</f>
        <v>*</v>
      </c>
      <c r="K457" s="110" t="str">
        <f>IF(SP_SUL!M480="","*",SP_SUL!M480)</f>
        <v>-</v>
      </c>
      <c r="L457" s="339" t="str">
        <f>IF(SP_SUL!N480="","*",SP_SUL!N480)</f>
        <v>-</v>
      </c>
      <c r="M457" s="111" t="str">
        <f>IF(SP_SUL!J480="","*",SP_SUL!J480)</f>
        <v>*</v>
      </c>
      <c r="N457" s="270" t="str">
        <f>IF(SP_SUL!K480="","*",SP_SUL!K480)</f>
        <v>*</v>
      </c>
      <c r="O457" s="270" t="str">
        <f>IF(SP_SUL!L480="","*",SP_SUL!L480)</f>
        <v>*</v>
      </c>
      <c r="P457" s="111"/>
      <c r="Q457" s="128" t="str">
        <f>IF(SP_SUL!O480="","*",SP_SUL!O480)</f>
        <v>*</v>
      </c>
      <c r="R457" s="128" t="str">
        <f>IF(SP_SUL!P480="","*",SP_SUL!P480)</f>
        <v>*</v>
      </c>
      <c r="S457" s="110" t="str">
        <f>IF(SP_SUL!Q480="","*",CONCATENATE(SP_SUL!Q480," ",SP_SUL!R480))</f>
        <v>*</v>
      </c>
      <c r="T457" s="110" t="str">
        <f>IF(SP_SUL!V480="","*",SP_SUL!V480)</f>
        <v>*</v>
      </c>
      <c r="U457" s="110" t="str">
        <f>IF(SP_SUL!W480="","*",SP_SUL!W480)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IF(SP_SUL!Y481="","*",SP_SUL!Y481)</f>
        <v>*</v>
      </c>
      <c r="B458" s="109" t="str">
        <f>IF(SP_SUL!X481="","*",SP_SUL!X481)</f>
        <v>*</v>
      </c>
      <c r="C458" s="109" t="str">
        <f>IF(SP_SUL!Z481="","*",SP_SUL!Z481)</f>
        <v>*</v>
      </c>
      <c r="D458" s="110" t="str">
        <f>IF(SP_SUL!S481="","*",SP_SUL!S481)</f>
        <v>-</v>
      </c>
      <c r="E458" s="110" t="str">
        <f>IF(SP_SUL!T481="","*",SP_SUL!T481)</f>
        <v>-</v>
      </c>
      <c r="F458" s="110" t="str">
        <f>IF(SP_SUL!B481="","*",SP_SUL!B481)</f>
        <v>*</v>
      </c>
      <c r="G458" s="110" t="str">
        <f>IF(SP_SUL!D481="","*",SP_SUL!D481)</f>
        <v>*</v>
      </c>
      <c r="H458" s="110" t="str">
        <f>IF(SP_SUL!F481="","*",SP_SUL!F481)</f>
        <v>*</v>
      </c>
      <c r="I458" s="110" t="str">
        <f>IF(SP_SUL!H481="","*",SP_SUL!H481)</f>
        <v>*</v>
      </c>
      <c r="J458" s="110" t="str">
        <f>IF(SP_SUL!I481="","*",SP_SUL!I481)</f>
        <v>*</v>
      </c>
      <c r="K458" s="110" t="str">
        <f>IF(SP_SUL!M481="","*",SP_SUL!M481)</f>
        <v>-</v>
      </c>
      <c r="L458" s="339" t="str">
        <f>IF(SP_SUL!N481="","*",SP_SUL!N481)</f>
        <v>-</v>
      </c>
      <c r="M458" s="111" t="str">
        <f>IF(SP_SUL!J481="","*",SP_SUL!J481)</f>
        <v>*</v>
      </c>
      <c r="N458" s="270" t="str">
        <f>IF(SP_SUL!K481="","*",SP_SUL!K481)</f>
        <v>*</v>
      </c>
      <c r="O458" s="270" t="str">
        <f>IF(SP_SUL!L481="","*",SP_SUL!L481)</f>
        <v>*</v>
      </c>
      <c r="P458" s="111"/>
      <c r="Q458" s="128" t="str">
        <f>IF(SP_SUL!O481="","*",SP_SUL!O481)</f>
        <v>*</v>
      </c>
      <c r="R458" s="128" t="str">
        <f>IF(SP_SUL!P481="","*",SP_SUL!P481)</f>
        <v>*</v>
      </c>
      <c r="S458" s="110" t="str">
        <f>IF(SP_SUL!Q481="","*",CONCATENATE(SP_SUL!Q481," ",SP_SUL!R481))</f>
        <v>*</v>
      </c>
      <c r="T458" s="110" t="str">
        <f>IF(SP_SUL!V481="","*",SP_SUL!V481)</f>
        <v>*</v>
      </c>
      <c r="U458" s="110" t="str">
        <f>IF(SP_SUL!W481="","*",SP_SUL!W481)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IF(SP_SUL!Y482="","*",SP_SUL!Y482)</f>
        <v>*</v>
      </c>
      <c r="B459" s="109" t="str">
        <f>IF(SP_SUL!X482="","*",SP_SUL!X482)</f>
        <v>*</v>
      </c>
      <c r="C459" s="109" t="str">
        <f>IF(SP_SUL!Z482="","*",SP_SUL!Z482)</f>
        <v>*</v>
      </c>
      <c r="D459" s="110" t="str">
        <f>IF(SP_SUL!S482="","*",SP_SUL!S482)</f>
        <v>-</v>
      </c>
      <c r="E459" s="110" t="str">
        <f>IF(SP_SUL!T482="","*",SP_SUL!T482)</f>
        <v>-</v>
      </c>
      <c r="F459" s="110" t="str">
        <f>IF(SP_SUL!B482="","*",SP_SUL!B482)</f>
        <v>*</v>
      </c>
      <c r="G459" s="110" t="str">
        <f>IF(SP_SUL!D482="","*",SP_SUL!D482)</f>
        <v>*</v>
      </c>
      <c r="H459" s="110" t="str">
        <f>IF(SP_SUL!F482="","*",SP_SUL!F482)</f>
        <v>*</v>
      </c>
      <c r="I459" s="110" t="str">
        <f>IF(SP_SUL!H482="","*",SP_SUL!H482)</f>
        <v>*</v>
      </c>
      <c r="J459" s="110" t="str">
        <f>IF(SP_SUL!I482="","*",SP_SUL!I482)</f>
        <v>*</v>
      </c>
      <c r="K459" s="110" t="str">
        <f>IF(SP_SUL!M482="","*",SP_SUL!M482)</f>
        <v>-</v>
      </c>
      <c r="L459" s="339" t="str">
        <f>IF(SP_SUL!N482="","*",SP_SUL!N482)</f>
        <v>-</v>
      </c>
      <c r="M459" s="111" t="str">
        <f>IF(SP_SUL!J482="","*",SP_SUL!J482)</f>
        <v>*</v>
      </c>
      <c r="N459" s="270" t="str">
        <f>IF(SP_SUL!K482="","*",SP_SUL!K482)</f>
        <v>*</v>
      </c>
      <c r="O459" s="270" t="str">
        <f>IF(SP_SUL!L482="","*",SP_SUL!L482)</f>
        <v>*</v>
      </c>
      <c r="P459" s="111"/>
      <c r="Q459" s="128" t="str">
        <f>IF(SP_SUL!O482="","*",SP_SUL!O482)</f>
        <v>*</v>
      </c>
      <c r="R459" s="128" t="str">
        <f>IF(SP_SUL!P482="","*",SP_SUL!P482)</f>
        <v>*</v>
      </c>
      <c r="S459" s="110" t="str">
        <f>IF(SP_SUL!Q482="","*",CONCATENATE(SP_SUL!Q482," ",SP_SUL!R482))</f>
        <v>*</v>
      </c>
      <c r="T459" s="110" t="str">
        <f>IF(SP_SUL!V482="","*",SP_SUL!V482)</f>
        <v>*</v>
      </c>
      <c r="U459" s="110" t="str">
        <f>IF(SP_SUL!W482="","*",SP_SUL!W482)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IF(SP_SUL!Y483="","*",SP_SUL!Y483)</f>
        <v>*</v>
      </c>
      <c r="B460" s="109" t="str">
        <f>IF(SP_SUL!X483="","*",SP_SUL!X483)</f>
        <v>*</v>
      </c>
      <c r="C460" s="109" t="str">
        <f>IF(SP_SUL!Z483="","*",SP_SUL!Z483)</f>
        <v>*</v>
      </c>
      <c r="D460" s="110" t="str">
        <f>IF(SP_SUL!S483="","*",SP_SUL!S483)</f>
        <v>-</v>
      </c>
      <c r="E460" s="110" t="str">
        <f>IF(SP_SUL!T483="","*",SP_SUL!T483)</f>
        <v>-</v>
      </c>
      <c r="F460" s="110" t="str">
        <f>IF(SP_SUL!B483="","*",SP_SUL!B483)</f>
        <v>*</v>
      </c>
      <c r="G460" s="110" t="str">
        <f>IF(SP_SUL!D483="","*",SP_SUL!D483)</f>
        <v>*</v>
      </c>
      <c r="H460" s="110" t="str">
        <f>IF(SP_SUL!F483="","*",SP_SUL!F483)</f>
        <v>*</v>
      </c>
      <c r="I460" s="110" t="str">
        <f>IF(SP_SUL!H483="","*",SP_SUL!H483)</f>
        <v>*</v>
      </c>
      <c r="J460" s="110" t="str">
        <f>IF(SP_SUL!I483="","*",SP_SUL!I483)</f>
        <v>*</v>
      </c>
      <c r="K460" s="110" t="str">
        <f>IF(SP_SUL!M483="","*",SP_SUL!M483)</f>
        <v>-</v>
      </c>
      <c r="L460" s="339" t="str">
        <f>IF(SP_SUL!N483="","*",SP_SUL!N483)</f>
        <v>-</v>
      </c>
      <c r="M460" s="111" t="str">
        <f>IF(SP_SUL!J483="","*",SP_SUL!J483)</f>
        <v>*</v>
      </c>
      <c r="N460" s="270" t="str">
        <f>IF(SP_SUL!K483="","*",SP_SUL!K483)</f>
        <v>*</v>
      </c>
      <c r="O460" s="270" t="str">
        <f>IF(SP_SUL!L483="","*",SP_SUL!L483)</f>
        <v>*</v>
      </c>
      <c r="P460" s="111"/>
      <c r="Q460" s="128" t="str">
        <f>IF(SP_SUL!O483="","*",SP_SUL!O483)</f>
        <v>*</v>
      </c>
      <c r="R460" s="128" t="str">
        <f>IF(SP_SUL!P483="","*",SP_SUL!P483)</f>
        <v>*</v>
      </c>
      <c r="S460" s="110" t="str">
        <f>IF(SP_SUL!Q485="","*",CONCATENATE(SP_SUL!Q485," ",SP_SUL!R485))</f>
        <v>*</v>
      </c>
      <c r="T460" s="110" t="str">
        <f>IF(SP_SUL!V483="","*",SP_SUL!V483)</f>
        <v>*</v>
      </c>
      <c r="U460" s="110" t="str">
        <f>IF(SP_SUL!W483="","*",SP_SUL!W483)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IF(SP_SUL!Y484="","*",SP_SUL!Y484)</f>
        <v>*</v>
      </c>
      <c r="B461" s="109" t="str">
        <f>IF(SP_SUL!X484="","*",SP_SUL!X484)</f>
        <v>*</v>
      </c>
      <c r="C461" s="109" t="str">
        <f>IF(SP_SUL!Z484="","*",SP_SUL!Z484)</f>
        <v>*</v>
      </c>
      <c r="D461" s="110" t="str">
        <f>IF(SP_SUL!S484="","*",SP_SUL!S484)</f>
        <v>-</v>
      </c>
      <c r="E461" s="110" t="str">
        <f>IF(SP_SUL!T484="","*",SP_SUL!T484)</f>
        <v>-</v>
      </c>
      <c r="F461" s="110" t="str">
        <f>IF(SP_SUL!B484="","*",SP_SUL!B484)</f>
        <v>*</v>
      </c>
      <c r="G461" s="110" t="str">
        <f>IF(SP_SUL!D484="","*",SP_SUL!D484)</f>
        <v>*</v>
      </c>
      <c r="H461" s="110" t="str">
        <f>IF(SP_SUL!F484="","*",SP_SUL!F484)</f>
        <v>*</v>
      </c>
      <c r="I461" s="110" t="str">
        <f>IF(SP_SUL!H484="","*",SP_SUL!H484)</f>
        <v>*</v>
      </c>
      <c r="J461" s="110" t="str">
        <f>IF(SP_SUL!I484="","*",SP_SUL!I484)</f>
        <v>*</v>
      </c>
      <c r="K461" s="110" t="str">
        <f>IF(SP_SUL!M484="","*",SP_SUL!M484)</f>
        <v>-</v>
      </c>
      <c r="L461" s="339" t="str">
        <f>IF(SP_SUL!N484="","*",SP_SUL!N484)</f>
        <v>-</v>
      </c>
      <c r="M461" s="111" t="str">
        <f>IF(SP_SUL!J484="","*",SP_SUL!J484)</f>
        <v>*</v>
      </c>
      <c r="N461" s="270" t="str">
        <f>IF(SP_SUL!K484="","*",SP_SUL!K484)</f>
        <v>*</v>
      </c>
      <c r="O461" s="270" t="str">
        <f>IF(SP_SUL!L484="","*",SP_SUL!L484)</f>
        <v>*</v>
      </c>
      <c r="P461" s="111"/>
      <c r="Q461" s="128" t="str">
        <f>IF(SP_SUL!O484="","*",SP_SUL!O484)</f>
        <v>*</v>
      </c>
      <c r="R461" s="128" t="str">
        <f>IF(SP_SUL!P484="","*",SP_SUL!P484)</f>
        <v>*</v>
      </c>
      <c r="S461" s="110" t="str">
        <f>IF(SP_SUL!Q486="","*",CONCATENATE(SP_SUL!Q486," ",SP_SUL!R486))</f>
        <v>*</v>
      </c>
      <c r="T461" s="110" t="str">
        <f>IF(SP_SUL!V484="","*",SP_SUL!V484)</f>
        <v>*</v>
      </c>
      <c r="U461" s="110" t="str">
        <f>IF(SP_SUL!W484="","*",SP_SUL!W484)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IF(SP_SUL!Y485="","*",SP_SUL!Y485)</f>
        <v>*</v>
      </c>
      <c r="B462" s="109" t="str">
        <f>IF(SP_SUL!X485="","*",SP_SUL!X485)</f>
        <v>*</v>
      </c>
      <c r="C462" s="109" t="str">
        <f>IF(SP_SUL!Z485="","*",SP_SUL!Z485)</f>
        <v>*</v>
      </c>
      <c r="D462" s="110" t="str">
        <f>IF(SP_SUL!S485="","*",SP_SUL!S485)</f>
        <v>-</v>
      </c>
      <c r="E462" s="110" t="str">
        <f>IF(SP_SUL!T485="","*",SP_SUL!T485)</f>
        <v>-</v>
      </c>
      <c r="F462" s="110" t="str">
        <f>IF(SP_SUL!B485="","*",SP_SUL!B485)</f>
        <v>*</v>
      </c>
      <c r="G462" s="110" t="str">
        <f>IF(SP_SUL!D485="","*",SP_SUL!D485)</f>
        <v>*</v>
      </c>
      <c r="H462" s="110" t="str">
        <f>IF(SP_SUL!F485="","*",SP_SUL!F485)</f>
        <v>*</v>
      </c>
      <c r="I462" s="110" t="str">
        <f>IF(SP_SUL!H485="","*",SP_SUL!H485)</f>
        <v>*</v>
      </c>
      <c r="J462" s="110" t="str">
        <f>IF(SP_SUL!I485="","*",SP_SUL!I485)</f>
        <v>*</v>
      </c>
      <c r="K462" s="110" t="str">
        <f>IF(SP_SUL!M485="","*",SP_SUL!M485)</f>
        <v>-</v>
      </c>
      <c r="L462" s="339" t="str">
        <f>IF(SP_SUL!N485="","*",SP_SUL!N485)</f>
        <v>-</v>
      </c>
      <c r="M462" s="111" t="str">
        <f>IF(SP_SUL!J485="","*",SP_SUL!J485)</f>
        <v>*</v>
      </c>
      <c r="N462" s="270" t="str">
        <f>IF(SP_SUL!K485="","*",SP_SUL!K485)</f>
        <v>*</v>
      </c>
      <c r="O462" s="270" t="str">
        <f>IF(SP_SUL!L485="","*",SP_SUL!L485)</f>
        <v>*</v>
      </c>
      <c r="P462" s="111"/>
      <c r="Q462" s="128" t="str">
        <f>IF(SP_SUL!O485="","*",SP_SUL!O485)</f>
        <v>*</v>
      </c>
      <c r="R462" s="128" t="str">
        <f>IF(SP_SUL!P485="","*",SP_SUL!P485)</f>
        <v>*</v>
      </c>
      <c r="S462" s="110" t="str">
        <f>IF(SP_SUL!Q487="","*",CONCATENATE(SP_SUL!Q487," ",SP_SUL!R487))</f>
        <v>*</v>
      </c>
      <c r="T462" s="110" t="str">
        <f>IF(SP_SUL!V485="","*",SP_SUL!V485)</f>
        <v>*</v>
      </c>
      <c r="U462" s="110" t="str">
        <f>IF(SP_SUL!W485="","*",SP_SUL!W485)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IF(SP_SUL!Y486="","*",SP_SUL!Y486)</f>
        <v>*</v>
      </c>
      <c r="B463" s="109" t="str">
        <f>IF(SP_SUL!X486="","*",SP_SUL!X486)</f>
        <v>*</v>
      </c>
      <c r="C463" s="109" t="str">
        <f>IF(SP_SUL!Z486="","*",SP_SUL!Z486)</f>
        <v>*</v>
      </c>
      <c r="D463" s="110" t="str">
        <f>IF(SP_SUL!S486="","*",SP_SUL!S486)</f>
        <v>-</v>
      </c>
      <c r="E463" s="110" t="str">
        <f>IF(SP_SUL!T486="","*",SP_SUL!T486)</f>
        <v>-</v>
      </c>
      <c r="F463" s="110" t="str">
        <f>IF(SP_SUL!B486="","*",SP_SUL!B486)</f>
        <v>*</v>
      </c>
      <c r="G463" s="110" t="str">
        <f>IF(SP_SUL!D486="","*",SP_SUL!D486)</f>
        <v>*</v>
      </c>
      <c r="H463" s="110" t="str">
        <f>IF(SP_SUL!F486="","*",SP_SUL!F486)</f>
        <v>*</v>
      </c>
      <c r="I463" s="110" t="str">
        <f>IF(SP_SUL!H486="","*",SP_SUL!H486)</f>
        <v>*</v>
      </c>
      <c r="J463" s="110" t="str">
        <f>IF(SP_SUL!I486="","*",SP_SUL!I486)</f>
        <v>*</v>
      </c>
      <c r="K463" s="110" t="str">
        <f>IF(SP_SUL!M486="","*",SP_SUL!M486)</f>
        <v>-</v>
      </c>
      <c r="L463" s="339" t="str">
        <f>IF(SP_SUL!N486="","*",SP_SUL!N486)</f>
        <v>-</v>
      </c>
      <c r="M463" s="111" t="str">
        <f>IF(SP_SUL!J486="","*",SP_SUL!J486)</f>
        <v>*</v>
      </c>
      <c r="N463" s="270" t="str">
        <f>IF(SP_SUL!K486="","*",SP_SUL!K486)</f>
        <v>*</v>
      </c>
      <c r="O463" s="270" t="str">
        <f>IF(SP_SUL!L486="","*",SP_SUL!L486)</f>
        <v>*</v>
      </c>
      <c r="P463" s="111"/>
      <c r="Q463" s="128" t="str">
        <f>IF(SP_SUL!O486="","*",SP_SUL!O486)</f>
        <v>*</v>
      </c>
      <c r="R463" s="128" t="str">
        <f>IF(SP_SUL!P486="","*",SP_SUL!P486)</f>
        <v>*</v>
      </c>
      <c r="S463" s="110" t="str">
        <f>IF(SP_SUL!Q488="","*",CONCATENATE(SP_SUL!Q488," ",SP_SUL!R488))</f>
        <v>*</v>
      </c>
      <c r="T463" s="110" t="str">
        <f>IF(SP_SUL!V486="","*",SP_SUL!V486)</f>
        <v>*</v>
      </c>
      <c r="U463" s="110" t="str">
        <f>IF(SP_SUL!W486="","*",SP_SUL!W486)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IF(SP_SUL!Y487="","*",SP_SUL!Y487)</f>
        <v>*</v>
      </c>
      <c r="B464" s="109" t="str">
        <f>IF(SP_SUL!X487="","*",SP_SUL!X487)</f>
        <v>*</v>
      </c>
      <c r="C464" s="109" t="str">
        <f>IF(SP_SUL!Z487="","*",SP_SUL!Z487)</f>
        <v>*</v>
      </c>
      <c r="D464" s="110" t="str">
        <f>IF(SP_SUL!S487="","*",SP_SUL!S487)</f>
        <v>-</v>
      </c>
      <c r="E464" s="110" t="str">
        <f>IF(SP_SUL!T487="","*",SP_SUL!T487)</f>
        <v>-</v>
      </c>
      <c r="F464" s="110" t="str">
        <f>IF(SP_SUL!B487="","*",SP_SUL!B487)</f>
        <v>*</v>
      </c>
      <c r="G464" s="110" t="str">
        <f>IF(SP_SUL!D487="","*",SP_SUL!D487)</f>
        <v>*</v>
      </c>
      <c r="H464" s="110" t="str">
        <f>IF(SP_SUL!F487="","*",SP_SUL!F487)</f>
        <v>*</v>
      </c>
      <c r="I464" s="110" t="str">
        <f>IF(SP_SUL!H487="","*",SP_SUL!H487)</f>
        <v>*</v>
      </c>
      <c r="J464" s="110" t="str">
        <f>IF(SP_SUL!I487="","*",SP_SUL!I487)</f>
        <v>*</v>
      </c>
      <c r="K464" s="110" t="str">
        <f>IF(SP_SUL!M487="","*",SP_SUL!M487)</f>
        <v>-</v>
      </c>
      <c r="L464" s="339" t="str">
        <f>IF(SP_SUL!N487="","*",SP_SUL!N487)</f>
        <v>-</v>
      </c>
      <c r="M464" s="111" t="str">
        <f>IF(SP_SUL!J487="","*",SP_SUL!J487)</f>
        <v>*</v>
      </c>
      <c r="N464" s="270" t="str">
        <f>IF(SP_SUL!K487="","*",SP_SUL!K487)</f>
        <v>*</v>
      </c>
      <c r="O464" s="270" t="str">
        <f>IF(SP_SUL!L487="","*",SP_SUL!L487)</f>
        <v>*</v>
      </c>
      <c r="P464" s="111"/>
      <c r="Q464" s="128" t="str">
        <f>IF(SP_SUL!O487="","*",SP_SUL!O487)</f>
        <v>*</v>
      </c>
      <c r="R464" s="128" t="str">
        <f>IF(SP_SUL!P487="","*",SP_SUL!P487)</f>
        <v>*</v>
      </c>
      <c r="S464" s="110" t="str">
        <f>IF(SP_SUL!Q489="","*",CONCATENATE(SP_SUL!Q489," ",SP_SUL!R489))</f>
        <v>*</v>
      </c>
      <c r="T464" s="110" t="str">
        <f>IF(SP_SUL!V487="","*",SP_SUL!V487)</f>
        <v>*</v>
      </c>
      <c r="U464" s="110" t="str">
        <f>IF(SP_SUL!W487="","*",SP_SUL!W487)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IF(SP_SUL!Y488="","*",SP_SUL!Y488)</f>
        <v>*</v>
      </c>
      <c r="B465" s="109" t="str">
        <f>IF(SP_SUL!X488="","*",SP_SUL!X488)</f>
        <v>*</v>
      </c>
      <c r="C465" s="109" t="str">
        <f>IF(SP_SUL!Z488="","*",SP_SUL!Z488)</f>
        <v>*</v>
      </c>
      <c r="D465" s="110" t="str">
        <f>IF(SP_SUL!S488="","*",SP_SUL!S488)</f>
        <v>-</v>
      </c>
      <c r="E465" s="110" t="str">
        <f>IF(SP_SUL!T488="","*",SP_SUL!T488)</f>
        <v>-</v>
      </c>
      <c r="F465" s="110" t="str">
        <f>IF(SP_SUL!B488="","*",SP_SUL!B488)</f>
        <v>*</v>
      </c>
      <c r="G465" s="110" t="str">
        <f>IF(SP_SUL!D488="","*",SP_SUL!D488)</f>
        <v>*</v>
      </c>
      <c r="H465" s="110" t="str">
        <f>IF(SP_SUL!F488="","*",SP_SUL!F488)</f>
        <v>*</v>
      </c>
      <c r="I465" s="110" t="str">
        <f>IF(SP_SUL!H488="","*",SP_SUL!H488)</f>
        <v>*</v>
      </c>
      <c r="J465" s="110" t="str">
        <f>IF(SP_SUL!I488="","*",SP_SUL!I488)</f>
        <v>*</v>
      </c>
      <c r="K465" s="110" t="str">
        <f>IF(SP_SUL!M488="","*",SP_SUL!M488)</f>
        <v>-</v>
      </c>
      <c r="L465" s="339" t="str">
        <f>IF(SP_SUL!N488="","*",SP_SUL!N488)</f>
        <v>-</v>
      </c>
      <c r="M465" s="111" t="str">
        <f>IF(SP_SUL!J488="","*",SP_SUL!J488)</f>
        <v>*</v>
      </c>
      <c r="N465" s="270" t="str">
        <f>IF(SP_SUL!K488="","*",SP_SUL!K488)</f>
        <v>*</v>
      </c>
      <c r="O465" s="270" t="str">
        <f>IF(SP_SUL!L488="","*",SP_SUL!L488)</f>
        <v>*</v>
      </c>
      <c r="P465" s="111"/>
      <c r="Q465" s="128" t="str">
        <f>IF(SP_SUL!O488="","*",SP_SUL!O488)</f>
        <v>*</v>
      </c>
      <c r="R465" s="128" t="str">
        <f>IF(SP_SUL!P488="","*",SP_SUL!P488)</f>
        <v>*</v>
      </c>
      <c r="S465" s="110" t="str">
        <f>IF(SP_SUL!Q490="","*",CONCATENATE(SP_SUL!Q490," ",SP_SUL!R490))</f>
        <v>*</v>
      </c>
      <c r="T465" s="110" t="str">
        <f>IF(SP_SUL!V488="","*",SP_SUL!V488)</f>
        <v>*</v>
      </c>
      <c r="U465" s="110" t="str">
        <f>IF(SP_SUL!W488="","*",SP_SUL!W488)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IF(SP_SUL!Y489="","*",SP_SUL!Y489)</f>
        <v>*</v>
      </c>
      <c r="B466" s="109" t="str">
        <f>IF(SP_SUL!X489="","*",SP_SUL!X489)</f>
        <v>*</v>
      </c>
      <c r="C466" s="109" t="str">
        <f>IF(SP_SUL!Z489="","*",SP_SUL!Z489)</f>
        <v>*</v>
      </c>
      <c r="D466" s="110" t="str">
        <f>IF(SP_SUL!S489="","*",SP_SUL!S489)</f>
        <v>-</v>
      </c>
      <c r="E466" s="110" t="str">
        <f>IF(SP_SUL!T489="","*",SP_SUL!T489)</f>
        <v>-</v>
      </c>
      <c r="F466" s="110" t="str">
        <f>IF(SP_SUL!B489="","*",SP_SUL!B489)</f>
        <v>*</v>
      </c>
      <c r="G466" s="110" t="str">
        <f>IF(SP_SUL!D489="","*",SP_SUL!D489)</f>
        <v>*</v>
      </c>
      <c r="H466" s="110" t="str">
        <f>IF(SP_SUL!F489="","*",SP_SUL!F489)</f>
        <v>*</v>
      </c>
      <c r="I466" s="110" t="str">
        <f>IF(SP_SUL!H489="","*",SP_SUL!H489)</f>
        <v>*</v>
      </c>
      <c r="J466" s="110" t="str">
        <f>IF(SP_SUL!I489="","*",SP_SUL!I489)</f>
        <v>*</v>
      </c>
      <c r="K466" s="110" t="str">
        <f>IF(SP_SUL!M489="","*",SP_SUL!M489)</f>
        <v>-</v>
      </c>
      <c r="L466" s="339" t="str">
        <f>IF(SP_SUL!N489="","*",SP_SUL!N489)</f>
        <v>-</v>
      </c>
      <c r="M466" s="111" t="str">
        <f>IF(SP_SUL!J489="","*",SP_SUL!J489)</f>
        <v>*</v>
      </c>
      <c r="N466" s="270" t="str">
        <f>IF(SP_SUL!K489="","*",SP_SUL!K489)</f>
        <v>*</v>
      </c>
      <c r="O466" s="270" t="str">
        <f>IF(SP_SUL!L489="","*",SP_SUL!L489)</f>
        <v>*</v>
      </c>
      <c r="P466" s="111"/>
      <c r="Q466" s="128" t="str">
        <f>IF(SP_SUL!O489="","*",SP_SUL!O489)</f>
        <v>*</v>
      </c>
      <c r="R466" s="128" t="str">
        <f>IF(SP_SUL!P489="","*",SP_SUL!P489)</f>
        <v>*</v>
      </c>
      <c r="S466" s="110" t="str">
        <f>IF(SP_SUL!Q491="","*",CONCATENATE(SP_SUL!Q491," ",SP_SUL!R491))</f>
        <v>*</v>
      </c>
      <c r="T466" s="110" t="str">
        <f>IF(SP_SUL!V489="","*",SP_SUL!V489)</f>
        <v>*</v>
      </c>
      <c r="U466" s="110" t="str">
        <f>IF(SP_SUL!W489="","*",SP_SUL!W489)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IF(SP_SUL!Y490="","*",SP_SUL!Y490)</f>
        <v>*</v>
      </c>
      <c r="B467" s="109" t="str">
        <f>IF(SP_SUL!X490="","*",SP_SUL!X490)</f>
        <v>*</v>
      </c>
      <c r="C467" s="109" t="str">
        <f>IF(SP_SUL!Z490="","*",SP_SUL!Z490)</f>
        <v>*</v>
      </c>
      <c r="D467" s="110" t="str">
        <f>IF(SP_SUL!S490="","*",SP_SUL!S490)</f>
        <v>-</v>
      </c>
      <c r="E467" s="110" t="str">
        <f>IF(SP_SUL!T490="","*",SP_SUL!T490)</f>
        <v>-</v>
      </c>
      <c r="F467" s="110" t="str">
        <f>IF(SP_SUL!B490="","*",SP_SUL!B490)</f>
        <v>*</v>
      </c>
      <c r="G467" s="110" t="str">
        <f>IF(SP_SUL!D490="","*",SP_SUL!D490)</f>
        <v>*</v>
      </c>
      <c r="H467" s="110" t="str">
        <f>IF(SP_SUL!F490="","*",SP_SUL!F490)</f>
        <v>*</v>
      </c>
      <c r="I467" s="110" t="str">
        <f>IF(SP_SUL!H490="","*",SP_SUL!H490)</f>
        <v>*</v>
      </c>
      <c r="J467" s="110" t="str">
        <f>IF(SP_SUL!I490="","*",SP_SUL!I490)</f>
        <v>*</v>
      </c>
      <c r="K467" s="110" t="str">
        <f>IF(SP_SUL!M490="","*",SP_SUL!M490)</f>
        <v>-</v>
      </c>
      <c r="L467" s="339" t="str">
        <f>IF(SP_SUL!N490="","*",SP_SUL!N490)</f>
        <v>-</v>
      </c>
      <c r="M467" s="111" t="str">
        <f>IF(SP_SUL!J490="","*",SP_SUL!J490)</f>
        <v>*</v>
      </c>
      <c r="N467" s="270" t="str">
        <f>IF(SP_SUL!K490="","*",SP_SUL!K490)</f>
        <v>*</v>
      </c>
      <c r="O467" s="270" t="str">
        <f>IF(SP_SUL!L490="","*",SP_SUL!L490)</f>
        <v>*</v>
      </c>
      <c r="P467" s="111"/>
      <c r="Q467" s="128" t="str">
        <f>IF(SP_SUL!O490="","*",SP_SUL!O490)</f>
        <v>*</v>
      </c>
      <c r="R467" s="128" t="str">
        <f>IF(SP_SUL!P490="","*",SP_SUL!P490)</f>
        <v>*</v>
      </c>
      <c r="S467" s="110" t="str">
        <f>IF(SP_SUL!Q492="","*",CONCATENATE(SP_SUL!Q492," ",SP_SUL!R492))</f>
        <v>*</v>
      </c>
      <c r="T467" s="110" t="str">
        <f>IF(SP_SUL!V490="","*",SP_SUL!V490)</f>
        <v>*</v>
      </c>
      <c r="U467" s="110" t="str">
        <f>IF(SP_SUL!W490="","*",SP_SUL!W490)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IF(SP_SUL!Y491="","*",SP_SUL!Y491)</f>
        <v>*</v>
      </c>
      <c r="B468" s="109" t="str">
        <f>IF(SP_SUL!X491="","*",SP_SUL!X491)</f>
        <v>*</v>
      </c>
      <c r="C468" s="109" t="str">
        <f>IF(SP_SUL!Z491="","*",SP_SUL!Z491)</f>
        <v>*</v>
      </c>
      <c r="D468" s="110" t="str">
        <f>IF(SP_SUL!S491="","*",SP_SUL!S491)</f>
        <v>-</v>
      </c>
      <c r="E468" s="110" t="str">
        <f>IF(SP_SUL!T491="","*",SP_SUL!T491)</f>
        <v>-</v>
      </c>
      <c r="F468" s="110" t="str">
        <f>IF(SP_SUL!B491="","*",SP_SUL!B491)</f>
        <v>*</v>
      </c>
      <c r="G468" s="110" t="str">
        <f>IF(SP_SUL!D491="","*",SP_SUL!D491)</f>
        <v>*</v>
      </c>
      <c r="H468" s="110" t="str">
        <f>IF(SP_SUL!F491="","*",SP_SUL!F491)</f>
        <v>*</v>
      </c>
      <c r="I468" s="110" t="str">
        <f>IF(SP_SUL!H491="","*",SP_SUL!H491)</f>
        <v>*</v>
      </c>
      <c r="J468" s="110" t="str">
        <f>IF(SP_SUL!I491="","*",SP_SUL!I491)</f>
        <v>*</v>
      </c>
      <c r="K468" s="110" t="str">
        <f>IF(SP_SUL!M491="","*",SP_SUL!M491)</f>
        <v>-</v>
      </c>
      <c r="L468" s="339" t="str">
        <f>IF(SP_SUL!N491="","*",SP_SUL!N491)</f>
        <v>-</v>
      </c>
      <c r="M468" s="111" t="str">
        <f>IF(SP_SUL!J491="","*",SP_SUL!J491)</f>
        <v>*</v>
      </c>
      <c r="N468" s="270" t="str">
        <f>IF(SP_SUL!K491="","*",SP_SUL!K491)</f>
        <v>*</v>
      </c>
      <c r="O468" s="270" t="str">
        <f>IF(SP_SUL!L491="","*",SP_SUL!L491)</f>
        <v>*</v>
      </c>
      <c r="P468" s="111"/>
      <c r="Q468" s="128" t="str">
        <f>IF(SP_SUL!O491="","*",SP_SUL!O491)</f>
        <v>*</v>
      </c>
      <c r="R468" s="128" t="str">
        <f>IF(SP_SUL!P491="","*",SP_SUL!P491)</f>
        <v>*</v>
      </c>
      <c r="S468" s="110" t="str">
        <f>IF(SP_SUL!Q493="","*",CONCATENATE(SP_SUL!Q493," ",SP_SUL!R493))</f>
        <v>*</v>
      </c>
      <c r="T468" s="110" t="str">
        <f>IF(SP_SUL!V491="","*",SP_SUL!V491)</f>
        <v>*</v>
      </c>
      <c r="U468" s="110" t="str">
        <f>IF(SP_SUL!W491="","*",SP_SUL!W491)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IF(SP_SUL!Y492="","*",SP_SUL!Y492)</f>
        <v>*</v>
      </c>
      <c r="B469" s="109" t="str">
        <f>IF(SP_SUL!X492="","*",SP_SUL!X492)</f>
        <v>*</v>
      </c>
      <c r="C469" s="109" t="str">
        <f>IF(SP_SUL!Z492="","*",SP_SUL!Z492)</f>
        <v>*</v>
      </c>
      <c r="D469" s="110" t="str">
        <f>IF(SP_SUL!S492="","*",SP_SUL!S492)</f>
        <v>-</v>
      </c>
      <c r="E469" s="110" t="str">
        <f>IF(SP_SUL!T492="","*",SP_SUL!T492)</f>
        <v>-</v>
      </c>
      <c r="F469" s="110" t="str">
        <f>IF(SP_SUL!B492="","*",SP_SUL!B492)</f>
        <v>*</v>
      </c>
      <c r="G469" s="110" t="str">
        <f>IF(SP_SUL!D492="","*",SP_SUL!D492)</f>
        <v>*</v>
      </c>
      <c r="H469" s="110" t="str">
        <f>IF(SP_SUL!F492="","*",SP_SUL!F492)</f>
        <v>*</v>
      </c>
      <c r="I469" s="110" t="str">
        <f>IF(SP_SUL!H492="","*",SP_SUL!H492)</f>
        <v>*</v>
      </c>
      <c r="J469" s="110" t="str">
        <f>IF(SP_SUL!I492="","*",SP_SUL!I492)</f>
        <v>*</v>
      </c>
      <c r="K469" s="110" t="str">
        <f>IF(SP_SUL!M492="","*",SP_SUL!M492)</f>
        <v>-</v>
      </c>
      <c r="L469" s="339" t="str">
        <f>IF(SP_SUL!N492="","*",SP_SUL!N492)</f>
        <v>-</v>
      </c>
      <c r="M469" s="111" t="str">
        <f>IF(SP_SUL!J492="","*",SP_SUL!J492)</f>
        <v>*</v>
      </c>
      <c r="N469" s="270" t="str">
        <f>IF(SP_SUL!K492="","*",SP_SUL!K492)</f>
        <v>*</v>
      </c>
      <c r="O469" s="270" t="str">
        <f>IF(SP_SUL!L492="","*",SP_SUL!L492)</f>
        <v>*</v>
      </c>
      <c r="P469" s="111"/>
      <c r="Q469" s="128" t="str">
        <f>IF(SP_SUL!O492="","*",SP_SUL!O492)</f>
        <v>*</v>
      </c>
      <c r="R469" s="128" t="str">
        <f>IF(SP_SUL!P492="","*",SP_SUL!P492)</f>
        <v>*</v>
      </c>
      <c r="S469" s="110" t="str">
        <f>IF(SP_SUL!Q494="","*",CONCATENATE(SP_SUL!Q494," ",SP_SUL!R494))</f>
        <v>*</v>
      </c>
      <c r="T469" s="110" t="str">
        <f>IF(SP_SUL!V492="","*",SP_SUL!V492)</f>
        <v>*</v>
      </c>
      <c r="U469" s="110" t="str">
        <f>IF(SP_SUL!W492="","*",SP_SUL!W492)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IF(SP_SUL!Y524="","*",SP_SUL!Y524)</f>
        <v>*</v>
      </c>
      <c r="B470" s="109" t="str">
        <f>IF(SP_SUL!X524="","*",SP_SUL!X524)</f>
        <v>*</v>
      </c>
      <c r="C470" s="109" t="str">
        <f>IF(SP_SUL!Z524="","*",SP_SUL!Z524)</f>
        <v>*</v>
      </c>
      <c r="D470" s="110" t="str">
        <f>IF(SP_SUL!S524="","*",SP_SUL!S524)</f>
        <v>-</v>
      </c>
      <c r="E470" s="110" t="str">
        <f>IF(SP_SUL!T524="","*",SP_SUL!T524)</f>
        <v>-</v>
      </c>
      <c r="F470" s="110" t="str">
        <f>IF(SP_SUL!B524="","*",SP_SUL!B524)</f>
        <v>*</v>
      </c>
      <c r="G470" s="110" t="str">
        <f>IF(SP_SUL!D524="","*",SP_SUL!D524)</f>
        <v>*</v>
      </c>
      <c r="H470" s="110" t="str">
        <f>IF(SP_SUL!F524="","*",SP_SUL!F524)</f>
        <v>*</v>
      </c>
      <c r="I470" s="110" t="str">
        <f>IF(SP_SUL!H524="","*",SP_SUL!H524)</f>
        <v>*</v>
      </c>
      <c r="J470" s="110" t="str">
        <f>IF(SP_SUL!I524="","*",SP_SUL!I524)</f>
        <v>*</v>
      </c>
      <c r="K470" s="110" t="str">
        <f>IF(SP_SUL!M524="","*",SP_SUL!M524)</f>
        <v>-</v>
      </c>
      <c r="L470" s="339" t="str">
        <f>IF(SP_SUL!N524="","*",SP_SUL!N524)</f>
        <v>-</v>
      </c>
      <c r="M470" s="111" t="str">
        <f>IF(SP_SUL!J524="","*",SP_SUL!J524)</f>
        <v>*</v>
      </c>
      <c r="N470" s="270" t="str">
        <f>IF(SP_SUL!K524="","*",SP_SUL!K524)</f>
        <v>*</v>
      </c>
      <c r="O470" s="270" t="str">
        <f>IF(SP_SUL!L524="","*",SP_SUL!L524)</f>
        <v>*</v>
      </c>
      <c r="P470" s="111"/>
      <c r="Q470" s="128" t="str">
        <f>IF(SP_SUL!O524="","*",SP_SUL!O524)</f>
        <v>*</v>
      </c>
      <c r="R470" s="128" t="str">
        <f>IF(SP_SUL!P524="","*",SP_SUL!P524)</f>
        <v>*</v>
      </c>
      <c r="S470" s="110" t="str">
        <f>IF(SP_SUL!Q495="","*",CONCATENATE(SP_SUL!Q495," ",SP_SUL!R495))</f>
        <v>*</v>
      </c>
      <c r="T470" s="110" t="str">
        <f>IF(SP_SUL!V524="","*",SP_SUL!V524)</f>
        <v>*</v>
      </c>
      <c r="U470" s="110" t="str">
        <f>IF(SP_SUL!W524="","*",SP_SUL!W524)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IF(SP_SUL!Y525="","*",SP_SUL!Y525)</f>
        <v>*</v>
      </c>
      <c r="B471" s="109" t="str">
        <f>IF(SP_SUL!X525="","*",SP_SUL!X525)</f>
        <v>*</v>
      </c>
      <c r="C471" s="109" t="str">
        <f>IF(SP_SUL!Z525="","*",SP_SUL!Z525)</f>
        <v>*</v>
      </c>
      <c r="D471" s="110" t="str">
        <f>IF(SP_SUL!S525="","*",SP_SUL!S525)</f>
        <v>-</v>
      </c>
      <c r="E471" s="110" t="str">
        <f>IF(SP_SUL!T525="","*",SP_SUL!T525)</f>
        <v>-</v>
      </c>
      <c r="F471" s="110" t="str">
        <f>IF(SP_SUL!B525="","*",SP_SUL!B525)</f>
        <v>*</v>
      </c>
      <c r="G471" s="110" t="str">
        <f>IF(SP_SUL!D525="","*",SP_SUL!D525)</f>
        <v>*</v>
      </c>
      <c r="H471" s="110" t="str">
        <f>IF(SP_SUL!F525="","*",SP_SUL!F525)</f>
        <v>*</v>
      </c>
      <c r="I471" s="110" t="str">
        <f>IF(SP_SUL!H525="","*",SP_SUL!H525)</f>
        <v>*</v>
      </c>
      <c r="J471" s="110" t="str">
        <f>IF(SP_SUL!I525="","*",SP_SUL!I525)</f>
        <v>*</v>
      </c>
      <c r="K471" s="110" t="str">
        <f>IF(SP_SUL!M525="","*",SP_SUL!M525)</f>
        <v>-</v>
      </c>
      <c r="L471" s="339" t="str">
        <f>IF(SP_SUL!N525="","*",SP_SUL!N525)</f>
        <v>-</v>
      </c>
      <c r="M471" s="111" t="str">
        <f>IF(SP_SUL!J525="","*",SP_SUL!J525)</f>
        <v>*</v>
      </c>
      <c r="N471" s="270" t="str">
        <f>IF(SP_SUL!K525="","*",SP_SUL!K525)</f>
        <v>*</v>
      </c>
      <c r="O471" s="270" t="str">
        <f>IF(SP_SUL!L525="","*",SP_SUL!L525)</f>
        <v>*</v>
      </c>
      <c r="P471" s="111"/>
      <c r="Q471" s="128" t="str">
        <f>IF(SP_SUL!O525="","*",SP_SUL!O525)</f>
        <v>*</v>
      </c>
      <c r="R471" s="128" t="str">
        <f>IF(SP_SUL!P525="","*",SP_SUL!P525)</f>
        <v>*</v>
      </c>
      <c r="S471" s="110" t="str">
        <f>IF(SP_SUL!Q496="","*",CONCATENATE(SP_SUL!Q496," ",SP_SUL!R496))</f>
        <v>*</v>
      </c>
      <c r="T471" s="110" t="str">
        <f>IF(SP_SUL!V525="","*",SP_SUL!V525)</f>
        <v>*</v>
      </c>
      <c r="U471" s="110" t="str">
        <f>IF(SP_SUL!W525="","*",SP_SUL!W525)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IF(SP_SUL!Q497="","*",CONCATENATE(SP_SUL!Q497," ",SP_SUL!R497))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IF(SP_SUL!Q498="","*",CONCATENATE(SP_SUL!Q498," ",SP_SUL!R498))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IF(SP_SUL!Q499="","*",CONCATENATE(SP_SUL!Q499," ",SP_SUL!R499))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IF(SP_SUL!Y526="","*",SP_SUL!Y526)</f>
        <v>*</v>
      </c>
      <c r="B475" s="109" t="str">
        <f>IF(SP_SUL!X526="","*",SP_SUL!X526)</f>
        <v>*</v>
      </c>
      <c r="C475" s="109" t="str">
        <f>IF(SP_SUL!Z526="","*",SP_SUL!Z526)</f>
        <v>*</v>
      </c>
      <c r="D475" s="110" t="str">
        <f>IF(SP_SUL!S526="","*",SP_SUL!S526)</f>
        <v>-</v>
      </c>
      <c r="E475" s="110" t="str">
        <f>IF(SP_SUL!T526="","*",SP_SUL!T526)</f>
        <v>-</v>
      </c>
      <c r="F475" s="110" t="str">
        <f>IF(SP_SUL!B526="","*",SP_SUL!B526)</f>
        <v>*</v>
      </c>
      <c r="G475" s="110" t="str">
        <f>IF(SP_SUL!D526="","*",SP_SUL!D526)</f>
        <v>*</v>
      </c>
      <c r="H475" s="110" t="str">
        <f>IF(SP_SUL!F526="","*",SP_SUL!F526)</f>
        <v>*</v>
      </c>
      <c r="I475" s="110" t="str">
        <f>IF(SP_SUL!H526="","*",SP_SUL!H526)</f>
        <v>*</v>
      </c>
      <c r="J475" s="110" t="str">
        <f>IF(SP_SUL!I526="","*",SP_SUL!I526)</f>
        <v>*</v>
      </c>
      <c r="K475" s="110" t="str">
        <f>IF(SP_SUL!M526="","*",SP_SUL!M526)</f>
        <v>-</v>
      </c>
      <c r="L475" s="339" t="str">
        <f>IF(SP_SUL!N526="","*",SP_SUL!N526)</f>
        <v>-</v>
      </c>
      <c r="M475" s="111" t="str">
        <f>IF(SP_SUL!J526="","*",SP_SUL!J526)</f>
        <v>*</v>
      </c>
      <c r="N475" s="270" t="str">
        <f>IF(SP_SUL!K526="","*",SP_SUL!K526)</f>
        <v>*</v>
      </c>
      <c r="O475" s="270" t="str">
        <f>IF(SP_SUL!L526="","*",SP_SUL!L526)</f>
        <v>*</v>
      </c>
      <c r="P475" s="111"/>
      <c r="Q475" s="128" t="str">
        <f>IF(SP_SUL!O526="","*",SP_SUL!O526)</f>
        <v>*</v>
      </c>
      <c r="R475" s="128" t="str">
        <f>IF(SP_SUL!P526="","*",SP_SUL!P526)</f>
        <v>*</v>
      </c>
      <c r="S475" s="110" t="str">
        <f>IF(SP_SUL!Q500="","*",CONCATENATE(SP_SUL!Q500," ",SP_SUL!R500))</f>
        <v>*</v>
      </c>
      <c r="T475" s="110" t="str">
        <f>IF(SP_SUL!V526="","*",SP_SUL!V526)</f>
        <v>*</v>
      </c>
      <c r="U475" s="110" t="str">
        <f>IF(SP_SUL!W526="","*",SP_SUL!W526)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IF(SP_SUL!Y527="","*",SP_SUL!Y527)</f>
        <v>*</v>
      </c>
      <c r="B476" s="109" t="str">
        <f>IF(SP_SUL!X527="","*",SP_SUL!X527)</f>
        <v>*</v>
      </c>
      <c r="C476" s="109" t="str">
        <f>IF(SP_SUL!Z527="","*",SP_SUL!Z527)</f>
        <v>*</v>
      </c>
      <c r="D476" s="110" t="str">
        <f>IF(SP_SUL!S527="","*",SP_SUL!S527)</f>
        <v>-</v>
      </c>
      <c r="E476" s="110" t="str">
        <f>IF(SP_SUL!T527="","*",SP_SUL!T527)</f>
        <v>-</v>
      </c>
      <c r="F476" s="110" t="str">
        <f>IF(SP_SUL!B527="","*",SP_SUL!B527)</f>
        <v>*</v>
      </c>
      <c r="G476" s="110" t="str">
        <f>IF(SP_SUL!D527="","*",SP_SUL!D527)</f>
        <v>*</v>
      </c>
      <c r="H476" s="110" t="str">
        <f>IF(SP_SUL!F527="","*",SP_SUL!F527)</f>
        <v>*</v>
      </c>
      <c r="I476" s="110" t="str">
        <f>IF(SP_SUL!H527="","*",SP_SUL!H527)</f>
        <v>*</v>
      </c>
      <c r="J476" s="110" t="str">
        <f>IF(SP_SUL!I527="","*",SP_SUL!I527)</f>
        <v>*</v>
      </c>
      <c r="K476" s="110" t="str">
        <f>IF(SP_SUL!M527="","*",SP_SUL!M527)</f>
        <v>-</v>
      </c>
      <c r="L476" s="339" t="str">
        <f>IF(SP_SUL!N527="","*",SP_SUL!N527)</f>
        <v>-</v>
      </c>
      <c r="M476" s="111" t="str">
        <f>IF(SP_SUL!J527="","*",SP_SUL!J527)</f>
        <v>*</v>
      </c>
      <c r="N476" s="270" t="str">
        <f>IF(SP_SUL!K527="","*",SP_SUL!K527)</f>
        <v>*</v>
      </c>
      <c r="O476" s="270" t="str">
        <f>IF(SP_SUL!L527="","*",SP_SUL!L527)</f>
        <v>*</v>
      </c>
      <c r="P476" s="111"/>
      <c r="Q476" s="128" t="str">
        <f>IF(SP_SUL!O527="","*",SP_SUL!O527)</f>
        <v>*</v>
      </c>
      <c r="R476" s="128" t="str">
        <f>IF(SP_SUL!P527="","*",SP_SUL!P527)</f>
        <v>*</v>
      </c>
      <c r="S476" s="110" t="str">
        <f>IF(SP_SUL!Q501="","*",CONCATENATE(SP_SUL!Q501," ",SP_SUL!R501))</f>
        <v>*</v>
      </c>
      <c r="T476" s="110" t="str">
        <f>IF(SP_SUL!V527="","*",SP_SUL!V527)</f>
        <v>*</v>
      </c>
      <c r="U476" s="110" t="str">
        <f>IF(SP_SUL!W527="","*",SP_SUL!W527)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IF(SP_SUL!Y528="","*",SP_SUL!Y528)</f>
        <v>*</v>
      </c>
      <c r="B477" s="109" t="str">
        <f>IF(SP_SUL!X528="","*",SP_SUL!X528)</f>
        <v>*</v>
      </c>
      <c r="C477" s="109" t="str">
        <f>IF(SP_SUL!Z528="","*",SP_SUL!Z528)</f>
        <v>*</v>
      </c>
      <c r="D477" s="110" t="str">
        <f>IF(SP_SUL!S528="","*",SP_SUL!S528)</f>
        <v>-</v>
      </c>
      <c r="E477" s="110" t="str">
        <f>IF(SP_SUL!T528="","*",SP_SUL!T528)</f>
        <v>-</v>
      </c>
      <c r="F477" s="110" t="str">
        <f>IF(SP_SUL!B528="","*",SP_SUL!B528)</f>
        <v>*</v>
      </c>
      <c r="G477" s="110" t="str">
        <f>IF(SP_SUL!D528="","*",SP_SUL!D528)</f>
        <v>*</v>
      </c>
      <c r="H477" s="110" t="str">
        <f>IF(SP_SUL!F528="","*",SP_SUL!F528)</f>
        <v>*</v>
      </c>
      <c r="I477" s="110" t="str">
        <f>IF(SP_SUL!H528="","*",SP_SUL!H528)</f>
        <v>*</v>
      </c>
      <c r="J477" s="110" t="str">
        <f>IF(SP_SUL!I528="","*",SP_SUL!I528)</f>
        <v>*</v>
      </c>
      <c r="K477" s="110" t="str">
        <f>IF(SP_SUL!M528="","*",SP_SUL!M528)</f>
        <v>-</v>
      </c>
      <c r="L477" s="339" t="str">
        <f>IF(SP_SUL!N528="","*",SP_SUL!N528)</f>
        <v>-</v>
      </c>
      <c r="M477" s="111" t="str">
        <f>IF(SP_SUL!J528="","*",SP_SUL!J528)</f>
        <v>*</v>
      </c>
      <c r="N477" s="270" t="str">
        <f>IF(SP_SUL!K528="","*",SP_SUL!K528)</f>
        <v>*</v>
      </c>
      <c r="O477" s="270" t="str">
        <f>IF(SP_SUL!L528="","*",SP_SUL!L528)</f>
        <v>*</v>
      </c>
      <c r="P477" s="111"/>
      <c r="Q477" s="128" t="str">
        <f>IF(SP_SUL!O528="","*",SP_SUL!O528)</f>
        <v>*</v>
      </c>
      <c r="R477" s="128" t="str">
        <f>IF(SP_SUL!P528="","*",SP_SUL!P528)</f>
        <v>*</v>
      </c>
      <c r="S477" s="110" t="str">
        <f>IF(SP_SUL!Q502="","*",CONCATENATE(SP_SUL!Q502," ",SP_SUL!R502))</f>
        <v>*</v>
      </c>
      <c r="T477" s="110" t="str">
        <f>IF(SP_SUL!V528="","*",SP_SUL!V528)</f>
        <v>*</v>
      </c>
      <c r="U477" s="110" t="str">
        <f>IF(SP_SUL!W528="","*",SP_SUL!W528)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IF(SP_SUL!Y529="","*",SP_SUL!Y529)</f>
        <v>*</v>
      </c>
      <c r="B478" s="109" t="str">
        <f>IF(SP_SUL!X529="","*",SP_SUL!X529)</f>
        <v>*</v>
      </c>
      <c r="C478" s="109" t="str">
        <f>IF(SP_SUL!Z529="","*",SP_SUL!Z529)</f>
        <v>*</v>
      </c>
      <c r="D478" s="110" t="str">
        <f>IF(SP_SUL!S529="","*",SP_SUL!S529)</f>
        <v>-</v>
      </c>
      <c r="E478" s="110" t="str">
        <f>IF(SP_SUL!T529="","*",SP_SUL!T529)</f>
        <v>-</v>
      </c>
      <c r="F478" s="110" t="str">
        <f>IF(SP_SUL!B529="","*",SP_SUL!B529)</f>
        <v>*</v>
      </c>
      <c r="G478" s="110" t="str">
        <f>IF(SP_SUL!D529="","*",SP_SUL!D529)</f>
        <v>*</v>
      </c>
      <c r="H478" s="110" t="str">
        <f>IF(SP_SUL!F529="","*",SP_SUL!F529)</f>
        <v>*</v>
      </c>
      <c r="I478" s="110" t="str">
        <f>IF(SP_SUL!H529="","*",SP_SUL!H529)</f>
        <v>*</v>
      </c>
      <c r="J478" s="110" t="str">
        <f>IF(SP_SUL!I529="","*",SP_SUL!I529)</f>
        <v>*</v>
      </c>
      <c r="K478" s="110" t="str">
        <f>IF(SP_SUL!M529="","*",SP_SUL!M529)</f>
        <v>-</v>
      </c>
      <c r="L478" s="339" t="str">
        <f>IF(SP_SUL!N529="","*",SP_SUL!N529)</f>
        <v>-</v>
      </c>
      <c r="M478" s="111" t="str">
        <f>IF(SP_SUL!J529="","*",SP_SUL!J529)</f>
        <v>*</v>
      </c>
      <c r="N478" s="270" t="str">
        <f>IF(SP_SUL!K529="","*",SP_SUL!K529)</f>
        <v>*</v>
      </c>
      <c r="O478" s="270" t="str">
        <f>IF(SP_SUL!L529="","*",SP_SUL!L529)</f>
        <v>*</v>
      </c>
      <c r="P478" s="111"/>
      <c r="Q478" s="128" t="str">
        <f>IF(SP_SUL!O529="","*",SP_SUL!O529)</f>
        <v>*</v>
      </c>
      <c r="R478" s="128" t="str">
        <f>IF(SP_SUL!P529="","*",SP_SUL!P529)</f>
        <v>*</v>
      </c>
      <c r="S478" s="110" t="str">
        <f>IF(SP_SUL!Q503="","*",CONCATENATE(SP_SUL!Q503," ",SP_SUL!R503))</f>
        <v>*</v>
      </c>
      <c r="T478" s="110" t="str">
        <f>IF(SP_SUL!V529="","*",SP_SUL!V529)</f>
        <v>*</v>
      </c>
      <c r="U478" s="110" t="str">
        <f>IF(SP_SUL!W529="","*",SP_SUL!W529)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IF(SP_SUL!Y530="","*",SP_SUL!Y530)</f>
        <v>*</v>
      </c>
      <c r="B479" s="109" t="str">
        <f>IF(SP_SUL!X530="","*",SP_SUL!X530)</f>
        <v>*</v>
      </c>
      <c r="C479" s="109" t="str">
        <f>IF(SP_SUL!Z530="","*",SP_SUL!Z530)</f>
        <v>*</v>
      </c>
      <c r="D479" s="110" t="str">
        <f>IF(SP_SUL!S530="","*",SP_SUL!S530)</f>
        <v>-</v>
      </c>
      <c r="E479" s="110" t="str">
        <f>IF(SP_SUL!T530="","*",SP_SUL!T530)</f>
        <v>-</v>
      </c>
      <c r="F479" s="110" t="str">
        <f>IF(SP_SUL!B530="","*",SP_SUL!B530)</f>
        <v>*</v>
      </c>
      <c r="G479" s="110" t="str">
        <f>IF(SP_SUL!D530="","*",SP_SUL!D530)</f>
        <v>*</v>
      </c>
      <c r="H479" s="110" t="str">
        <f>IF(SP_SUL!F530="","*",SP_SUL!F530)</f>
        <v>*</v>
      </c>
      <c r="I479" s="110" t="str">
        <f>IF(SP_SUL!H530="","*",SP_SUL!H530)</f>
        <v>*</v>
      </c>
      <c r="J479" s="110" t="str">
        <f>IF(SP_SUL!I530="","*",SP_SUL!I530)</f>
        <v>*</v>
      </c>
      <c r="K479" s="110" t="str">
        <f>IF(SP_SUL!M530="","*",SP_SUL!M530)</f>
        <v>-</v>
      </c>
      <c r="L479" s="339" t="str">
        <f>IF(SP_SUL!N530="","*",SP_SUL!N530)</f>
        <v>-</v>
      </c>
      <c r="M479" s="111" t="str">
        <f>IF(SP_SUL!J530="","*",SP_SUL!J530)</f>
        <v>*</v>
      </c>
      <c r="N479" s="270" t="str">
        <f>IF(SP_SUL!K530="","*",SP_SUL!K530)</f>
        <v>*</v>
      </c>
      <c r="O479" s="270" t="str">
        <f>IF(SP_SUL!L530="","*",SP_SUL!L530)</f>
        <v>*</v>
      </c>
      <c r="P479" s="111"/>
      <c r="Q479" s="128" t="str">
        <f>IF(SP_SUL!O530="","*",SP_SUL!O530)</f>
        <v>*</v>
      </c>
      <c r="R479" s="128" t="str">
        <f>IF(SP_SUL!P530="","*",SP_SUL!P530)</f>
        <v>*</v>
      </c>
      <c r="S479" s="110" t="str">
        <f>IF(SP_SUL!Q504="","*",CONCATENATE(SP_SUL!Q504," ",SP_SUL!R504))</f>
        <v>*</v>
      </c>
      <c r="T479" s="110" t="str">
        <f>IF(SP_SUL!V530="","*",SP_SUL!V530)</f>
        <v>*</v>
      </c>
      <c r="U479" s="110" t="str">
        <f>IF(SP_SUL!W530="","*",SP_SUL!W530)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IF(SP_SUL!Y531="","*",SP_SUL!Y531)</f>
        <v>*</v>
      </c>
      <c r="B480" s="109" t="str">
        <f>IF(SP_SUL!X531="","*",SP_SUL!X531)</f>
        <v>*</v>
      </c>
      <c r="C480" s="109" t="str">
        <f>IF(SP_SUL!Z531="","*",SP_SUL!Z531)</f>
        <v>*</v>
      </c>
      <c r="D480" s="110" t="str">
        <f>IF(SP_SUL!S531="","*",SP_SUL!S531)</f>
        <v>-</v>
      </c>
      <c r="E480" s="110" t="str">
        <f>IF(SP_SUL!T531="","*",SP_SUL!T531)</f>
        <v>-</v>
      </c>
      <c r="F480" s="110" t="str">
        <f>IF(SP_SUL!B531="","*",SP_SUL!B531)</f>
        <v>*</v>
      </c>
      <c r="G480" s="110" t="str">
        <f>IF(SP_SUL!D531="","*",SP_SUL!D531)</f>
        <v>*</v>
      </c>
      <c r="H480" s="110" t="str">
        <f>IF(SP_SUL!F531="","*",SP_SUL!F531)</f>
        <v>*</v>
      </c>
      <c r="I480" s="110" t="str">
        <f>IF(SP_SUL!H531="","*",SP_SUL!H531)</f>
        <v>*</v>
      </c>
      <c r="J480" s="110" t="str">
        <f>IF(SP_SUL!I531="","*",SP_SUL!I531)</f>
        <v>*</v>
      </c>
      <c r="K480" s="110" t="str">
        <f>IF(SP_SUL!M531="","*",SP_SUL!M531)</f>
        <v>-</v>
      </c>
      <c r="L480" s="339" t="str">
        <f>IF(SP_SUL!N531="","*",SP_SUL!N531)</f>
        <v>-</v>
      </c>
      <c r="M480" s="111" t="str">
        <f>IF(SP_SUL!J531="","*",SP_SUL!J531)</f>
        <v>*</v>
      </c>
      <c r="N480" s="270" t="str">
        <f>IF(SP_SUL!K531="","*",SP_SUL!K531)</f>
        <v>*</v>
      </c>
      <c r="O480" s="270" t="str">
        <f>IF(SP_SUL!L531="","*",SP_SUL!L531)</f>
        <v>*</v>
      </c>
      <c r="P480" s="111"/>
      <c r="Q480" s="128" t="str">
        <f>IF(SP_SUL!O531="","*",SP_SUL!O531)</f>
        <v>*</v>
      </c>
      <c r="R480" s="128" t="str">
        <f>IF(SP_SUL!P531="","*",SP_SUL!P531)</f>
        <v>*</v>
      </c>
      <c r="S480" s="110" t="str">
        <f>IF(SP_SUL!Q505="","*",CONCATENATE(SP_SUL!Q505," ",SP_SUL!R505))</f>
        <v>*</v>
      </c>
      <c r="T480" s="110" t="str">
        <f>IF(SP_SUL!V531="","*",SP_SUL!V531)</f>
        <v>*</v>
      </c>
      <c r="U480" s="110" t="str">
        <f>IF(SP_SUL!W531="","*",SP_SUL!W531)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IF(SP_SUL!Y532="","*",SP_SUL!Y532)</f>
        <v>*</v>
      </c>
      <c r="B481" s="109" t="str">
        <f>IF(SP_SUL!X532="","*",SP_SUL!X532)</f>
        <v>*</v>
      </c>
      <c r="C481" s="109" t="str">
        <f>IF(SP_SUL!Z532="","*",SP_SUL!Z532)</f>
        <v>*</v>
      </c>
      <c r="D481" s="110" t="str">
        <f>IF(SP_SUL!S532="","*",SP_SUL!S532)</f>
        <v>-</v>
      </c>
      <c r="E481" s="110" t="str">
        <f>IF(SP_SUL!T532="","*",SP_SUL!T532)</f>
        <v>-</v>
      </c>
      <c r="F481" s="110" t="str">
        <f>IF(SP_SUL!B532="","*",SP_SUL!B532)</f>
        <v>*</v>
      </c>
      <c r="G481" s="110" t="str">
        <f>IF(SP_SUL!D532="","*",SP_SUL!D532)</f>
        <v>*</v>
      </c>
      <c r="H481" s="110" t="str">
        <f>IF(SP_SUL!F532="","*",SP_SUL!F532)</f>
        <v>*</v>
      </c>
      <c r="I481" s="110" t="str">
        <f>IF(SP_SUL!H532="","*",SP_SUL!H532)</f>
        <v>*</v>
      </c>
      <c r="J481" s="110" t="str">
        <f>IF(SP_SUL!I532="","*",SP_SUL!I532)</f>
        <v>*</v>
      </c>
      <c r="K481" s="110" t="str">
        <f>IF(SP_SUL!M532="","*",SP_SUL!M532)</f>
        <v>-</v>
      </c>
      <c r="L481" s="339" t="str">
        <f>IF(SP_SUL!N532="","*",SP_SUL!N532)</f>
        <v>-</v>
      </c>
      <c r="M481" s="111" t="str">
        <f>IF(SP_SUL!J532="","*",SP_SUL!J532)</f>
        <v>*</v>
      </c>
      <c r="N481" s="270" t="str">
        <f>IF(SP_SUL!K532="","*",SP_SUL!K532)</f>
        <v>*</v>
      </c>
      <c r="O481" s="270" t="str">
        <f>IF(SP_SUL!L532="","*",SP_SUL!L532)</f>
        <v>*</v>
      </c>
      <c r="P481" s="111"/>
      <c r="Q481" s="128" t="str">
        <f>IF(SP_SUL!O532="","*",SP_SUL!O532)</f>
        <v>*</v>
      </c>
      <c r="R481" s="128" t="str">
        <f>IF(SP_SUL!P532="","*",SP_SUL!P532)</f>
        <v>*</v>
      </c>
      <c r="S481" s="110" t="str">
        <f>IF(SP_SUL!Q506="","*",CONCATENATE(SP_SUL!Q506," ",SP_SUL!R506))</f>
        <v>*</v>
      </c>
      <c r="T481" s="110" t="str">
        <f>IF(SP_SUL!V532="","*",SP_SUL!V532)</f>
        <v>*</v>
      </c>
      <c r="U481" s="110" t="str">
        <f>IF(SP_SUL!W532="","*",SP_SUL!W532)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IF(SP_SUL!Y533="","*",SP_SUL!Y533)</f>
        <v>*</v>
      </c>
      <c r="B482" s="109" t="str">
        <f>IF(SP_SUL!X533="","*",SP_SUL!X533)</f>
        <v>*</v>
      </c>
      <c r="C482" s="109" t="str">
        <f>IF(SP_SUL!Z533="","*",SP_SUL!Z533)</f>
        <v>*</v>
      </c>
      <c r="D482" s="110" t="str">
        <f>IF(SP_SUL!S533="","*",SP_SUL!S533)</f>
        <v>-</v>
      </c>
      <c r="E482" s="110" t="str">
        <f>IF(SP_SUL!T533="","*",SP_SUL!T533)</f>
        <v>-</v>
      </c>
      <c r="F482" s="110" t="str">
        <f>IF(SP_SUL!B533="","*",SP_SUL!B533)</f>
        <v>*</v>
      </c>
      <c r="G482" s="110" t="str">
        <f>IF(SP_SUL!D533="","*",SP_SUL!D533)</f>
        <v>*</v>
      </c>
      <c r="H482" s="110" t="str">
        <f>IF(SP_SUL!F533="","*",SP_SUL!F533)</f>
        <v>*</v>
      </c>
      <c r="I482" s="110" t="str">
        <f>IF(SP_SUL!H533="","*",SP_SUL!H533)</f>
        <v>*</v>
      </c>
      <c r="J482" s="110" t="str">
        <f>IF(SP_SUL!I533="","*",SP_SUL!I533)</f>
        <v>*</v>
      </c>
      <c r="K482" s="110" t="str">
        <f>IF(SP_SUL!M533="","*",SP_SUL!M533)</f>
        <v>-</v>
      </c>
      <c r="L482" s="339" t="str">
        <f>IF(SP_SUL!N533="","*",SP_SUL!N533)</f>
        <v>-</v>
      </c>
      <c r="M482" s="111" t="str">
        <f>IF(SP_SUL!J533="","*",SP_SUL!J533)</f>
        <v>*</v>
      </c>
      <c r="N482" s="270" t="str">
        <f>IF(SP_SUL!K533="","*",SP_SUL!K533)</f>
        <v>*</v>
      </c>
      <c r="O482" s="270" t="str">
        <f>IF(SP_SUL!L533="","*",SP_SUL!L533)</f>
        <v>*</v>
      </c>
      <c r="P482" s="111"/>
      <c r="Q482" s="128" t="str">
        <f>IF(SP_SUL!O533="","*",SP_SUL!O533)</f>
        <v>*</v>
      </c>
      <c r="R482" s="128" t="str">
        <f>IF(SP_SUL!P533="","*",SP_SUL!P533)</f>
        <v>*</v>
      </c>
      <c r="S482" s="110" t="str">
        <f>IF(SP_SUL!Q507="","*",CONCATENATE(SP_SUL!Q507," ",SP_SUL!R507))</f>
        <v>*</v>
      </c>
      <c r="T482" s="110" t="str">
        <f>IF(SP_SUL!V533="","*",SP_SUL!V533)</f>
        <v>*</v>
      </c>
      <c r="U482" s="110" t="str">
        <f>IF(SP_SUL!W533="","*",SP_SUL!W533)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IF(SP_SUL!Y534="","*",SP_SUL!Y534)</f>
        <v>*</v>
      </c>
      <c r="B483" s="109" t="str">
        <f>IF(SP_SUL!X534="","*",SP_SUL!X534)</f>
        <v>*</v>
      </c>
      <c r="C483" s="109" t="str">
        <f>IF(SP_SUL!Z534="","*",SP_SUL!Z534)</f>
        <v>*</v>
      </c>
      <c r="D483" s="110" t="str">
        <f>IF(SP_SUL!S534="","*",SP_SUL!S534)</f>
        <v>-</v>
      </c>
      <c r="E483" s="110" t="str">
        <f>IF(SP_SUL!T534="","*",SP_SUL!T534)</f>
        <v>-</v>
      </c>
      <c r="F483" s="110" t="str">
        <f>IF(SP_SUL!B534="","*",SP_SUL!B534)</f>
        <v>*</v>
      </c>
      <c r="G483" s="110" t="str">
        <f>IF(SP_SUL!D534="","*",SP_SUL!D534)</f>
        <v>*</v>
      </c>
      <c r="H483" s="110" t="str">
        <f>IF(SP_SUL!F534="","*",SP_SUL!F534)</f>
        <v>*</v>
      </c>
      <c r="I483" s="110" t="str">
        <f>IF(SP_SUL!H534="","*",SP_SUL!H534)</f>
        <v>*</v>
      </c>
      <c r="J483" s="110" t="str">
        <f>IF(SP_SUL!I534="","*",SP_SUL!I534)</f>
        <v>*</v>
      </c>
      <c r="K483" s="110" t="str">
        <f>IF(SP_SUL!M534="","*",SP_SUL!M534)</f>
        <v>-</v>
      </c>
      <c r="L483" s="339" t="str">
        <f>IF(SP_SUL!N534="","*",SP_SUL!N534)</f>
        <v>-</v>
      </c>
      <c r="M483" s="111" t="str">
        <f>IF(SP_SUL!J534="","*",SP_SUL!J534)</f>
        <v>*</v>
      </c>
      <c r="N483" s="270" t="str">
        <f>IF(SP_SUL!K534="","*",SP_SUL!K534)</f>
        <v>*</v>
      </c>
      <c r="O483" s="270" t="str">
        <f>IF(SP_SUL!L534="","*",SP_SUL!L534)</f>
        <v>*</v>
      </c>
      <c r="P483" s="111"/>
      <c r="Q483" s="128" t="str">
        <f>IF(SP_SUL!O534="","*",SP_SUL!O534)</f>
        <v>*</v>
      </c>
      <c r="R483" s="128" t="str">
        <f>IF(SP_SUL!P534="","*",SP_SUL!P534)</f>
        <v>*</v>
      </c>
      <c r="S483" s="110" t="str">
        <f>IF(SP_SUL!Q508="","*",CONCATENATE(SP_SUL!Q508," ",SP_SUL!R508))</f>
        <v>*</v>
      </c>
      <c r="T483" s="110" t="str">
        <f>IF(SP_SUL!V534="","*",SP_SUL!V534)</f>
        <v>*</v>
      </c>
      <c r="U483" s="110" t="str">
        <f>IF(SP_SUL!W534="","*",SP_SUL!W534)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IF(SP_SUL!Y535="","*",SP_SUL!Y535)</f>
        <v>*</v>
      </c>
      <c r="B484" s="109" t="str">
        <f>IF(SP_SUL!X535="","*",SP_SUL!X535)</f>
        <v>*</v>
      </c>
      <c r="C484" s="109" t="str">
        <f>IF(SP_SUL!Z535="","*",SP_SUL!Z535)</f>
        <v>*</v>
      </c>
      <c r="D484" s="110" t="str">
        <f>IF(SP_SUL!S535="","*",SP_SUL!S535)</f>
        <v>-</v>
      </c>
      <c r="E484" s="110" t="str">
        <f>IF(SP_SUL!T535="","*",SP_SUL!T535)</f>
        <v>-</v>
      </c>
      <c r="F484" s="110" t="str">
        <f>IF(SP_SUL!B535="","*",SP_SUL!B535)</f>
        <v>*</v>
      </c>
      <c r="G484" s="110" t="str">
        <f>IF(SP_SUL!D535="","*",SP_SUL!D535)</f>
        <v>*</v>
      </c>
      <c r="H484" s="110" t="str">
        <f>IF(SP_SUL!F535="","*",SP_SUL!F535)</f>
        <v>*</v>
      </c>
      <c r="I484" s="110" t="str">
        <f>IF(SP_SUL!H535="","*",SP_SUL!H535)</f>
        <v>*</v>
      </c>
      <c r="J484" s="110" t="str">
        <f>IF(SP_SUL!I535="","*",SP_SUL!I535)</f>
        <v>*</v>
      </c>
      <c r="K484" s="110" t="str">
        <f>IF(SP_SUL!M535="","*",SP_SUL!M535)</f>
        <v>-</v>
      </c>
      <c r="L484" s="339" t="str">
        <f>IF(SP_SUL!N535="","*",SP_SUL!N535)</f>
        <v>-</v>
      </c>
      <c r="M484" s="111" t="str">
        <f>IF(SP_SUL!J535="","*",SP_SUL!J535)</f>
        <v>*</v>
      </c>
      <c r="N484" s="270" t="str">
        <f>IF(SP_SUL!K535="","*",SP_SUL!K535)</f>
        <v>*</v>
      </c>
      <c r="O484" s="270" t="str">
        <f>IF(SP_SUL!L535="","*",SP_SUL!L535)</f>
        <v>*</v>
      </c>
      <c r="P484" s="111"/>
      <c r="Q484" s="128" t="str">
        <f>IF(SP_SUL!O535="","*",SP_SUL!O535)</f>
        <v>*</v>
      </c>
      <c r="R484" s="128" t="str">
        <f>IF(SP_SUL!P535="","*",SP_SUL!P535)</f>
        <v>*</v>
      </c>
      <c r="S484" s="110" t="str">
        <f>IF(SP_SUL!Q509="","*",CONCATENATE(SP_SUL!Q509," ",SP_SUL!R509))</f>
        <v>*</v>
      </c>
      <c r="T484" s="110" t="str">
        <f>IF(SP_SUL!V535="","*",SP_SUL!V535)</f>
        <v>*</v>
      </c>
      <c r="U484" s="110" t="str">
        <f>IF(SP_SUL!W535="","*",SP_SUL!W535)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IF(SP_SUL!Y536="","*",SP_SUL!Y536)</f>
        <v>*</v>
      </c>
      <c r="B485" s="109" t="str">
        <f>IF(SP_SUL!X536="","*",SP_SUL!X536)</f>
        <v>*</v>
      </c>
      <c r="C485" s="109" t="str">
        <f>IF(SP_SUL!Z536="","*",SP_SUL!Z536)</f>
        <v>*</v>
      </c>
      <c r="D485" s="110" t="str">
        <f>IF(SP_SUL!S536="","*",SP_SUL!S536)</f>
        <v>-</v>
      </c>
      <c r="E485" s="110" t="str">
        <f>IF(SP_SUL!T536="","*",SP_SUL!T536)</f>
        <v>-</v>
      </c>
      <c r="F485" s="110" t="str">
        <f>IF(SP_SUL!B536="","*",SP_SUL!B536)</f>
        <v>*</v>
      </c>
      <c r="G485" s="110" t="str">
        <f>IF(SP_SUL!D536="","*",SP_SUL!D536)</f>
        <v>*</v>
      </c>
      <c r="H485" s="110" t="str">
        <f>IF(SP_SUL!F536="","*",SP_SUL!F536)</f>
        <v>*</v>
      </c>
      <c r="I485" s="110" t="str">
        <f>IF(SP_SUL!H536="","*",SP_SUL!H536)</f>
        <v>*</v>
      </c>
      <c r="J485" s="110" t="str">
        <f>IF(SP_SUL!I536="","*",SP_SUL!I536)</f>
        <v>*</v>
      </c>
      <c r="K485" s="110" t="str">
        <f>IF(SP_SUL!M536="","*",SP_SUL!M536)</f>
        <v>-</v>
      </c>
      <c r="L485" s="339" t="str">
        <f>IF(SP_SUL!N536="","*",SP_SUL!N536)</f>
        <v>-</v>
      </c>
      <c r="M485" s="111" t="str">
        <f>IF(SP_SUL!J536="","*",SP_SUL!J536)</f>
        <v>*</v>
      </c>
      <c r="N485" s="270" t="str">
        <f>IF(SP_SUL!K536="","*",SP_SUL!K536)</f>
        <v>*</v>
      </c>
      <c r="O485" s="270" t="str">
        <f>IF(SP_SUL!L536="","*",SP_SUL!L536)</f>
        <v>*</v>
      </c>
      <c r="P485" s="111"/>
      <c r="Q485" s="128" t="str">
        <f>IF(SP_SUL!O536="","*",SP_SUL!O536)</f>
        <v>*</v>
      </c>
      <c r="R485" s="128" t="str">
        <f>IF(SP_SUL!P536="","*",SP_SUL!P536)</f>
        <v>*</v>
      </c>
      <c r="S485" s="110" t="str">
        <f>IF(SP_SUL!Q510="","*",CONCATENATE(SP_SUL!Q510," ",SP_SUL!R510))</f>
        <v>*</v>
      </c>
      <c r="T485" s="110" t="str">
        <f>IF(SP_SUL!V536="","*",SP_SUL!V536)</f>
        <v>*</v>
      </c>
      <c r="U485" s="110" t="str">
        <f>IF(SP_SUL!W536="","*",SP_SUL!W536)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IF(SP_SUL!Y537="","*",SP_SUL!Y537)</f>
        <v>*</v>
      </c>
      <c r="B486" s="109" t="str">
        <f>IF(SP_SUL!X537="","*",SP_SUL!X537)</f>
        <v>*</v>
      </c>
      <c r="C486" s="109" t="str">
        <f>IF(SP_SUL!Z537="","*",SP_SUL!Z537)</f>
        <v>*</v>
      </c>
      <c r="D486" s="110" t="str">
        <f>IF(SP_SUL!S537="","*",SP_SUL!S537)</f>
        <v>-</v>
      </c>
      <c r="E486" s="110" t="str">
        <f>IF(SP_SUL!T537="","*",SP_SUL!T537)</f>
        <v>-</v>
      </c>
      <c r="F486" s="110" t="str">
        <f>IF(SP_SUL!B537="","*",SP_SUL!B537)</f>
        <v>*</v>
      </c>
      <c r="G486" s="110" t="str">
        <f>IF(SP_SUL!D537="","*",SP_SUL!D537)</f>
        <v>*</v>
      </c>
      <c r="H486" s="110" t="str">
        <f>IF(SP_SUL!F537="","*",SP_SUL!F537)</f>
        <v>*</v>
      </c>
      <c r="I486" s="110" t="str">
        <f>IF(SP_SUL!H537="","*",SP_SUL!H537)</f>
        <v>*</v>
      </c>
      <c r="J486" s="110" t="str">
        <f>IF(SP_SUL!I537="","*",SP_SUL!I537)</f>
        <v>*</v>
      </c>
      <c r="K486" s="110" t="str">
        <f>IF(SP_SUL!M537="","*",SP_SUL!M537)</f>
        <v>-</v>
      </c>
      <c r="L486" s="339" t="str">
        <f>IF(SP_SUL!N537="","*",SP_SUL!N537)</f>
        <v>-</v>
      </c>
      <c r="M486" s="111" t="str">
        <f>IF(SP_SUL!J537="","*",SP_SUL!J537)</f>
        <v>*</v>
      </c>
      <c r="N486" s="270" t="str">
        <f>IF(SP_SUL!K537="","*",SP_SUL!K537)</f>
        <v>*</v>
      </c>
      <c r="O486" s="270" t="str">
        <f>IF(SP_SUL!L537="","*",SP_SUL!L537)</f>
        <v>*</v>
      </c>
      <c r="P486" s="111"/>
      <c r="Q486" s="128" t="str">
        <f>IF(SP_SUL!O537="","*",SP_SUL!O537)</f>
        <v>*</v>
      </c>
      <c r="R486" s="128" t="str">
        <f>IF(SP_SUL!P537="","*",SP_SUL!P537)</f>
        <v>*</v>
      </c>
      <c r="S486" s="110" t="str">
        <f>IF(SP_SUL!Q511="","*",CONCATENATE(SP_SUL!Q511," ",SP_SUL!R511))</f>
        <v>*</v>
      </c>
      <c r="T486" s="110" t="str">
        <f>IF(SP_SUL!V537="","*",SP_SUL!V537)</f>
        <v>*</v>
      </c>
      <c r="U486" s="110" t="str">
        <f>IF(SP_SUL!W537="","*",SP_SUL!W537)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IF(SP_SUL!Y538="","*",SP_SUL!Y538)</f>
        <v>*</v>
      </c>
      <c r="B487" s="109" t="str">
        <f>IF(SP_SUL!X538="","*",SP_SUL!X538)</f>
        <v>*</v>
      </c>
      <c r="C487" s="109" t="str">
        <f>IF(SP_SUL!Z538="","*",SP_SUL!Z538)</f>
        <v>*</v>
      </c>
      <c r="D487" s="110" t="str">
        <f>IF(SP_SUL!S538="","*",SP_SUL!S538)</f>
        <v>-</v>
      </c>
      <c r="E487" s="110" t="str">
        <f>IF(SP_SUL!T538="","*",SP_SUL!T538)</f>
        <v>-</v>
      </c>
      <c r="F487" s="110" t="str">
        <f>IF(SP_SUL!B538="","*",SP_SUL!B538)</f>
        <v>*</v>
      </c>
      <c r="G487" s="110" t="str">
        <f>IF(SP_SUL!D538="","*",SP_SUL!D538)</f>
        <v>*</v>
      </c>
      <c r="H487" s="110" t="str">
        <f>IF(SP_SUL!F538="","*",SP_SUL!F538)</f>
        <v>*</v>
      </c>
      <c r="I487" s="110" t="str">
        <f>IF(SP_SUL!H538="","*",SP_SUL!H538)</f>
        <v>*</v>
      </c>
      <c r="J487" s="110" t="str">
        <f>IF(SP_SUL!I538="","*",SP_SUL!I538)</f>
        <v>*</v>
      </c>
      <c r="K487" s="110" t="str">
        <f>IF(SP_SUL!M538="","*",SP_SUL!M538)</f>
        <v>-</v>
      </c>
      <c r="L487" s="339" t="str">
        <f>IF(SP_SUL!N538="","*",SP_SUL!N538)</f>
        <v>-</v>
      </c>
      <c r="M487" s="111" t="str">
        <f>IF(SP_SUL!J538="","*",SP_SUL!J538)</f>
        <v>*</v>
      </c>
      <c r="N487" s="270" t="str">
        <f>IF(SP_SUL!K538="","*",SP_SUL!K538)</f>
        <v>*</v>
      </c>
      <c r="O487" s="270" t="str">
        <f>IF(SP_SUL!L538="","*",SP_SUL!L538)</f>
        <v>*</v>
      </c>
      <c r="P487" s="111"/>
      <c r="Q487" s="128" t="str">
        <f>IF(SP_SUL!O538="","*",SP_SUL!O538)</f>
        <v>*</v>
      </c>
      <c r="R487" s="128" t="str">
        <f>IF(SP_SUL!P538="","*",SP_SUL!P538)</f>
        <v>*</v>
      </c>
      <c r="S487" s="110" t="str">
        <f>IF(SP_SUL!Q512="","*",CONCATENATE(SP_SUL!Q512," ",SP_SUL!R512))</f>
        <v>*</v>
      </c>
      <c r="T487" s="110" t="str">
        <f>IF(SP_SUL!V538="","*",SP_SUL!V538)</f>
        <v>*</v>
      </c>
      <c r="U487" s="110" t="str">
        <f>IF(SP_SUL!W538="","*",SP_SUL!W538)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IF(SP_SUL!Y539="","*",SP_SUL!Y539)</f>
        <v>*</v>
      </c>
      <c r="B488" s="109" t="str">
        <f>IF(SP_SUL!X539="","*",SP_SUL!X539)</f>
        <v>*</v>
      </c>
      <c r="C488" s="109" t="str">
        <f>IF(SP_SUL!Z539="","*",SP_SUL!Z539)</f>
        <v>*</v>
      </c>
      <c r="D488" s="110" t="str">
        <f>IF(SP_SUL!S539="","*",SP_SUL!S539)</f>
        <v>-</v>
      </c>
      <c r="E488" s="110" t="str">
        <f>IF(SP_SUL!T539="","*",SP_SUL!T539)</f>
        <v>-</v>
      </c>
      <c r="F488" s="110" t="str">
        <f>IF(SP_SUL!B539="","*",SP_SUL!B539)</f>
        <v>*</v>
      </c>
      <c r="G488" s="110" t="str">
        <f>IF(SP_SUL!D539="","*",SP_SUL!D539)</f>
        <v>*</v>
      </c>
      <c r="H488" s="110" t="str">
        <f>IF(SP_SUL!F539="","*",SP_SUL!F539)</f>
        <v>*</v>
      </c>
      <c r="I488" s="110" t="str">
        <f>IF(SP_SUL!H539="","*",SP_SUL!H539)</f>
        <v>*</v>
      </c>
      <c r="J488" s="110" t="str">
        <f>IF(SP_SUL!I539="","*",SP_SUL!I539)</f>
        <v>*</v>
      </c>
      <c r="K488" s="110" t="str">
        <f>IF(SP_SUL!M539="","*",SP_SUL!M539)</f>
        <v>-</v>
      </c>
      <c r="L488" s="339" t="str">
        <f>IF(SP_SUL!N539="","*",SP_SUL!N539)</f>
        <v>-</v>
      </c>
      <c r="M488" s="111" t="str">
        <f>IF(SP_SUL!J539="","*",SP_SUL!J539)</f>
        <v>*</v>
      </c>
      <c r="N488" s="270" t="str">
        <f>IF(SP_SUL!K539="","*",SP_SUL!K539)</f>
        <v>*</v>
      </c>
      <c r="O488" s="270" t="str">
        <f>IF(SP_SUL!L539="","*",SP_SUL!L539)</f>
        <v>*</v>
      </c>
      <c r="P488" s="111"/>
      <c r="Q488" s="128" t="str">
        <f>IF(SP_SUL!O539="","*",SP_SUL!O539)</f>
        <v>*</v>
      </c>
      <c r="R488" s="128" t="str">
        <f>IF(SP_SUL!P539="","*",SP_SUL!P539)</f>
        <v>*</v>
      </c>
      <c r="S488" s="110" t="str">
        <f>IF(SP_SUL!Q513="","*",CONCATENATE(SP_SUL!Q513," ",SP_SUL!R513))</f>
        <v>*</v>
      </c>
      <c r="T488" s="110" t="str">
        <f>IF(SP_SUL!V539="","*",SP_SUL!V539)</f>
        <v>*</v>
      </c>
      <c r="U488" s="110" t="str">
        <f>IF(SP_SUL!W539="","*",SP_SUL!W539)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IF(SP_SUL!Y540="","*",SP_SUL!Y540)</f>
        <v>*</v>
      </c>
      <c r="B489" s="109" t="str">
        <f>IF(SP_SUL!X540="","*",SP_SUL!X540)</f>
        <v>*</v>
      </c>
      <c r="C489" s="109" t="str">
        <f>IF(SP_SUL!Z540="","*",SP_SUL!Z540)</f>
        <v>*</v>
      </c>
      <c r="D489" s="110" t="str">
        <f>IF(SP_SUL!S540="","*",SP_SUL!S540)</f>
        <v>-</v>
      </c>
      <c r="E489" s="110" t="str">
        <f>IF(SP_SUL!T540="","*",SP_SUL!T540)</f>
        <v>-</v>
      </c>
      <c r="F489" s="110" t="str">
        <f>IF(SP_SUL!B540="","*",SP_SUL!B540)</f>
        <v>*</v>
      </c>
      <c r="G489" s="110" t="str">
        <f>IF(SP_SUL!D540="","*",SP_SUL!D540)</f>
        <v>*</v>
      </c>
      <c r="H489" s="110" t="str">
        <f>IF(SP_SUL!F540="","*",SP_SUL!F540)</f>
        <v>*</v>
      </c>
      <c r="I489" s="110" t="str">
        <f>IF(SP_SUL!H540="","*",SP_SUL!H540)</f>
        <v>*</v>
      </c>
      <c r="J489" s="110" t="str">
        <f>IF(SP_SUL!I540="","*",SP_SUL!I540)</f>
        <v>*</v>
      </c>
      <c r="K489" s="110" t="str">
        <f>IF(SP_SUL!M540="","*",SP_SUL!M540)</f>
        <v>-</v>
      </c>
      <c r="L489" s="339" t="str">
        <f>IF(SP_SUL!N540="","*",SP_SUL!N540)</f>
        <v>-</v>
      </c>
      <c r="M489" s="111" t="str">
        <f>IF(SP_SUL!J540="","*",SP_SUL!J540)</f>
        <v>*</v>
      </c>
      <c r="N489" s="270" t="str">
        <f>IF(SP_SUL!K540="","*",SP_SUL!K540)</f>
        <v>*</v>
      </c>
      <c r="O489" s="270" t="str">
        <f>IF(SP_SUL!L540="","*",SP_SUL!L540)</f>
        <v>*</v>
      </c>
      <c r="P489" s="111"/>
      <c r="Q489" s="128" t="str">
        <f>IF(SP_SUL!O540="","*",SP_SUL!O540)</f>
        <v>*</v>
      </c>
      <c r="R489" s="128" t="str">
        <f>IF(SP_SUL!P540="","*",SP_SUL!P540)</f>
        <v>*</v>
      </c>
      <c r="S489" s="110" t="str">
        <f>IF(SP_SUL!Q514="","*",CONCATENATE(SP_SUL!Q514," ",SP_SUL!R514))</f>
        <v>*</v>
      </c>
      <c r="T489" s="110" t="str">
        <f>IF(SP_SUL!V540="","*",SP_SUL!V540)</f>
        <v>*</v>
      </c>
      <c r="U489" s="110" t="str">
        <f>IF(SP_SUL!W540="","*",SP_SUL!W540)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IF(SP_SUL!Y541="","*",SP_SUL!Y541)</f>
        <v>*</v>
      </c>
      <c r="B490" s="109" t="str">
        <f>IF(SP_SUL!X541="","*",SP_SUL!X541)</f>
        <v>*</v>
      </c>
      <c r="C490" s="109" t="str">
        <f>IF(SP_SUL!Z541="","*",SP_SUL!Z541)</f>
        <v>*</v>
      </c>
      <c r="D490" s="110" t="str">
        <f>IF(SP_SUL!S541="","*",SP_SUL!S541)</f>
        <v>-</v>
      </c>
      <c r="E490" s="110" t="str">
        <f>IF(SP_SUL!T541="","*",SP_SUL!T541)</f>
        <v>-</v>
      </c>
      <c r="F490" s="110" t="str">
        <f>IF(SP_SUL!B541="","*",SP_SUL!B541)</f>
        <v>*</v>
      </c>
      <c r="G490" s="110" t="str">
        <f>IF(SP_SUL!D541="","*",SP_SUL!D541)</f>
        <v>*</v>
      </c>
      <c r="H490" s="110" t="str">
        <f>IF(SP_SUL!F541="","*",SP_SUL!F541)</f>
        <v>*</v>
      </c>
      <c r="I490" s="110" t="str">
        <f>IF(SP_SUL!H541="","*",SP_SUL!H541)</f>
        <v>*</v>
      </c>
      <c r="J490" s="110" t="str">
        <f>IF(SP_SUL!I541="","*",SP_SUL!I541)</f>
        <v>*</v>
      </c>
      <c r="K490" s="110" t="str">
        <f>IF(SP_SUL!M541="","*",SP_SUL!M541)</f>
        <v>-</v>
      </c>
      <c r="L490" s="339" t="str">
        <f>IF(SP_SUL!N541="","*",SP_SUL!N541)</f>
        <v>-</v>
      </c>
      <c r="M490" s="111" t="str">
        <f>IF(SP_SUL!J541="","*",SP_SUL!J541)</f>
        <v>*</v>
      </c>
      <c r="N490" s="270" t="str">
        <f>IF(SP_SUL!K541="","*",SP_SUL!K541)</f>
        <v>*</v>
      </c>
      <c r="O490" s="270" t="str">
        <f>IF(SP_SUL!L541="","*",SP_SUL!L541)</f>
        <v>*</v>
      </c>
      <c r="P490" s="111"/>
      <c r="Q490" s="128" t="str">
        <f>IF(SP_SUL!O541="","*",SP_SUL!O541)</f>
        <v>*</v>
      </c>
      <c r="R490" s="128" t="str">
        <f>IF(SP_SUL!P541="","*",SP_SUL!P541)</f>
        <v>*</v>
      </c>
      <c r="S490" s="110" t="str">
        <f>IF(SP_SUL!Q515="","*",CONCATENATE(SP_SUL!Q515," ",SP_SUL!R515))</f>
        <v>*</v>
      </c>
      <c r="T490" s="110" t="str">
        <f>IF(SP_SUL!V541="","*",SP_SUL!V541)</f>
        <v>*</v>
      </c>
      <c r="U490" s="110" t="str">
        <f>IF(SP_SUL!W541="","*",SP_SUL!W541)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IF(SP_SUL!Y542="","*",SP_SUL!Y542)</f>
        <v>*</v>
      </c>
      <c r="B491" s="109" t="str">
        <f>IF(SP_SUL!X542="","*",SP_SUL!X542)</f>
        <v>*</v>
      </c>
      <c r="C491" s="109" t="str">
        <f>IF(SP_SUL!Z542="","*",SP_SUL!Z542)</f>
        <v>*</v>
      </c>
      <c r="D491" s="110" t="str">
        <f>IF(SP_SUL!S542="","*",SP_SUL!S542)</f>
        <v>-</v>
      </c>
      <c r="E491" s="110" t="str">
        <f>IF(SP_SUL!T542="","*",SP_SUL!T542)</f>
        <v>-</v>
      </c>
      <c r="F491" s="110" t="str">
        <f>IF(SP_SUL!B542="","*",SP_SUL!B542)</f>
        <v>*</v>
      </c>
      <c r="G491" s="110" t="str">
        <f>IF(SP_SUL!D542="","*",SP_SUL!D542)</f>
        <v>*</v>
      </c>
      <c r="H491" s="110" t="str">
        <f>IF(SP_SUL!F542="","*",SP_SUL!F542)</f>
        <v>*</v>
      </c>
      <c r="I491" s="110" t="str">
        <f>IF(SP_SUL!H542="","*",SP_SUL!H542)</f>
        <v>*</v>
      </c>
      <c r="J491" s="110" t="str">
        <f>IF(SP_SUL!I542="","*",SP_SUL!I542)</f>
        <v>*</v>
      </c>
      <c r="K491" s="110" t="str">
        <f>IF(SP_SUL!M542="","*",SP_SUL!M542)</f>
        <v>-</v>
      </c>
      <c r="L491" s="339" t="str">
        <f>IF(SP_SUL!N542="","*",SP_SUL!N542)</f>
        <v>-</v>
      </c>
      <c r="M491" s="111" t="str">
        <f>IF(SP_SUL!J542="","*",SP_SUL!J542)</f>
        <v>*</v>
      </c>
      <c r="N491" s="270" t="str">
        <f>IF(SP_SUL!K542="","*",SP_SUL!K542)</f>
        <v>*</v>
      </c>
      <c r="O491" s="270" t="str">
        <f>IF(SP_SUL!L542="","*",SP_SUL!L542)</f>
        <v>*</v>
      </c>
      <c r="P491" s="111"/>
      <c r="Q491" s="128" t="str">
        <f>IF(SP_SUL!O542="","*",SP_SUL!O542)</f>
        <v>*</v>
      </c>
      <c r="R491" s="128" t="str">
        <f>IF(SP_SUL!P542="","*",SP_SUL!P542)</f>
        <v>*</v>
      </c>
      <c r="S491" s="110" t="str">
        <f>IF(SP_SUL!Q516="","*",CONCATENATE(SP_SUL!Q516," ",SP_SUL!R516))</f>
        <v>*</v>
      </c>
      <c r="T491" s="110" t="str">
        <f>IF(SP_SUL!V542="","*",SP_SUL!V542)</f>
        <v>*</v>
      </c>
      <c r="U491" s="110" t="str">
        <f>IF(SP_SUL!W542="","*",SP_SUL!W542)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IF(SP_SUL!Y543="","*",SP_SUL!Y543)</f>
        <v>*</v>
      </c>
      <c r="B492" s="109" t="str">
        <f>IF(SP_SUL!X543="","*",SP_SUL!X543)</f>
        <v>*</v>
      </c>
      <c r="C492" s="109" t="str">
        <f>IF(SP_SUL!Z543="","*",SP_SUL!Z543)</f>
        <v>*</v>
      </c>
      <c r="D492" s="110" t="str">
        <f>IF(SP_SUL!S543="","*",SP_SUL!S543)</f>
        <v>-</v>
      </c>
      <c r="E492" s="110" t="str">
        <f>IF(SP_SUL!T543="","*",SP_SUL!T543)</f>
        <v>-</v>
      </c>
      <c r="F492" s="110" t="str">
        <f>IF(SP_SUL!B543="","*",SP_SUL!B543)</f>
        <v>*</v>
      </c>
      <c r="G492" s="110" t="str">
        <f>IF(SP_SUL!D543="","*",SP_SUL!D543)</f>
        <v>*</v>
      </c>
      <c r="H492" s="110" t="str">
        <f>IF(SP_SUL!F543="","*",SP_SUL!F543)</f>
        <v>*</v>
      </c>
      <c r="I492" s="110" t="str">
        <f>IF(SP_SUL!H543="","*",SP_SUL!H543)</f>
        <v>*</v>
      </c>
      <c r="J492" s="110" t="str">
        <f>IF(SP_SUL!I543="","*",SP_SUL!I543)</f>
        <v>*</v>
      </c>
      <c r="K492" s="110" t="str">
        <f>IF(SP_SUL!M543="","*",SP_SUL!M543)</f>
        <v>-</v>
      </c>
      <c r="L492" s="339" t="str">
        <f>IF(SP_SUL!N543="","*",SP_SUL!N543)</f>
        <v>-</v>
      </c>
      <c r="M492" s="111" t="str">
        <f>IF(SP_SUL!J543="","*",SP_SUL!J543)</f>
        <v>*</v>
      </c>
      <c r="N492" s="270" t="str">
        <f>IF(SP_SUL!K543="","*",SP_SUL!K543)</f>
        <v>*</v>
      </c>
      <c r="O492" s="270" t="str">
        <f>IF(SP_SUL!L543="","*",SP_SUL!L543)</f>
        <v>*</v>
      </c>
      <c r="P492" s="111"/>
      <c r="Q492" s="128" t="str">
        <f>IF(SP_SUL!O543="","*",SP_SUL!O543)</f>
        <v>*</v>
      </c>
      <c r="R492" s="128" t="str">
        <f>IF(SP_SUL!P543="","*",SP_SUL!P543)</f>
        <v>*</v>
      </c>
      <c r="S492" s="110" t="str">
        <f>IF(SP_SUL!Q517="","*",CONCATENATE(SP_SUL!Q517," ",SP_SUL!R517))</f>
        <v>*</v>
      </c>
      <c r="T492" s="110" t="str">
        <f>IF(SP_SUL!V543="","*",SP_SUL!V543)</f>
        <v>*</v>
      </c>
      <c r="U492" s="110" t="str">
        <f>IF(SP_SUL!W543="","*",SP_SUL!W543)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IF(SP_SUL!Y544="","*",SP_SUL!Y544)</f>
        <v>*</v>
      </c>
      <c r="B493" s="109" t="str">
        <f>IF(SP_SUL!X544="","*",SP_SUL!X544)</f>
        <v>*</v>
      </c>
      <c r="C493" s="109" t="str">
        <f>IF(SP_SUL!Z544="","*",SP_SUL!Z544)</f>
        <v>*</v>
      </c>
      <c r="D493" s="110" t="str">
        <f>IF(SP_SUL!S544="","*",SP_SUL!S544)</f>
        <v>-</v>
      </c>
      <c r="E493" s="110" t="str">
        <f>IF(SP_SUL!T544="","*",SP_SUL!T544)</f>
        <v>-</v>
      </c>
      <c r="F493" s="110" t="str">
        <f>IF(SP_SUL!B544="","*",SP_SUL!B544)</f>
        <v>*</v>
      </c>
      <c r="G493" s="110" t="str">
        <f>IF(SP_SUL!D544="","*",SP_SUL!D544)</f>
        <v>*</v>
      </c>
      <c r="H493" s="110" t="str">
        <f>IF(SP_SUL!F544="","*",SP_SUL!F544)</f>
        <v>*</v>
      </c>
      <c r="I493" s="110" t="str">
        <f>IF(SP_SUL!H544="","*",SP_SUL!H544)</f>
        <v>*</v>
      </c>
      <c r="J493" s="110" t="str">
        <f>IF(SP_SUL!I544="","*",SP_SUL!I544)</f>
        <v>*</v>
      </c>
      <c r="K493" s="110" t="str">
        <f>IF(SP_SUL!M544="","*",SP_SUL!M544)</f>
        <v>-</v>
      </c>
      <c r="L493" s="339" t="str">
        <f>IF(SP_SUL!N544="","*",SP_SUL!N544)</f>
        <v>-</v>
      </c>
      <c r="M493" s="111" t="str">
        <f>IF(SP_SUL!J544="","*",SP_SUL!J544)</f>
        <v>*</v>
      </c>
      <c r="N493" s="270" t="str">
        <f>IF(SP_SUL!K544="","*",SP_SUL!K544)</f>
        <v>*</v>
      </c>
      <c r="O493" s="270" t="str">
        <f>IF(SP_SUL!L544="","*",SP_SUL!L544)</f>
        <v>*</v>
      </c>
      <c r="P493" s="111"/>
      <c r="Q493" s="128" t="str">
        <f>IF(SP_SUL!O544="","*",SP_SUL!O544)</f>
        <v>*</v>
      </c>
      <c r="R493" s="128" t="str">
        <f>IF(SP_SUL!P544="","*",SP_SUL!P544)</f>
        <v>*</v>
      </c>
      <c r="S493" s="110" t="str">
        <f>IF(SP_SUL!Q518="","*",CONCATENATE(SP_SUL!Q518," ",SP_SUL!R518))</f>
        <v>*</v>
      </c>
      <c r="T493" s="110" t="str">
        <f>IF(SP_SUL!V544="","*",SP_SUL!V544)</f>
        <v>*</v>
      </c>
      <c r="U493" s="110" t="str">
        <f>IF(SP_SUL!W544="","*",SP_SUL!W544)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IF(SP_SUL!Y545="","*",SP_SUL!Y545)</f>
        <v>*</v>
      </c>
      <c r="B494" s="109" t="str">
        <f>IF(SP_SUL!X545="","*",SP_SUL!X545)</f>
        <v>*</v>
      </c>
      <c r="C494" s="109" t="str">
        <f>IF(SP_SUL!Z545="","*",SP_SUL!Z545)</f>
        <v>*</v>
      </c>
      <c r="D494" s="110" t="str">
        <f>IF(SP_SUL!S545="","*",SP_SUL!S545)</f>
        <v>-</v>
      </c>
      <c r="E494" s="110" t="str">
        <f>IF(SP_SUL!T545="","*",SP_SUL!T545)</f>
        <v>-</v>
      </c>
      <c r="F494" s="110" t="str">
        <f>IF(SP_SUL!B545="","*",SP_SUL!B545)</f>
        <v>*</v>
      </c>
      <c r="G494" s="110" t="str">
        <f>IF(SP_SUL!D545="","*",SP_SUL!D545)</f>
        <v>*</v>
      </c>
      <c r="H494" s="110" t="str">
        <f>IF(SP_SUL!F545="","*",SP_SUL!F545)</f>
        <v>*</v>
      </c>
      <c r="I494" s="110" t="str">
        <f>IF(SP_SUL!H545="","*",SP_SUL!H545)</f>
        <v>*</v>
      </c>
      <c r="J494" s="110" t="str">
        <f>IF(SP_SUL!I545="","*",SP_SUL!I545)</f>
        <v>*</v>
      </c>
      <c r="K494" s="110" t="str">
        <f>IF(SP_SUL!M545="","*",SP_SUL!M545)</f>
        <v>-</v>
      </c>
      <c r="L494" s="339" t="str">
        <f>IF(SP_SUL!N545="","*",SP_SUL!N545)</f>
        <v>-</v>
      </c>
      <c r="M494" s="111" t="str">
        <f>IF(SP_SUL!J545="","*",SP_SUL!J545)</f>
        <v>*</v>
      </c>
      <c r="N494" s="270" t="str">
        <f>IF(SP_SUL!K545="","*",SP_SUL!K545)</f>
        <v>*</v>
      </c>
      <c r="O494" s="270" t="str">
        <f>IF(SP_SUL!L545="","*",SP_SUL!L545)</f>
        <v>*</v>
      </c>
      <c r="P494" s="111"/>
      <c r="Q494" s="128" t="str">
        <f>IF(SP_SUL!O545="","*",SP_SUL!O545)</f>
        <v>*</v>
      </c>
      <c r="R494" s="128" t="str">
        <f>IF(SP_SUL!P545="","*",SP_SUL!P545)</f>
        <v>*</v>
      </c>
      <c r="S494" s="110" t="str">
        <f>IF(SP_SUL!Q519="","*",CONCATENATE(SP_SUL!Q519," ",SP_SUL!R519))</f>
        <v>*</v>
      </c>
      <c r="T494" s="110" t="str">
        <f>IF(SP_SUL!V545="","*",SP_SUL!V545)</f>
        <v>*</v>
      </c>
      <c r="U494" s="110" t="str">
        <f>IF(SP_SUL!W545="","*",SP_SUL!W545)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IF(SP_SUL!Y546="","*",SP_SUL!Y546)</f>
        <v>*</v>
      </c>
      <c r="B495" s="109" t="str">
        <f>IF(SP_SUL!X546="","*",SP_SUL!X546)</f>
        <v>*</v>
      </c>
      <c r="C495" s="109" t="str">
        <f>IF(SP_SUL!Z546="","*",SP_SUL!Z546)</f>
        <v>*</v>
      </c>
      <c r="D495" s="110" t="str">
        <f>IF(SP_SUL!S546="","*",SP_SUL!S546)</f>
        <v>-</v>
      </c>
      <c r="E495" s="110" t="str">
        <f>IF(SP_SUL!T546="","*",SP_SUL!T546)</f>
        <v>-</v>
      </c>
      <c r="F495" s="110" t="str">
        <f>IF(SP_SUL!B546="","*",SP_SUL!B546)</f>
        <v>*</v>
      </c>
      <c r="G495" s="110" t="str">
        <f>IF(SP_SUL!D546="","*",SP_SUL!D546)</f>
        <v>*</v>
      </c>
      <c r="H495" s="110" t="str">
        <f>IF(SP_SUL!F546="","*",SP_SUL!F546)</f>
        <v>*</v>
      </c>
      <c r="I495" s="110" t="str">
        <f>IF(SP_SUL!H546="","*",SP_SUL!H546)</f>
        <v>*</v>
      </c>
      <c r="J495" s="110" t="str">
        <f>IF(SP_SUL!I546="","*",SP_SUL!I546)</f>
        <v>*</v>
      </c>
      <c r="K495" s="110" t="str">
        <f>IF(SP_SUL!M546="","*",SP_SUL!M546)</f>
        <v>-</v>
      </c>
      <c r="L495" s="339" t="str">
        <f>IF(SP_SUL!N546="","*",SP_SUL!N546)</f>
        <v>-</v>
      </c>
      <c r="M495" s="111" t="str">
        <f>IF(SP_SUL!J546="","*",SP_SUL!J546)</f>
        <v>*</v>
      </c>
      <c r="N495" s="270" t="str">
        <f>IF(SP_SUL!K546="","*",SP_SUL!K546)</f>
        <v>*</v>
      </c>
      <c r="O495" s="270" t="str">
        <f>IF(SP_SUL!L546="","*",SP_SUL!L546)</f>
        <v>*</v>
      </c>
      <c r="P495" s="111"/>
      <c r="Q495" s="128" t="str">
        <f>IF(SP_SUL!O546="","*",SP_SUL!O546)</f>
        <v>*</v>
      </c>
      <c r="R495" s="128" t="str">
        <f>IF(SP_SUL!P546="","*",SP_SUL!P546)</f>
        <v>*</v>
      </c>
      <c r="S495" s="110" t="str">
        <f>IF(SP_SUL!Q520="","*",CONCATENATE(SP_SUL!Q520," ",SP_SUL!R520))</f>
        <v>*</v>
      </c>
      <c r="T495" s="110" t="str">
        <f>IF(SP_SUL!V546="","*",SP_SUL!V546)</f>
        <v>*</v>
      </c>
      <c r="U495" s="110" t="str">
        <f>IF(SP_SUL!W546="","*",SP_SUL!W546)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IF(SP_SUL!Y547="","*",SP_SUL!Y547)</f>
        <v>*</v>
      </c>
      <c r="B496" s="109" t="str">
        <f>IF(SP_SUL!X547="","*",SP_SUL!X547)</f>
        <v>*</v>
      </c>
      <c r="C496" s="109" t="str">
        <f>IF(SP_SUL!Z547="","*",SP_SUL!Z547)</f>
        <v>*</v>
      </c>
      <c r="D496" s="110" t="str">
        <f>IF(SP_SUL!S547="","*",SP_SUL!S547)</f>
        <v>-</v>
      </c>
      <c r="E496" s="110" t="str">
        <f>IF(SP_SUL!T547="","*",SP_SUL!T547)</f>
        <v>-</v>
      </c>
      <c r="F496" s="110" t="str">
        <f>IF(SP_SUL!B547="","*",SP_SUL!B547)</f>
        <v>*</v>
      </c>
      <c r="G496" s="110" t="str">
        <f>IF(SP_SUL!D547="","*",SP_SUL!D547)</f>
        <v>*</v>
      </c>
      <c r="H496" s="110" t="str">
        <f>IF(SP_SUL!F547="","*",SP_SUL!F547)</f>
        <v>*</v>
      </c>
      <c r="I496" s="110" t="str">
        <f>IF(SP_SUL!H547="","*",SP_SUL!H547)</f>
        <v>*</v>
      </c>
      <c r="J496" s="110" t="str">
        <f>IF(SP_SUL!I547="","*",SP_SUL!I547)</f>
        <v>*</v>
      </c>
      <c r="K496" s="110" t="str">
        <f>IF(SP_SUL!M547="","*",SP_SUL!M547)</f>
        <v>-</v>
      </c>
      <c r="L496" s="339" t="str">
        <f>IF(SP_SUL!N547="","*",SP_SUL!N547)</f>
        <v>-</v>
      </c>
      <c r="M496" s="111" t="str">
        <f>IF(SP_SUL!J547="","*",SP_SUL!J547)</f>
        <v>*</v>
      </c>
      <c r="N496" s="270" t="str">
        <f>IF(SP_SUL!K547="","*",SP_SUL!K547)</f>
        <v>*</v>
      </c>
      <c r="O496" s="270" t="str">
        <f>IF(SP_SUL!L547="","*",SP_SUL!L547)</f>
        <v>*</v>
      </c>
      <c r="P496" s="111"/>
      <c r="Q496" s="128" t="str">
        <f>IF(SP_SUL!O547="","*",SP_SUL!O547)</f>
        <v>*</v>
      </c>
      <c r="R496" s="128" t="str">
        <f>IF(SP_SUL!P547="","*",SP_SUL!P547)</f>
        <v>*</v>
      </c>
      <c r="S496" s="110" t="str">
        <f>IF(SP_SUL!Q521="","*",CONCATENATE(SP_SUL!Q521," ",SP_SUL!R521))</f>
        <v>*</v>
      </c>
      <c r="T496" s="110" t="str">
        <f>IF(SP_SUL!V547="","*",SP_SUL!V547)</f>
        <v>*</v>
      </c>
      <c r="U496" s="110" t="str">
        <f>IF(SP_SUL!W547="","*",SP_SUL!W547)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IF(SP_SUL!Y548="","*",SP_SUL!Y548)</f>
        <v>*</v>
      </c>
      <c r="B497" s="109" t="str">
        <f>IF(SP_SUL!X548="","*",SP_SUL!X548)</f>
        <v>*</v>
      </c>
      <c r="C497" s="109" t="str">
        <f>IF(SP_SUL!Z548="","*",SP_SUL!Z548)</f>
        <v>*</v>
      </c>
      <c r="D497" s="110" t="str">
        <f>IF(SP_SUL!S548="","*",SP_SUL!S548)</f>
        <v>-</v>
      </c>
      <c r="E497" s="110" t="str">
        <f>IF(SP_SUL!T548="","*",SP_SUL!T548)</f>
        <v>-</v>
      </c>
      <c r="F497" s="110" t="str">
        <f>IF(SP_SUL!B548="","*",SP_SUL!B548)</f>
        <v>*</v>
      </c>
      <c r="G497" s="110" t="str">
        <f>IF(SP_SUL!D548="","*",SP_SUL!D548)</f>
        <v>*</v>
      </c>
      <c r="H497" s="110" t="str">
        <f>IF(SP_SUL!F548="","*",SP_SUL!F548)</f>
        <v>*</v>
      </c>
      <c r="I497" s="110" t="str">
        <f>IF(SP_SUL!H548="","*",SP_SUL!H548)</f>
        <v>*</v>
      </c>
      <c r="J497" s="110" t="str">
        <f>IF(SP_SUL!I548="","*",SP_SUL!I548)</f>
        <v>*</v>
      </c>
      <c r="K497" s="110" t="str">
        <f>IF(SP_SUL!M548="","*",SP_SUL!M548)</f>
        <v>-</v>
      </c>
      <c r="L497" s="339" t="str">
        <f>IF(SP_SUL!N548="","*",SP_SUL!N548)</f>
        <v>-</v>
      </c>
      <c r="M497" s="111" t="str">
        <f>IF(SP_SUL!J548="","*",SP_SUL!J548)</f>
        <v>*</v>
      </c>
      <c r="N497" s="270" t="str">
        <f>IF(SP_SUL!K548="","*",SP_SUL!K548)</f>
        <v>*</v>
      </c>
      <c r="O497" s="270" t="str">
        <f>IF(SP_SUL!L548="","*",SP_SUL!L548)</f>
        <v>*</v>
      </c>
      <c r="P497" s="111"/>
      <c r="Q497" s="128" t="str">
        <f>IF(SP_SUL!O548="","*",SP_SUL!O548)</f>
        <v>*</v>
      </c>
      <c r="R497" s="128" t="str">
        <f>IF(SP_SUL!P548="","*",SP_SUL!P548)</f>
        <v>*</v>
      </c>
      <c r="S497" s="110" t="str">
        <f>IF(SP_SUL!Q522="","*",CONCATENATE(SP_SUL!Q522," ",SP_SUL!R522))</f>
        <v>*</v>
      </c>
      <c r="T497" s="110" t="str">
        <f>IF(SP_SUL!V548="","*",SP_SUL!V548)</f>
        <v>*</v>
      </c>
      <c r="U497" s="110" t="str">
        <f>IF(SP_SUL!W548="","*",SP_SUL!W548)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IF(SP_SUL!Y586="","*",SP_SUL!Y586)</f>
        <v>*</v>
      </c>
      <c r="B498" s="109" t="str">
        <f>IF(SP_SUL!X586="","*",SP_SUL!X586)</f>
        <v>*</v>
      </c>
      <c r="C498" s="109" t="str">
        <f>IF(SP_SUL!Z586="","*",SP_SUL!Z586)</f>
        <v>*</v>
      </c>
      <c r="D498" s="110" t="str">
        <f>IF(SP_SUL!S586="","*",SP_SUL!S586)</f>
        <v>*</v>
      </c>
      <c r="E498" s="110" t="str">
        <f>IF(SP_SUL!T586="","*",SP_SUL!T586)</f>
        <v>*</v>
      </c>
      <c r="F498" s="110" t="str">
        <f>IF(SP_SUL!B586="","*",SP_SUL!B586)</f>
        <v>*</v>
      </c>
      <c r="G498" s="110" t="str">
        <f>IF(SP_SUL!D586="","*",SP_SUL!D586)</f>
        <v>*</v>
      </c>
      <c r="H498" s="110" t="str">
        <f>IF(SP_SUL!F586="","*",SP_SUL!F586)</f>
        <v>*</v>
      </c>
      <c r="I498" s="110" t="str">
        <f>IF(SP_SUL!H586="","*",SP_SUL!H586)</f>
        <v>*</v>
      </c>
      <c r="J498" s="110" t="str">
        <f>IF(SP_SUL!I586="","*",SP_SUL!I586)</f>
        <v>*</v>
      </c>
      <c r="K498" s="110" t="str">
        <f>IF(SP_SUL!M586="","*",SP_SUL!M586)</f>
        <v>*</v>
      </c>
      <c r="L498" s="339" t="str">
        <f>IF(SP_SUL!N586="","*",SP_SUL!N586)</f>
        <v>*</v>
      </c>
      <c r="M498" s="111" t="str">
        <f>IF(SP_SUL!J586="","*",SP_SUL!J586)</f>
        <v>*</v>
      </c>
      <c r="N498" s="270" t="str">
        <f>IF(SP_SUL!K586="","*",SP_SUL!K586)</f>
        <v>*</v>
      </c>
      <c r="O498" s="270" t="str">
        <f>IF(SP_SUL!L586="","*",SP_SUL!L586)</f>
        <v>*</v>
      </c>
      <c r="P498" s="111"/>
      <c r="Q498" s="128" t="str">
        <f>IF(SP_SUL!O586="","*",SP_SUL!O586)</f>
        <v>*</v>
      </c>
      <c r="R498" s="128" t="str">
        <f>IF(SP_SUL!P586="","*",SP_SUL!P586)</f>
        <v>*</v>
      </c>
      <c r="S498" s="110" t="str">
        <f>IF(SP_SUL!Q523="","*",CONCATENATE(SP_SUL!Q523," ",SP_SUL!R523))</f>
        <v>*</v>
      </c>
      <c r="T498" s="110" t="str">
        <f>IF(SP_SUL!V586="","*",SP_SUL!V586)</f>
        <v>*</v>
      </c>
      <c r="U498" s="110" t="str">
        <f>IF(SP_SUL!W586="","*",SP_SUL!W586)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IF(SP_SUL!Y587="","*",SP_SUL!Y587)</f>
        <v>*</v>
      </c>
      <c r="B499" s="109" t="str">
        <f>IF(SP_SUL!X587="","*",SP_SUL!X587)</f>
        <v>*</v>
      </c>
      <c r="C499" s="109" t="str">
        <f>IF(SP_SUL!Z587="","*",SP_SUL!Z587)</f>
        <v>*</v>
      </c>
      <c r="D499" s="110" t="str">
        <f>IF(SP_SUL!S587="","*",SP_SUL!S587)</f>
        <v>*</v>
      </c>
      <c r="E499" s="110" t="str">
        <f>IF(SP_SUL!T587="","*",SP_SUL!T587)</f>
        <v>*</v>
      </c>
      <c r="F499" s="110" t="str">
        <f>IF(SP_SUL!B587="","*",SP_SUL!B587)</f>
        <v>*</v>
      </c>
      <c r="G499" s="110" t="str">
        <f>IF(SP_SUL!D587="","*",SP_SUL!D587)</f>
        <v>*</v>
      </c>
      <c r="H499" s="110" t="str">
        <f>IF(SP_SUL!F587="","*",SP_SUL!F587)</f>
        <v>*</v>
      </c>
      <c r="I499" s="110" t="str">
        <f>IF(SP_SUL!H587="","*",SP_SUL!H587)</f>
        <v>*</v>
      </c>
      <c r="J499" s="110" t="str">
        <f>IF(SP_SUL!I587="","*",SP_SUL!I587)</f>
        <v>*</v>
      </c>
      <c r="K499" s="110" t="str">
        <f>IF(SP_SUL!M587="","*",SP_SUL!M587)</f>
        <v>*</v>
      </c>
      <c r="L499" s="339" t="str">
        <f>IF(SP_SUL!N587="","*",SP_SUL!N587)</f>
        <v>*</v>
      </c>
      <c r="M499" s="111" t="str">
        <f>IF(SP_SUL!J587="","*",SP_SUL!J587)</f>
        <v>*</v>
      </c>
      <c r="N499" s="270" t="str">
        <f>IF(SP_SUL!K587="","*",SP_SUL!K587)</f>
        <v>*</v>
      </c>
      <c r="O499" s="270" t="str">
        <f>IF(SP_SUL!L587="","*",SP_SUL!L587)</f>
        <v>*</v>
      </c>
      <c r="P499" s="111"/>
      <c r="Q499" s="128" t="str">
        <f>IF(SP_SUL!O587="","*",SP_SUL!O587)</f>
        <v>*</v>
      </c>
      <c r="R499" s="128" t="str">
        <f>IF(SP_SUL!P587="","*",SP_SUL!P587)</f>
        <v>*</v>
      </c>
      <c r="S499" s="110" t="str">
        <f>IF(SP_SUL!Q524="","*",CONCATENATE(SP_SUL!Q524," ",SP_SUL!R524))</f>
        <v>*</v>
      </c>
      <c r="T499" s="110" t="str">
        <f>IF(SP_SUL!V587="","*",SP_SUL!V587)</f>
        <v>*</v>
      </c>
      <c r="U499" s="110" t="str">
        <f>IF(SP_SUL!W587="","*",SP_SUL!W587)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IF(SP_SUL!Y588="","*",SP_SUL!Y588)</f>
        <v>*</v>
      </c>
      <c r="B500" s="109" t="str">
        <f>IF(SP_SUL!X588="","*",SP_SUL!X588)</f>
        <v>*</v>
      </c>
      <c r="C500" s="109" t="str">
        <f>IF(SP_SUL!Z588="","*",SP_SUL!Z588)</f>
        <v>*</v>
      </c>
      <c r="D500" s="110" t="str">
        <f>IF(SP_SUL!S588="","*",SP_SUL!S588)</f>
        <v>*</v>
      </c>
      <c r="E500" s="110" t="str">
        <f>IF(SP_SUL!T588="","*",SP_SUL!T588)</f>
        <v>*</v>
      </c>
      <c r="F500" s="110" t="str">
        <f>IF(SP_SUL!B588="","*",SP_SUL!B588)</f>
        <v>*</v>
      </c>
      <c r="G500" s="110" t="str">
        <f>IF(SP_SUL!D588="","*",SP_SUL!D588)</f>
        <v>*</v>
      </c>
      <c r="H500" s="110" t="str">
        <f>IF(SP_SUL!F588="","*",SP_SUL!F588)</f>
        <v>*</v>
      </c>
      <c r="I500" s="110" t="str">
        <f>IF(SP_SUL!H588="","*",SP_SUL!H588)</f>
        <v>*</v>
      </c>
      <c r="J500" s="110" t="str">
        <f>IF(SP_SUL!I588="","*",SP_SUL!I588)</f>
        <v>*</v>
      </c>
      <c r="K500" s="110" t="str">
        <f>IF(SP_SUL!M588="","*",SP_SUL!M588)</f>
        <v>*</v>
      </c>
      <c r="L500" s="339" t="str">
        <f>IF(SP_SUL!N588="","*",SP_SUL!N588)</f>
        <v>*</v>
      </c>
      <c r="M500" s="111" t="str">
        <f>IF(SP_SUL!J588="","*",SP_SUL!J588)</f>
        <v>*</v>
      </c>
      <c r="N500" s="270" t="str">
        <f>IF(SP_SUL!K588="","*",SP_SUL!K588)</f>
        <v>*</v>
      </c>
      <c r="O500" s="270" t="str">
        <f>IF(SP_SUL!L588="","*",SP_SUL!L588)</f>
        <v>*</v>
      </c>
      <c r="P500" s="111"/>
      <c r="Q500" s="128" t="str">
        <f>IF(SP_SUL!O588="","*",SP_SUL!O588)</f>
        <v>*</v>
      </c>
      <c r="R500" s="128" t="str">
        <f>IF(SP_SUL!P588="","*",SP_SUL!P588)</f>
        <v>*</v>
      </c>
      <c r="S500" s="110" t="str">
        <f>IF(SP_SUL!Q525="","*",CONCATENATE(SP_SUL!Q525," ",SP_SUL!R525))</f>
        <v>*</v>
      </c>
      <c r="T500" s="110" t="str">
        <f>IF(SP_SUL!V588="","*",SP_SUL!V588)</f>
        <v>*</v>
      </c>
      <c r="U500" s="110" t="str">
        <f>IF(SP_SUL!W588="","*",SP_SUL!W588)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IF(SP_SUL!Y589="","*",SP_SUL!Y589)</f>
        <v>*</v>
      </c>
      <c r="B501" s="109" t="str">
        <f>IF(SP_SUL!X589="","*",SP_SUL!X589)</f>
        <v>*</v>
      </c>
      <c r="C501" s="109" t="str">
        <f>IF(SP_SUL!Z589="","*",SP_SUL!Z589)</f>
        <v>*</v>
      </c>
      <c r="D501" s="110" t="str">
        <f>IF(SP_SUL!S589="","*",SP_SUL!S589)</f>
        <v>*</v>
      </c>
      <c r="E501" s="110" t="str">
        <f>IF(SP_SUL!T589="","*",SP_SUL!T589)</f>
        <v>*</v>
      </c>
      <c r="F501" s="110" t="str">
        <f>IF(SP_SUL!B589="","*",SP_SUL!B589)</f>
        <v>*</v>
      </c>
      <c r="G501" s="110" t="str">
        <f>IF(SP_SUL!D589="","*",SP_SUL!D589)</f>
        <v>*</v>
      </c>
      <c r="H501" s="110" t="str">
        <f>IF(SP_SUL!F589="","*",SP_SUL!F589)</f>
        <v>*</v>
      </c>
      <c r="I501" s="110" t="str">
        <f>IF(SP_SUL!H589="","*",SP_SUL!H589)</f>
        <v>*</v>
      </c>
      <c r="J501" s="110" t="str">
        <f>IF(SP_SUL!I589="","*",SP_SUL!I589)</f>
        <v>*</v>
      </c>
      <c r="K501" s="110" t="str">
        <f>IF(SP_SUL!M589="","*",SP_SUL!M589)</f>
        <v>*</v>
      </c>
      <c r="L501" s="339" t="str">
        <f>IF(SP_SUL!N589="","*",SP_SUL!N589)</f>
        <v>*</v>
      </c>
      <c r="M501" s="111" t="str">
        <f>IF(SP_SUL!J589="","*",SP_SUL!J589)</f>
        <v>*</v>
      </c>
      <c r="N501" s="270" t="str">
        <f>IF(SP_SUL!K589="","*",SP_SUL!K589)</f>
        <v>*</v>
      </c>
      <c r="O501" s="270" t="str">
        <f>IF(SP_SUL!L589="","*",SP_SUL!L589)</f>
        <v>*</v>
      </c>
      <c r="P501" s="111"/>
      <c r="Q501" s="128" t="str">
        <f>IF(SP_SUL!O589="","*",SP_SUL!O589)</f>
        <v>*</v>
      </c>
      <c r="R501" s="128" t="str">
        <f>IF(SP_SUL!P589="","*",SP_SUL!P589)</f>
        <v>*</v>
      </c>
      <c r="S501" s="110" t="e">
        <f>IF(SP_SUL!#REF!="","*",CONCATENATE(SP_SUL!#REF!," ",SP_SUL!#REF!))</f>
        <v>#REF!</v>
      </c>
      <c r="T501" s="110" t="str">
        <f>IF(SP_SUL!V589="","*",SP_SUL!V589)</f>
        <v>*</v>
      </c>
      <c r="U501" s="110" t="str">
        <f>IF(SP_SUL!W589="","*",SP_SUL!W589)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IF(SP_SUL!Y590="","*",SP_SUL!Y590)</f>
        <v>*</v>
      </c>
      <c r="B502" s="109" t="str">
        <f>IF(SP_SUL!X590="","*",SP_SUL!X590)</f>
        <v>*</v>
      </c>
      <c r="C502" s="109" t="str">
        <f>IF(SP_SUL!Z590="","*",SP_SUL!Z590)</f>
        <v>*</v>
      </c>
      <c r="D502" s="110" t="str">
        <f>IF(SP_SUL!S590="","*",SP_SUL!S590)</f>
        <v>*</v>
      </c>
      <c r="E502" s="110" t="str">
        <f>IF(SP_SUL!T590="","*",SP_SUL!T590)</f>
        <v>*</v>
      </c>
      <c r="F502" s="110" t="str">
        <f>IF(SP_SUL!B590="","*",SP_SUL!B590)</f>
        <v>*</v>
      </c>
      <c r="G502" s="110" t="str">
        <f>IF(SP_SUL!D590="","*",SP_SUL!D590)</f>
        <v>*</v>
      </c>
      <c r="H502" s="110" t="str">
        <f>IF(SP_SUL!F590="","*",SP_SUL!F590)</f>
        <v>*</v>
      </c>
      <c r="I502" s="110" t="str">
        <f>IF(SP_SUL!H590="","*",SP_SUL!H590)</f>
        <v>*</v>
      </c>
      <c r="J502" s="110" t="str">
        <f>IF(SP_SUL!I590="","*",SP_SUL!I590)</f>
        <v>*</v>
      </c>
      <c r="K502" s="110" t="str">
        <f>IF(SP_SUL!M590="","*",SP_SUL!M590)</f>
        <v>*</v>
      </c>
      <c r="L502" s="339" t="str">
        <f>IF(SP_SUL!N590="","*",SP_SUL!N590)</f>
        <v>*</v>
      </c>
      <c r="M502" s="111" t="str">
        <f>IF(SP_SUL!J590="","*",SP_SUL!J590)</f>
        <v>*</v>
      </c>
      <c r="N502" s="270" t="str">
        <f>IF(SP_SUL!K590="","*",SP_SUL!K590)</f>
        <v>*</v>
      </c>
      <c r="O502" s="270" t="str">
        <f>IF(SP_SUL!L590="","*",SP_SUL!L590)</f>
        <v>*</v>
      </c>
      <c r="P502" s="111"/>
      <c r="Q502" s="128" t="str">
        <f>IF(SP_SUL!O590="","*",SP_SUL!O590)</f>
        <v>*</v>
      </c>
      <c r="R502" s="128" t="str">
        <f>IF(SP_SUL!P590="","*",SP_SUL!P590)</f>
        <v>*</v>
      </c>
      <c r="S502" s="110" t="str">
        <f>IF(SP_SUL!Q526="","*",CONCATENATE(SP_SUL!Q526," ",SP_SUL!R526))</f>
        <v>*</v>
      </c>
      <c r="T502" s="110" t="str">
        <f>IF(SP_SUL!V590="","*",SP_SUL!V590)</f>
        <v>*</v>
      </c>
      <c r="U502" s="110" t="str">
        <f>IF(SP_SUL!W590="","*",SP_SUL!W590)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IF(SP_SUL!Y591="","*",SP_SUL!Y591)</f>
        <v>*</v>
      </c>
      <c r="B503" s="109" t="str">
        <f>IF(SP_SUL!X591="","*",SP_SUL!X591)</f>
        <v>*</v>
      </c>
      <c r="C503" s="109" t="str">
        <f>IF(SP_SUL!Z591="","*",SP_SUL!Z591)</f>
        <v>*</v>
      </c>
      <c r="D503" s="110" t="str">
        <f>IF(SP_SUL!S591="","*",SP_SUL!S591)</f>
        <v>*</v>
      </c>
      <c r="E503" s="110" t="str">
        <f>IF(SP_SUL!T591="","*",SP_SUL!T591)</f>
        <v>*</v>
      </c>
      <c r="F503" s="110" t="str">
        <f>IF(SP_SUL!B591="","*",SP_SUL!B591)</f>
        <v>*</v>
      </c>
      <c r="G503" s="110" t="str">
        <f>IF(SP_SUL!D591="","*",SP_SUL!D591)</f>
        <v>*</v>
      </c>
      <c r="H503" s="110" t="str">
        <f>IF(SP_SUL!F591="","*",SP_SUL!F591)</f>
        <v>*</v>
      </c>
      <c r="I503" s="110" t="str">
        <f>IF(SP_SUL!H591="","*",SP_SUL!H591)</f>
        <v>*</v>
      </c>
      <c r="J503" s="110" t="str">
        <f>IF(SP_SUL!I591="","*",SP_SUL!I591)</f>
        <v>*</v>
      </c>
      <c r="K503" s="110" t="str">
        <f>IF(SP_SUL!M591="","*",SP_SUL!M591)</f>
        <v>*</v>
      </c>
      <c r="L503" s="339" t="str">
        <f>IF(SP_SUL!N591="","*",SP_SUL!N591)</f>
        <v>*</v>
      </c>
      <c r="M503" s="111" t="str">
        <f>IF(SP_SUL!J591="","*",SP_SUL!J591)</f>
        <v>*</v>
      </c>
      <c r="N503" s="270" t="str">
        <f>IF(SP_SUL!K591="","*",SP_SUL!K591)</f>
        <v>*</v>
      </c>
      <c r="O503" s="270" t="str">
        <f>IF(SP_SUL!L591="","*",SP_SUL!L591)</f>
        <v>*</v>
      </c>
      <c r="P503" s="111"/>
      <c r="Q503" s="128" t="str">
        <f>IF(SP_SUL!O591="","*",SP_SUL!O591)</f>
        <v>*</v>
      </c>
      <c r="R503" s="128" t="str">
        <f>IF(SP_SUL!P591="","*",SP_SUL!P591)</f>
        <v>*</v>
      </c>
      <c r="S503" s="110" t="str">
        <f>IF(SP_SUL!Q527="","*",CONCATENATE(SP_SUL!Q527," ",SP_SUL!R527))</f>
        <v>*</v>
      </c>
      <c r="T503" s="110" t="str">
        <f>IF(SP_SUL!V591="","*",SP_SUL!V591)</f>
        <v>*</v>
      </c>
      <c r="U503" s="110" t="str">
        <f>IF(SP_SUL!W591="","*",SP_SUL!W591)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IF(SP_SUL!Y592="","*",SP_SUL!Y592)</f>
        <v>*</v>
      </c>
      <c r="B504" s="109" t="str">
        <f>IF(SP_SUL!X592="","*",SP_SUL!X592)</f>
        <v>*</v>
      </c>
      <c r="C504" s="109" t="str">
        <f>IF(SP_SUL!Z592="","*",SP_SUL!Z592)</f>
        <v>*</v>
      </c>
      <c r="D504" s="110" t="str">
        <f>IF(SP_SUL!S592="","*",SP_SUL!S592)</f>
        <v>*</v>
      </c>
      <c r="E504" s="110" t="str">
        <f>IF(SP_SUL!T592="","*",SP_SUL!T592)</f>
        <v>*</v>
      </c>
      <c r="F504" s="110" t="str">
        <f>IF(SP_SUL!B592="","*",SP_SUL!B592)</f>
        <v>*</v>
      </c>
      <c r="G504" s="110" t="str">
        <f>IF(SP_SUL!D592="","*",SP_SUL!D592)</f>
        <v>*</v>
      </c>
      <c r="H504" s="110" t="str">
        <f>IF(SP_SUL!F592="","*",SP_SUL!F592)</f>
        <v>*</v>
      </c>
      <c r="I504" s="110" t="str">
        <f>IF(SP_SUL!H592="","*",SP_SUL!H592)</f>
        <v>*</v>
      </c>
      <c r="J504" s="110" t="str">
        <f>IF(SP_SUL!I592="","*",SP_SUL!I592)</f>
        <v>*</v>
      </c>
      <c r="K504" s="110" t="str">
        <f>IF(SP_SUL!M592="","*",SP_SUL!M592)</f>
        <v>*</v>
      </c>
      <c r="L504" s="339" t="str">
        <f>IF(SP_SUL!N592="","*",SP_SUL!N592)</f>
        <v>*</v>
      </c>
      <c r="M504" s="111" t="str">
        <f>IF(SP_SUL!J592="","*",SP_SUL!J592)</f>
        <v>*</v>
      </c>
      <c r="N504" s="270" t="str">
        <f>IF(SP_SUL!K592="","*",SP_SUL!K592)</f>
        <v>*</v>
      </c>
      <c r="O504" s="270" t="str">
        <f>IF(SP_SUL!L592="","*",SP_SUL!L592)</f>
        <v>*</v>
      </c>
      <c r="P504" s="111"/>
      <c r="Q504" s="128" t="str">
        <f>IF(SP_SUL!O592="","*",SP_SUL!O592)</f>
        <v>*</v>
      </c>
      <c r="R504" s="128" t="str">
        <f>IF(SP_SUL!P592="","*",SP_SUL!P592)</f>
        <v>*</v>
      </c>
      <c r="S504" s="110" t="str">
        <f>IF(SP_SUL!Q528="","*",CONCATENATE(SP_SUL!Q528," ",SP_SUL!R528))</f>
        <v>*</v>
      </c>
      <c r="T504" s="110" t="str">
        <f>IF(SP_SUL!V592="","*",SP_SUL!V592)</f>
        <v>*</v>
      </c>
      <c r="U504" s="110" t="str">
        <f>IF(SP_SUL!W592="","*",SP_SUL!W592)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IF(SP_SUL!Y593="","*",SP_SUL!Y593)</f>
        <v>*</v>
      </c>
      <c r="B505" s="109" t="str">
        <f>IF(SP_SUL!X593="","*",SP_SUL!X593)</f>
        <v>*</v>
      </c>
      <c r="C505" s="109" t="str">
        <f>IF(SP_SUL!Z593="","*",SP_SUL!Z593)</f>
        <v>*</v>
      </c>
      <c r="D505" s="110" t="str">
        <f>IF(SP_SUL!S593="","*",SP_SUL!S593)</f>
        <v>*</v>
      </c>
      <c r="E505" s="110" t="str">
        <f>IF(SP_SUL!T593="","*",SP_SUL!T593)</f>
        <v>*</v>
      </c>
      <c r="F505" s="110" t="str">
        <f>IF(SP_SUL!B593="","*",SP_SUL!B593)</f>
        <v>*</v>
      </c>
      <c r="G505" s="110" t="str">
        <f>IF(SP_SUL!D593="","*",SP_SUL!D593)</f>
        <v>*</v>
      </c>
      <c r="H505" s="110" t="str">
        <f>IF(SP_SUL!F593="","*",SP_SUL!F593)</f>
        <v>*</v>
      </c>
      <c r="I505" s="110" t="str">
        <f>IF(SP_SUL!H593="","*",SP_SUL!H593)</f>
        <v>*</v>
      </c>
      <c r="J505" s="110" t="str">
        <f>IF(SP_SUL!I593="","*",SP_SUL!I593)</f>
        <v>*</v>
      </c>
      <c r="K505" s="110" t="str">
        <f>IF(SP_SUL!M593="","*",SP_SUL!M593)</f>
        <v>*</v>
      </c>
      <c r="L505" s="339" t="str">
        <f>IF(SP_SUL!N593="","*",SP_SUL!N593)</f>
        <v>*</v>
      </c>
      <c r="M505" s="111" t="str">
        <f>IF(SP_SUL!J593="","*",SP_SUL!J593)</f>
        <v>*</v>
      </c>
      <c r="N505" s="270" t="str">
        <f>IF(SP_SUL!K593="","*",SP_SUL!K593)</f>
        <v>*</v>
      </c>
      <c r="O505" s="270" t="str">
        <f>IF(SP_SUL!L593="","*",SP_SUL!L593)</f>
        <v>*</v>
      </c>
      <c r="P505" s="111"/>
      <c r="Q505" s="128" t="str">
        <f>IF(SP_SUL!O593="","*",SP_SUL!O593)</f>
        <v>*</v>
      </c>
      <c r="R505" s="128" t="str">
        <f>IF(SP_SUL!P593="","*",SP_SUL!P593)</f>
        <v>*</v>
      </c>
      <c r="S505" s="110" t="str">
        <f>IF(SP_SUL!Q529="","*",CONCATENATE(SP_SUL!Q529," ",SP_SUL!R529))</f>
        <v>*</v>
      </c>
      <c r="T505" s="110" t="str">
        <f>IF(SP_SUL!V593="","*",SP_SUL!V593)</f>
        <v>*</v>
      </c>
      <c r="U505" s="110" t="str">
        <f>IF(SP_SUL!W593="","*",SP_SUL!W593)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IF(SP_SUL!Y594="","*",SP_SUL!Y594)</f>
        <v>*</v>
      </c>
      <c r="B506" s="109" t="str">
        <f>IF(SP_SUL!X594="","*",SP_SUL!X594)</f>
        <v>*</v>
      </c>
      <c r="C506" s="109" t="str">
        <f>IF(SP_SUL!Z594="","*",SP_SUL!Z594)</f>
        <v>*</v>
      </c>
      <c r="D506" s="110" t="str">
        <f>IF(SP_SUL!S594="","*",SP_SUL!S594)</f>
        <v>*</v>
      </c>
      <c r="E506" s="110" t="str">
        <f>IF(SP_SUL!T594="","*",SP_SUL!T594)</f>
        <v>*</v>
      </c>
      <c r="F506" s="110" t="str">
        <f>IF(SP_SUL!B594="","*",SP_SUL!B594)</f>
        <v>*</v>
      </c>
      <c r="G506" s="110" t="str">
        <f>IF(SP_SUL!D594="","*",SP_SUL!D594)</f>
        <v>*</v>
      </c>
      <c r="H506" s="110" t="str">
        <f>IF(SP_SUL!F594="","*",SP_SUL!F594)</f>
        <v>*</v>
      </c>
      <c r="I506" s="110" t="str">
        <f>IF(SP_SUL!H594="","*",SP_SUL!H594)</f>
        <v>*</v>
      </c>
      <c r="J506" s="110" t="str">
        <f>IF(SP_SUL!I594="","*",SP_SUL!I594)</f>
        <v>*</v>
      </c>
      <c r="K506" s="110" t="str">
        <f>IF(SP_SUL!M594="","*",SP_SUL!M594)</f>
        <v>*</v>
      </c>
      <c r="L506" s="339" t="str">
        <f>IF(SP_SUL!N594="","*",SP_SUL!N594)</f>
        <v>*</v>
      </c>
      <c r="M506" s="111" t="str">
        <f>IF(SP_SUL!J594="","*",SP_SUL!J594)</f>
        <v>*</v>
      </c>
      <c r="N506" s="270" t="str">
        <f>IF(SP_SUL!K594="","*",SP_SUL!K594)</f>
        <v>*</v>
      </c>
      <c r="O506" s="270" t="str">
        <f>IF(SP_SUL!L594="","*",SP_SUL!L594)</f>
        <v>*</v>
      </c>
      <c r="P506" s="111"/>
      <c r="Q506" s="128" t="str">
        <f>IF(SP_SUL!O594="","*",SP_SUL!O594)</f>
        <v>*</v>
      </c>
      <c r="R506" s="128" t="str">
        <f>IF(SP_SUL!P594="","*",SP_SUL!P594)</f>
        <v>*</v>
      </c>
      <c r="S506" s="110" t="str">
        <f>IF(SP_SUL!Q530="","*",CONCATENATE(SP_SUL!Q530," ",SP_SUL!R530))</f>
        <v>*</v>
      </c>
      <c r="T506" s="110" t="str">
        <f>IF(SP_SUL!V594="","*",SP_SUL!V594)</f>
        <v>*</v>
      </c>
      <c r="U506" s="110" t="str">
        <f>IF(SP_SUL!W594="","*",SP_SUL!W594)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IF(SP_SUL!Y595="","*",SP_SUL!Y595)</f>
        <v>*</v>
      </c>
      <c r="B507" s="109" t="str">
        <f>IF(SP_SUL!X595="","*",SP_SUL!X595)</f>
        <v>*</v>
      </c>
      <c r="C507" s="109" t="str">
        <f>IF(SP_SUL!Z595="","*",SP_SUL!Z595)</f>
        <v>*</v>
      </c>
      <c r="D507" s="110" t="str">
        <f>IF(SP_SUL!S595="","*",SP_SUL!S595)</f>
        <v>*</v>
      </c>
      <c r="E507" s="110" t="str">
        <f>IF(SP_SUL!T595="","*",SP_SUL!T595)</f>
        <v>*</v>
      </c>
      <c r="F507" s="110" t="str">
        <f>IF(SP_SUL!B595="","*",SP_SUL!B595)</f>
        <v>*</v>
      </c>
      <c r="G507" s="110" t="str">
        <f>IF(SP_SUL!D595="","*",SP_SUL!D595)</f>
        <v>*</v>
      </c>
      <c r="H507" s="110" t="str">
        <f>IF(SP_SUL!F595="","*",SP_SUL!F595)</f>
        <v>*</v>
      </c>
      <c r="I507" s="110" t="str">
        <f>IF(SP_SUL!H595="","*",SP_SUL!H595)</f>
        <v>*</v>
      </c>
      <c r="J507" s="110" t="str">
        <f>IF(SP_SUL!I595="","*",SP_SUL!I595)</f>
        <v>*</v>
      </c>
      <c r="K507" s="110" t="str">
        <f>IF(SP_SUL!M595="","*",SP_SUL!M595)</f>
        <v>*</v>
      </c>
      <c r="L507" s="339" t="str">
        <f>IF(SP_SUL!N595="","*",SP_SUL!N595)</f>
        <v>*</v>
      </c>
      <c r="M507" s="111" t="str">
        <f>IF(SP_SUL!J595="","*",SP_SUL!J595)</f>
        <v>*</v>
      </c>
      <c r="N507" s="270" t="str">
        <f>IF(SP_SUL!K595="","*",SP_SUL!K595)</f>
        <v>*</v>
      </c>
      <c r="O507" s="270" t="str">
        <f>IF(SP_SUL!L595="","*",SP_SUL!L595)</f>
        <v>*</v>
      </c>
      <c r="P507" s="111"/>
      <c r="Q507" s="128" t="str">
        <f>IF(SP_SUL!O595="","*",SP_SUL!O595)</f>
        <v>*</v>
      </c>
      <c r="R507" s="128" t="str">
        <f>IF(SP_SUL!P595="","*",SP_SUL!P595)</f>
        <v>*</v>
      </c>
      <c r="S507" s="110" t="str">
        <f>IF(SP_SUL!Q531="","*",CONCATENATE(SP_SUL!Q531," ",SP_SUL!R531))</f>
        <v>*</v>
      </c>
      <c r="T507" s="110" t="str">
        <f>IF(SP_SUL!V595="","*",SP_SUL!V595)</f>
        <v>*</v>
      </c>
      <c r="U507" s="110" t="str">
        <f>IF(SP_SUL!W595="","*",SP_SUL!W595)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IF(SP_SUL!Y596="","*",SP_SUL!Y596)</f>
        <v>*</v>
      </c>
      <c r="B508" s="109" t="str">
        <f>IF(SP_SUL!X596="","*",SP_SUL!X596)</f>
        <v>*</v>
      </c>
      <c r="C508" s="109" t="str">
        <f>IF(SP_SUL!Z596="","*",SP_SUL!Z596)</f>
        <v>*</v>
      </c>
      <c r="D508" s="110" t="str">
        <f>IF(SP_SUL!S596="","*",SP_SUL!S596)</f>
        <v>*</v>
      </c>
      <c r="E508" s="110" t="str">
        <f>IF(SP_SUL!T596="","*",SP_SUL!T596)</f>
        <v>*</v>
      </c>
      <c r="F508" s="110" t="str">
        <f>IF(SP_SUL!B596="","*",SP_SUL!B596)</f>
        <v>*</v>
      </c>
      <c r="G508" s="110" t="str">
        <f>IF(SP_SUL!D596="","*",SP_SUL!D596)</f>
        <v>*</v>
      </c>
      <c r="H508" s="110" t="str">
        <f>IF(SP_SUL!F596="","*",SP_SUL!F596)</f>
        <v>*</v>
      </c>
      <c r="I508" s="110" t="str">
        <f>IF(SP_SUL!H596="","*",SP_SUL!H596)</f>
        <v>*</v>
      </c>
      <c r="J508" s="110" t="str">
        <f>IF(SP_SUL!I596="","*",SP_SUL!I596)</f>
        <v>*</v>
      </c>
      <c r="K508" s="110" t="str">
        <f>IF(SP_SUL!M596="","*",SP_SUL!M596)</f>
        <v>*</v>
      </c>
      <c r="L508" s="339" t="str">
        <f>IF(SP_SUL!N596="","*",SP_SUL!N596)</f>
        <v>*</v>
      </c>
      <c r="M508" s="111" t="str">
        <f>IF(SP_SUL!J596="","*",SP_SUL!J596)</f>
        <v>*</v>
      </c>
      <c r="N508" s="270" t="str">
        <f>IF(SP_SUL!K596="","*",SP_SUL!K596)</f>
        <v>*</v>
      </c>
      <c r="O508" s="270" t="str">
        <f>IF(SP_SUL!L596="","*",SP_SUL!L596)</f>
        <v>*</v>
      </c>
      <c r="P508" s="111"/>
      <c r="Q508" s="128" t="str">
        <f>IF(SP_SUL!O596="","*",SP_SUL!O596)</f>
        <v>*</v>
      </c>
      <c r="R508" s="128" t="str">
        <f>IF(SP_SUL!P596="","*",SP_SUL!P596)</f>
        <v>*</v>
      </c>
      <c r="S508" s="110" t="str">
        <f>IF(SP_SUL!Q532="","*",CONCATENATE(SP_SUL!Q532," ",SP_SUL!R532))</f>
        <v>*</v>
      </c>
      <c r="T508" s="110" t="str">
        <f>IF(SP_SUL!V596="","*",SP_SUL!V596)</f>
        <v>*</v>
      </c>
      <c r="U508" s="110" t="str">
        <f>IF(SP_SUL!W596="","*",SP_SUL!W596)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IF(SP_SUL!Y597="","*",SP_SUL!Y597)</f>
        <v>*</v>
      </c>
      <c r="B509" s="109" t="str">
        <f>IF(SP_SUL!X597="","*",SP_SUL!X597)</f>
        <v>*</v>
      </c>
      <c r="C509" s="109" t="str">
        <f>IF(SP_SUL!Z597="","*",SP_SUL!Z597)</f>
        <v>*</v>
      </c>
      <c r="D509" s="110" t="str">
        <f>IF(SP_SUL!S597="","*",SP_SUL!S597)</f>
        <v>*</v>
      </c>
      <c r="E509" s="110" t="str">
        <f>IF(SP_SUL!T597="","*",SP_SUL!T597)</f>
        <v>*</v>
      </c>
      <c r="F509" s="110" t="str">
        <f>IF(SP_SUL!B597="","*",SP_SUL!B597)</f>
        <v>*</v>
      </c>
      <c r="G509" s="110" t="str">
        <f>IF(SP_SUL!D597="","*",SP_SUL!D597)</f>
        <v>*</v>
      </c>
      <c r="H509" s="110" t="str">
        <f>IF(SP_SUL!F597="","*",SP_SUL!F597)</f>
        <v>*</v>
      </c>
      <c r="I509" s="110" t="str">
        <f>IF(SP_SUL!H597="","*",SP_SUL!H597)</f>
        <v>*</v>
      </c>
      <c r="J509" s="110" t="str">
        <f>IF(SP_SUL!I597="","*",SP_SUL!I597)</f>
        <v>*</v>
      </c>
      <c r="K509" s="110" t="str">
        <f>IF(SP_SUL!M597="","*",SP_SUL!M597)</f>
        <v>*</v>
      </c>
      <c r="L509" s="339" t="str">
        <f>IF(SP_SUL!N597="","*",SP_SUL!N597)</f>
        <v>*</v>
      </c>
      <c r="M509" s="111" t="str">
        <f>IF(SP_SUL!J597="","*",SP_SUL!J597)</f>
        <v>*</v>
      </c>
      <c r="N509" s="270" t="str">
        <f>IF(SP_SUL!K597="","*",SP_SUL!K597)</f>
        <v>*</v>
      </c>
      <c r="O509" s="270" t="str">
        <f>IF(SP_SUL!L597="","*",SP_SUL!L597)</f>
        <v>*</v>
      </c>
      <c r="P509" s="111"/>
      <c r="Q509" s="128" t="str">
        <f>IF(SP_SUL!O597="","*",SP_SUL!O597)</f>
        <v>*</v>
      </c>
      <c r="R509" s="128" t="str">
        <f>IF(SP_SUL!P597="","*",SP_SUL!P597)</f>
        <v>*</v>
      </c>
      <c r="S509" s="110" t="str">
        <f>IF(SP_SUL!Q533="","*",CONCATENATE(SP_SUL!Q533," ",SP_SUL!R533))</f>
        <v>*</v>
      </c>
      <c r="T509" s="110" t="str">
        <f>IF(SP_SUL!V597="","*",SP_SUL!V597)</f>
        <v>*</v>
      </c>
      <c r="U509" s="110" t="str">
        <f>IF(SP_SUL!W597="","*",SP_SUL!W597)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IF(SP_SUL!Y598="","*",SP_SUL!Y598)</f>
        <v>*</v>
      </c>
      <c r="B510" s="109" t="str">
        <f>IF(SP_SUL!X598="","*",SP_SUL!X598)</f>
        <v>*</v>
      </c>
      <c r="C510" s="109" t="str">
        <f>IF(SP_SUL!Z598="","*",SP_SUL!Z598)</f>
        <v>*</v>
      </c>
      <c r="D510" s="110" t="str">
        <f>IF(SP_SUL!S598="","*",SP_SUL!S598)</f>
        <v>*</v>
      </c>
      <c r="E510" s="110" t="str">
        <f>IF(SP_SUL!T598="","*",SP_SUL!T598)</f>
        <v>*</v>
      </c>
      <c r="F510" s="110" t="str">
        <f>IF(SP_SUL!B598="","*",SP_SUL!B598)</f>
        <v>*</v>
      </c>
      <c r="G510" s="110" t="str">
        <f>IF(SP_SUL!D598="","*",SP_SUL!D598)</f>
        <v>*</v>
      </c>
      <c r="H510" s="110" t="str">
        <f>IF(SP_SUL!F598="","*",SP_SUL!F598)</f>
        <v>*</v>
      </c>
      <c r="I510" s="110" t="str">
        <f>IF(SP_SUL!H598="","*",SP_SUL!H598)</f>
        <v>*</v>
      </c>
      <c r="J510" s="110" t="str">
        <f>IF(SP_SUL!I598="","*",SP_SUL!I598)</f>
        <v>*</v>
      </c>
      <c r="K510" s="110" t="str">
        <f>IF(SP_SUL!M598="","*",SP_SUL!M598)</f>
        <v>*</v>
      </c>
      <c r="L510" s="339" t="str">
        <f>IF(SP_SUL!N598="","*",SP_SUL!N598)</f>
        <v>*</v>
      </c>
      <c r="M510" s="111" t="str">
        <f>IF(SP_SUL!J598="","*",SP_SUL!J598)</f>
        <v>*</v>
      </c>
      <c r="N510" s="270" t="str">
        <f>IF(SP_SUL!K598="","*",SP_SUL!K598)</f>
        <v>*</v>
      </c>
      <c r="O510" s="270" t="str">
        <f>IF(SP_SUL!L598="","*",SP_SUL!L598)</f>
        <v>*</v>
      </c>
      <c r="P510" s="111"/>
      <c r="Q510" s="128" t="str">
        <f>IF(SP_SUL!O598="","*",SP_SUL!O598)</f>
        <v>*</v>
      </c>
      <c r="R510" s="128" t="str">
        <f>IF(SP_SUL!P598="","*",SP_SUL!P598)</f>
        <v>*</v>
      </c>
      <c r="S510" s="110" t="str">
        <f>IF(SP_SUL!Q534="","*",CONCATENATE(SP_SUL!Q534," ",SP_SUL!R534))</f>
        <v>*</v>
      </c>
      <c r="T510" s="110" t="str">
        <f>IF(SP_SUL!V598="","*",SP_SUL!V598)</f>
        <v>*</v>
      </c>
      <c r="U510" s="110" t="str">
        <f>IF(SP_SUL!W598="","*",SP_SUL!W598)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IF(SP_SUL!Y599="","*",SP_SUL!Y599)</f>
        <v>*</v>
      </c>
      <c r="B511" s="109" t="str">
        <f>IF(SP_SUL!X599="","*",SP_SUL!X599)</f>
        <v>*</v>
      </c>
      <c r="C511" s="109" t="str">
        <f>IF(SP_SUL!Z599="","*",SP_SUL!Z599)</f>
        <v>*</v>
      </c>
      <c r="D511" s="110" t="str">
        <f>IF(SP_SUL!S599="","*",SP_SUL!S599)</f>
        <v>*</v>
      </c>
      <c r="E511" s="110" t="str">
        <f>IF(SP_SUL!T599="","*",SP_SUL!T599)</f>
        <v>*</v>
      </c>
      <c r="F511" s="110" t="str">
        <f>IF(SP_SUL!B599="","*",SP_SUL!B599)</f>
        <v>*</v>
      </c>
      <c r="G511" s="110" t="str">
        <f>IF(SP_SUL!D599="","*",SP_SUL!D599)</f>
        <v>*</v>
      </c>
      <c r="H511" s="110" t="str">
        <f>IF(SP_SUL!F599="","*",SP_SUL!F599)</f>
        <v>*</v>
      </c>
      <c r="I511" s="110" t="str">
        <f>IF(SP_SUL!H599="","*",SP_SUL!H599)</f>
        <v>*</v>
      </c>
      <c r="J511" s="110" t="str">
        <f>IF(SP_SUL!I599="","*",SP_SUL!I599)</f>
        <v>*</v>
      </c>
      <c r="K511" s="110" t="str">
        <f>IF(SP_SUL!M599="","*",SP_SUL!M599)</f>
        <v>*</v>
      </c>
      <c r="L511" s="339" t="str">
        <f>IF(SP_SUL!N599="","*",SP_SUL!N599)</f>
        <v>*</v>
      </c>
      <c r="M511" s="111" t="str">
        <f>IF(SP_SUL!J599="","*",SP_SUL!J599)</f>
        <v>*</v>
      </c>
      <c r="N511" s="270" t="str">
        <f>IF(SP_SUL!K599="","*",SP_SUL!K599)</f>
        <v>*</v>
      </c>
      <c r="O511" s="270" t="str">
        <f>IF(SP_SUL!L599="","*",SP_SUL!L599)</f>
        <v>*</v>
      </c>
      <c r="P511" s="111"/>
      <c r="Q511" s="128" t="str">
        <f>IF(SP_SUL!O599="","*",SP_SUL!O599)</f>
        <v>*</v>
      </c>
      <c r="R511" s="128" t="str">
        <f>IF(SP_SUL!P599="","*",SP_SUL!P599)</f>
        <v>*</v>
      </c>
      <c r="S511" s="110" t="str">
        <f>IF(SP_SUL!Q535="","*",CONCATENATE(SP_SUL!Q535," ",SP_SUL!R535))</f>
        <v>*</v>
      </c>
      <c r="T511" s="110" t="str">
        <f>IF(SP_SUL!V599="","*",SP_SUL!V599)</f>
        <v>*</v>
      </c>
      <c r="U511" s="110" t="str">
        <f>IF(SP_SUL!W599="","*",SP_SUL!W599)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IF(SP_SUL!Y600="","*",SP_SUL!Y600)</f>
        <v>*</v>
      </c>
      <c r="B512" s="109" t="str">
        <f>IF(SP_SUL!X600="","*",SP_SUL!X600)</f>
        <v>*</v>
      </c>
      <c r="C512" s="109" t="str">
        <f>IF(SP_SUL!Z600="","*",SP_SUL!Z600)</f>
        <v>*</v>
      </c>
      <c r="D512" s="110" t="str">
        <f>IF(SP_SUL!S600="","*",SP_SUL!S600)</f>
        <v>*</v>
      </c>
      <c r="E512" s="110" t="str">
        <f>IF(SP_SUL!T600="","*",SP_SUL!T600)</f>
        <v>*</v>
      </c>
      <c r="F512" s="110" t="str">
        <f>IF(SP_SUL!B600="","*",SP_SUL!B600)</f>
        <v>*</v>
      </c>
      <c r="G512" s="110" t="str">
        <f>IF(SP_SUL!D600="","*",SP_SUL!D600)</f>
        <v>*</v>
      </c>
      <c r="H512" s="110" t="str">
        <f>IF(SP_SUL!F600="","*",SP_SUL!F600)</f>
        <v>*</v>
      </c>
      <c r="I512" s="110" t="str">
        <f>IF(SP_SUL!H600="","*",SP_SUL!H600)</f>
        <v>*</v>
      </c>
      <c r="J512" s="110" t="str">
        <f>IF(SP_SUL!I600="","*",SP_SUL!I600)</f>
        <v>*</v>
      </c>
      <c r="K512" s="110" t="str">
        <f>IF(SP_SUL!M600="","*",SP_SUL!M600)</f>
        <v>*</v>
      </c>
      <c r="L512" s="339" t="str">
        <f>IF(SP_SUL!N600="","*",SP_SUL!N600)</f>
        <v>*</v>
      </c>
      <c r="M512" s="111" t="str">
        <f>IF(SP_SUL!J600="","*",SP_SUL!J600)</f>
        <v>*</v>
      </c>
      <c r="N512" s="270" t="str">
        <f>IF(SP_SUL!K600="","*",SP_SUL!K600)</f>
        <v>*</v>
      </c>
      <c r="O512" s="270" t="str">
        <f>IF(SP_SUL!L600="","*",SP_SUL!L600)</f>
        <v>*</v>
      </c>
      <c r="P512" s="111"/>
      <c r="Q512" s="128" t="str">
        <f>IF(SP_SUL!O600="","*",SP_SUL!O600)</f>
        <v>*</v>
      </c>
      <c r="R512" s="128" t="str">
        <f>IF(SP_SUL!P600="","*",SP_SUL!P600)</f>
        <v>*</v>
      </c>
      <c r="S512" s="110" t="str">
        <f>IF(SP_SUL!Q536="","*",CONCATENATE(SP_SUL!Q536," ",SP_SUL!R536))</f>
        <v>*</v>
      </c>
      <c r="T512" s="110" t="str">
        <f>IF(SP_SUL!V600="","*",SP_SUL!V600)</f>
        <v>*</v>
      </c>
      <c r="U512" s="110" t="str">
        <f>IF(SP_SUL!W600="","*",SP_SUL!W600)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IF(SP_SUL!Y601="","*",SP_SUL!Y601)</f>
        <v>*</v>
      </c>
      <c r="B513" s="109" t="str">
        <f>IF(SP_SUL!X601="","*",SP_SUL!X601)</f>
        <v>*</v>
      </c>
      <c r="C513" s="109" t="str">
        <f>IF(SP_SUL!Z601="","*",SP_SUL!Z601)</f>
        <v>*</v>
      </c>
      <c r="D513" s="110" t="str">
        <f>IF(SP_SUL!S601="","*",SP_SUL!S601)</f>
        <v>*</v>
      </c>
      <c r="E513" s="110" t="str">
        <f>IF(SP_SUL!T601="","*",SP_SUL!T601)</f>
        <v>*</v>
      </c>
      <c r="F513" s="110" t="str">
        <f>IF(SP_SUL!B601="","*",SP_SUL!B601)</f>
        <v>*</v>
      </c>
      <c r="G513" s="110" t="str">
        <f>IF(SP_SUL!D601="","*",SP_SUL!D601)</f>
        <v>*</v>
      </c>
      <c r="H513" s="110" t="str">
        <f>IF(SP_SUL!F601="","*",SP_SUL!F601)</f>
        <v>*</v>
      </c>
      <c r="I513" s="110" t="str">
        <f>IF(SP_SUL!H601="","*",SP_SUL!H601)</f>
        <v>*</v>
      </c>
      <c r="J513" s="110" t="str">
        <f>IF(SP_SUL!I601="","*",SP_SUL!I601)</f>
        <v>*</v>
      </c>
      <c r="K513" s="110" t="str">
        <f>IF(SP_SUL!M601="","*",SP_SUL!M601)</f>
        <v>*</v>
      </c>
      <c r="L513" s="339" t="str">
        <f>IF(SP_SUL!N601="","*",SP_SUL!N601)</f>
        <v>*</v>
      </c>
      <c r="M513" s="111" t="str">
        <f>IF(SP_SUL!J601="","*",SP_SUL!J601)</f>
        <v>*</v>
      </c>
      <c r="N513" s="270" t="str">
        <f>IF(SP_SUL!K601="","*",SP_SUL!K601)</f>
        <v>*</v>
      </c>
      <c r="O513" s="270" t="str">
        <f>IF(SP_SUL!L601="","*",SP_SUL!L601)</f>
        <v>*</v>
      </c>
      <c r="P513" s="111"/>
      <c r="Q513" s="128" t="str">
        <f>IF(SP_SUL!O601="","*",SP_SUL!O601)</f>
        <v>*</v>
      </c>
      <c r="R513" s="128" t="str">
        <f>IF(SP_SUL!P601="","*",SP_SUL!P601)</f>
        <v>*</v>
      </c>
      <c r="S513" s="110" t="str">
        <f>IF(SP_SUL!Q537="","*",CONCATENATE(SP_SUL!Q537," ",SP_SUL!R537))</f>
        <v>*</v>
      </c>
      <c r="T513" s="110" t="str">
        <f>IF(SP_SUL!V601="","*",SP_SUL!V601)</f>
        <v>*</v>
      </c>
      <c r="U513" s="110" t="str">
        <f>IF(SP_SUL!W601="","*",SP_SUL!W601)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IF(SP_SUL!Y602="","*",SP_SUL!Y602)</f>
        <v>*</v>
      </c>
      <c r="B514" s="109" t="str">
        <f>IF(SP_SUL!X602="","*",SP_SUL!X602)</f>
        <v>*</v>
      </c>
      <c r="C514" s="109" t="str">
        <f>IF(SP_SUL!Z602="","*",SP_SUL!Z602)</f>
        <v>*</v>
      </c>
      <c r="D514" s="110" t="str">
        <f>IF(SP_SUL!S602="","*",SP_SUL!S602)</f>
        <v>*</v>
      </c>
      <c r="E514" s="110" t="str">
        <f>IF(SP_SUL!T602="","*",SP_SUL!T602)</f>
        <v>*</v>
      </c>
      <c r="F514" s="110" t="str">
        <f>IF(SP_SUL!B602="","*",SP_SUL!B602)</f>
        <v>*</v>
      </c>
      <c r="G514" s="110" t="str">
        <f>IF(SP_SUL!D602="","*",SP_SUL!D602)</f>
        <v>*</v>
      </c>
      <c r="H514" s="110" t="str">
        <f>IF(SP_SUL!F602="","*",SP_SUL!F602)</f>
        <v>*</v>
      </c>
      <c r="I514" s="110" t="str">
        <f>IF(SP_SUL!H602="","*",SP_SUL!H602)</f>
        <v>*</v>
      </c>
      <c r="J514" s="110" t="str">
        <f>IF(SP_SUL!I602="","*",SP_SUL!I602)</f>
        <v>*</v>
      </c>
      <c r="K514" s="110" t="str">
        <f>IF(SP_SUL!M602="","*",SP_SUL!M602)</f>
        <v>*</v>
      </c>
      <c r="L514" s="339" t="str">
        <f>IF(SP_SUL!N602="","*",SP_SUL!N602)</f>
        <v>*</v>
      </c>
      <c r="M514" s="111" t="str">
        <f>IF(SP_SUL!J602="","*",SP_SUL!J602)</f>
        <v>*</v>
      </c>
      <c r="N514" s="270" t="str">
        <f>IF(SP_SUL!K602="","*",SP_SUL!K602)</f>
        <v>*</v>
      </c>
      <c r="O514" s="270" t="str">
        <f>IF(SP_SUL!L602="","*",SP_SUL!L602)</f>
        <v>*</v>
      </c>
      <c r="P514" s="111"/>
      <c r="Q514" s="128" t="str">
        <f>IF(SP_SUL!O602="","*",SP_SUL!O602)</f>
        <v>*</v>
      </c>
      <c r="R514" s="128" t="str">
        <f>IF(SP_SUL!P602="","*",SP_SUL!P602)</f>
        <v>*</v>
      </c>
      <c r="S514" s="110" t="str">
        <f>IF(SP_SUL!Q538="","*",CONCATENATE(SP_SUL!Q538," ",SP_SUL!R538))</f>
        <v>*</v>
      </c>
      <c r="T514" s="110" t="str">
        <f>IF(SP_SUL!V602="","*",SP_SUL!V602)</f>
        <v>*</v>
      </c>
      <c r="U514" s="110" t="str">
        <f>IF(SP_SUL!W602="","*",SP_SUL!W602)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IF(SP_SUL!Y603="","*",SP_SUL!Y603)</f>
        <v>*</v>
      </c>
      <c r="B515" s="109" t="str">
        <f>IF(SP_SUL!X603="","*",SP_SUL!X603)</f>
        <v>*</v>
      </c>
      <c r="C515" s="109" t="str">
        <f>IF(SP_SUL!Z603="","*",SP_SUL!Z603)</f>
        <v>*</v>
      </c>
      <c r="D515" s="110" t="str">
        <f>IF(SP_SUL!S603="","*",SP_SUL!S603)</f>
        <v>*</v>
      </c>
      <c r="E515" s="110" t="str">
        <f>IF(SP_SUL!T603="","*",SP_SUL!T603)</f>
        <v>*</v>
      </c>
      <c r="F515" s="110" t="str">
        <f>IF(SP_SUL!B603="","*",SP_SUL!B603)</f>
        <v>*</v>
      </c>
      <c r="G515" s="110" t="str">
        <f>IF(SP_SUL!D603="","*",SP_SUL!D603)</f>
        <v>*</v>
      </c>
      <c r="H515" s="110" t="str">
        <f>IF(SP_SUL!F603="","*",SP_SUL!F603)</f>
        <v>*</v>
      </c>
      <c r="I515" s="110" t="str">
        <f>IF(SP_SUL!H603="","*",SP_SUL!H603)</f>
        <v>*</v>
      </c>
      <c r="J515" s="110" t="str">
        <f>IF(SP_SUL!I603="","*",SP_SUL!I603)</f>
        <v>*</v>
      </c>
      <c r="K515" s="110" t="str">
        <f>IF(SP_SUL!M603="","*",SP_SUL!M603)</f>
        <v>*</v>
      </c>
      <c r="L515" s="339" t="str">
        <f>IF(SP_SUL!N603="","*",SP_SUL!N603)</f>
        <v>*</v>
      </c>
      <c r="M515" s="111" t="str">
        <f>IF(SP_SUL!J603="","*",SP_SUL!J603)</f>
        <v>*</v>
      </c>
      <c r="N515" s="270" t="str">
        <f>IF(SP_SUL!K603="","*",SP_SUL!K603)</f>
        <v>*</v>
      </c>
      <c r="O515" s="270" t="str">
        <f>IF(SP_SUL!L603="","*",SP_SUL!L603)</f>
        <v>*</v>
      </c>
      <c r="P515" s="111"/>
      <c r="Q515" s="128" t="str">
        <f>IF(SP_SUL!O603="","*",SP_SUL!O603)</f>
        <v>*</v>
      </c>
      <c r="R515" s="128" t="str">
        <f>IF(SP_SUL!P603="","*",SP_SUL!P603)</f>
        <v>*</v>
      </c>
      <c r="S515" s="110" t="str">
        <f>IF(SP_SUL!Q539="","*",CONCATENATE(SP_SUL!Q539," ",SP_SUL!R539))</f>
        <v>*</v>
      </c>
      <c r="T515" s="110" t="str">
        <f>IF(SP_SUL!V603="","*",SP_SUL!V603)</f>
        <v>*</v>
      </c>
      <c r="U515" s="110" t="str">
        <f>IF(SP_SUL!W603="","*",SP_SUL!W603)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IF(SP_SUL!Y604="","*",SP_SUL!Y604)</f>
        <v>*</v>
      </c>
      <c r="B516" s="109" t="str">
        <f>IF(SP_SUL!X604="","*",SP_SUL!X604)</f>
        <v>*</v>
      </c>
      <c r="C516" s="109" t="str">
        <f>IF(SP_SUL!Z604="","*",SP_SUL!Z604)</f>
        <v>*</v>
      </c>
      <c r="D516" s="110" t="str">
        <f>IF(SP_SUL!S604="","*",SP_SUL!S604)</f>
        <v>*</v>
      </c>
      <c r="E516" s="110" t="str">
        <f>IF(SP_SUL!T604="","*",SP_SUL!T604)</f>
        <v>*</v>
      </c>
      <c r="F516" s="110" t="str">
        <f>IF(SP_SUL!B604="","*",SP_SUL!B604)</f>
        <v>*</v>
      </c>
      <c r="G516" s="110" t="str">
        <f>IF(SP_SUL!D604="","*",SP_SUL!D604)</f>
        <v>*</v>
      </c>
      <c r="H516" s="110" t="str">
        <f>IF(SP_SUL!F604="","*",SP_SUL!F604)</f>
        <v>*</v>
      </c>
      <c r="I516" s="110" t="str">
        <f>IF(SP_SUL!H604="","*",SP_SUL!H604)</f>
        <v>*</v>
      </c>
      <c r="J516" s="110" t="str">
        <f>IF(SP_SUL!I604="","*",SP_SUL!I604)</f>
        <v>*</v>
      </c>
      <c r="K516" s="110" t="str">
        <f>IF(SP_SUL!M604="","*",SP_SUL!M604)</f>
        <v>*</v>
      </c>
      <c r="L516" s="339" t="str">
        <f>IF(SP_SUL!N604="","*",SP_SUL!N604)</f>
        <v>*</v>
      </c>
      <c r="M516" s="111" t="str">
        <f>IF(SP_SUL!J604="","*",SP_SUL!J604)</f>
        <v>*</v>
      </c>
      <c r="N516" s="270" t="str">
        <f>IF(SP_SUL!K604="","*",SP_SUL!K604)</f>
        <v>*</v>
      </c>
      <c r="O516" s="270" t="str">
        <f>IF(SP_SUL!L604="","*",SP_SUL!L604)</f>
        <v>*</v>
      </c>
      <c r="P516" s="111"/>
      <c r="Q516" s="128" t="str">
        <f>IF(SP_SUL!O604="","*",SP_SUL!O604)</f>
        <v>*</v>
      </c>
      <c r="R516" s="128" t="str">
        <f>IF(SP_SUL!P604="","*",SP_SUL!P604)</f>
        <v>*</v>
      </c>
      <c r="S516" s="110" t="str">
        <f>IF(SP_SUL!Q540="","*",CONCATENATE(SP_SUL!Q540," ",SP_SUL!R540))</f>
        <v>*</v>
      </c>
      <c r="T516" s="110" t="str">
        <f>IF(SP_SUL!V604="","*",SP_SUL!V604)</f>
        <v>*</v>
      </c>
      <c r="U516" s="110" t="str">
        <f>IF(SP_SUL!W604="","*",SP_SUL!W604)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IF(SP_SUL!Y605="","*",SP_SUL!Y605)</f>
        <v>*</v>
      </c>
      <c r="B517" s="109" t="str">
        <f>IF(SP_SUL!X605="","*",SP_SUL!X605)</f>
        <v>*</v>
      </c>
      <c r="C517" s="109" t="str">
        <f>IF(SP_SUL!Z605="","*",SP_SUL!Z605)</f>
        <v>*</v>
      </c>
      <c r="D517" s="110" t="str">
        <f>IF(SP_SUL!S605="","*",SP_SUL!S605)</f>
        <v>*</v>
      </c>
      <c r="E517" s="110" t="str">
        <f>IF(SP_SUL!T605="","*",SP_SUL!T605)</f>
        <v>*</v>
      </c>
      <c r="F517" s="110" t="str">
        <f>IF(SP_SUL!B605="","*",SP_SUL!B605)</f>
        <v>*</v>
      </c>
      <c r="G517" s="110" t="str">
        <f>IF(SP_SUL!D605="","*",SP_SUL!D605)</f>
        <v>*</v>
      </c>
      <c r="H517" s="110" t="str">
        <f>IF(SP_SUL!F605="","*",SP_SUL!F605)</f>
        <v>*</v>
      </c>
      <c r="I517" s="110" t="str">
        <f>IF(SP_SUL!H605="","*",SP_SUL!H605)</f>
        <v>*</v>
      </c>
      <c r="J517" s="110" t="str">
        <f>IF(SP_SUL!I605="","*",SP_SUL!I605)</f>
        <v>*</v>
      </c>
      <c r="K517" s="110" t="str">
        <f>IF(SP_SUL!M605="","*",SP_SUL!M605)</f>
        <v>*</v>
      </c>
      <c r="L517" s="339" t="str">
        <f>IF(SP_SUL!N605="","*",SP_SUL!N605)</f>
        <v>*</v>
      </c>
      <c r="M517" s="111" t="str">
        <f>IF(SP_SUL!J605="","*",SP_SUL!J605)</f>
        <v>*</v>
      </c>
      <c r="N517" s="270" t="str">
        <f>IF(SP_SUL!K605="","*",SP_SUL!K605)</f>
        <v>*</v>
      </c>
      <c r="O517" s="270" t="str">
        <f>IF(SP_SUL!L605="","*",SP_SUL!L605)</f>
        <v>*</v>
      </c>
      <c r="P517" s="111"/>
      <c r="Q517" s="128" t="str">
        <f>IF(SP_SUL!O605="","*",SP_SUL!O605)</f>
        <v>*</v>
      </c>
      <c r="R517" s="128" t="str">
        <f>IF(SP_SUL!P605="","*",SP_SUL!P605)</f>
        <v>*</v>
      </c>
      <c r="S517" s="110" t="str">
        <f>IF(SP_SUL!Q541="","*",CONCATENATE(SP_SUL!Q541," ",SP_SUL!R541))</f>
        <v>*</v>
      </c>
      <c r="T517" s="110" t="str">
        <f>IF(SP_SUL!V605="","*",SP_SUL!V605)</f>
        <v>*</v>
      </c>
      <c r="U517" s="110" t="str">
        <f>IF(SP_SUL!W605="","*",SP_SUL!W605)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IF(SP_SUL!Y606="","*",SP_SUL!Y606)</f>
        <v>*</v>
      </c>
      <c r="B518" s="109" t="str">
        <f>IF(SP_SUL!X606="","*",SP_SUL!X606)</f>
        <v>*</v>
      </c>
      <c r="C518" s="109" t="str">
        <f>IF(SP_SUL!Z606="","*",SP_SUL!Z606)</f>
        <v>*</v>
      </c>
      <c r="D518" s="110" t="str">
        <f>IF(SP_SUL!S606="","*",SP_SUL!S606)</f>
        <v>*</v>
      </c>
      <c r="E518" s="110" t="str">
        <f>IF(SP_SUL!T606="","*",SP_SUL!T606)</f>
        <v>*</v>
      </c>
      <c r="F518" s="110" t="str">
        <f>IF(SP_SUL!B606="","*",SP_SUL!B606)</f>
        <v>*</v>
      </c>
      <c r="G518" s="110" t="str">
        <f>IF(SP_SUL!D606="","*",SP_SUL!D606)</f>
        <v>*</v>
      </c>
      <c r="H518" s="110" t="str">
        <f>IF(SP_SUL!F606="","*",SP_SUL!F606)</f>
        <v>*</v>
      </c>
      <c r="I518" s="110" t="str">
        <f>IF(SP_SUL!H606="","*",SP_SUL!H606)</f>
        <v>*</v>
      </c>
      <c r="J518" s="110" t="str">
        <f>IF(SP_SUL!I606="","*",SP_SUL!I606)</f>
        <v>*</v>
      </c>
      <c r="K518" s="110" t="str">
        <f>IF(SP_SUL!M606="","*",SP_SUL!M606)</f>
        <v>*</v>
      </c>
      <c r="L518" s="339" t="str">
        <f>IF(SP_SUL!N606="","*",SP_SUL!N606)</f>
        <v>*</v>
      </c>
      <c r="M518" s="111" t="str">
        <f>IF(SP_SUL!J606="","*",SP_SUL!J606)</f>
        <v>*</v>
      </c>
      <c r="N518" s="270" t="str">
        <f>IF(SP_SUL!K606="","*",SP_SUL!K606)</f>
        <v>*</v>
      </c>
      <c r="O518" s="270" t="str">
        <f>IF(SP_SUL!L606="","*",SP_SUL!L606)</f>
        <v>*</v>
      </c>
      <c r="P518" s="111"/>
      <c r="Q518" s="128" t="str">
        <f>IF(SP_SUL!O606="","*",SP_SUL!O606)</f>
        <v>*</v>
      </c>
      <c r="R518" s="128" t="str">
        <f>IF(SP_SUL!P606="","*",SP_SUL!P606)</f>
        <v>*</v>
      </c>
      <c r="S518" s="110" t="str">
        <f>IF(SP_SUL!Q542="","*",CONCATENATE(SP_SUL!Q542," ",SP_SUL!R542))</f>
        <v>*</v>
      </c>
      <c r="T518" s="110" t="str">
        <f>IF(SP_SUL!V606="","*",SP_SUL!V606)</f>
        <v>*</v>
      </c>
      <c r="U518" s="110" t="str">
        <f>IF(SP_SUL!W606="","*",SP_SUL!W606)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IF(SP_SUL!Y607="","*",SP_SUL!Y607)</f>
        <v>*</v>
      </c>
      <c r="B519" s="109" t="str">
        <f>IF(SP_SUL!X607="","*",SP_SUL!X607)</f>
        <v>*</v>
      </c>
      <c r="C519" s="109" t="str">
        <f>IF(SP_SUL!Z607="","*",SP_SUL!Z607)</f>
        <v>*</v>
      </c>
      <c r="D519" s="110" t="str">
        <f>IF(SP_SUL!S607="","*",SP_SUL!S607)</f>
        <v>*</v>
      </c>
      <c r="E519" s="110" t="str">
        <f>IF(SP_SUL!T607="","*",SP_SUL!T607)</f>
        <v>*</v>
      </c>
      <c r="F519" s="110" t="str">
        <f>IF(SP_SUL!B607="","*",SP_SUL!B607)</f>
        <v>*</v>
      </c>
      <c r="G519" s="110" t="str">
        <f>IF(SP_SUL!D607="","*",SP_SUL!D607)</f>
        <v>*</v>
      </c>
      <c r="H519" s="110" t="str">
        <f>IF(SP_SUL!F607="","*",SP_SUL!F607)</f>
        <v>*</v>
      </c>
      <c r="I519" s="110" t="str">
        <f>IF(SP_SUL!H607="","*",SP_SUL!H607)</f>
        <v>*</v>
      </c>
      <c r="J519" s="110" t="str">
        <f>IF(SP_SUL!I607="","*",SP_SUL!I607)</f>
        <v>*</v>
      </c>
      <c r="K519" s="110" t="str">
        <f>IF(SP_SUL!M607="","*",SP_SUL!M607)</f>
        <v>*</v>
      </c>
      <c r="L519" s="339" t="str">
        <f>IF(SP_SUL!N607="","*",SP_SUL!N607)</f>
        <v>*</v>
      </c>
      <c r="M519" s="111" t="str">
        <f>IF(SP_SUL!J607="","*",SP_SUL!J607)</f>
        <v>*</v>
      </c>
      <c r="N519" s="270" t="str">
        <f>IF(SP_SUL!K607="","*",SP_SUL!K607)</f>
        <v>*</v>
      </c>
      <c r="O519" s="270" t="str">
        <f>IF(SP_SUL!L607="","*",SP_SUL!L607)</f>
        <v>*</v>
      </c>
      <c r="P519" s="111"/>
      <c r="Q519" s="128" t="str">
        <f>IF(SP_SUL!O607="","*",SP_SUL!O607)</f>
        <v>*</v>
      </c>
      <c r="R519" s="128" t="str">
        <f>IF(SP_SUL!P607="","*",SP_SUL!P607)</f>
        <v>*</v>
      </c>
      <c r="S519" s="110" t="str">
        <f>IF(SP_SUL!Q543="","*",CONCATENATE(SP_SUL!Q543," ",SP_SUL!R543))</f>
        <v>*</v>
      </c>
      <c r="T519" s="110" t="str">
        <f>IF(SP_SUL!V607="","*",SP_SUL!V607)</f>
        <v>*</v>
      </c>
      <c r="U519" s="110" t="str">
        <f>IF(SP_SUL!W607="","*",SP_SUL!W607)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IF(SP_SUL!Y608="","*",SP_SUL!Y608)</f>
        <v>*</v>
      </c>
      <c r="B520" s="109" t="str">
        <f>IF(SP_SUL!X608="","*",SP_SUL!X608)</f>
        <v>*</v>
      </c>
      <c r="C520" s="109" t="str">
        <f>IF(SP_SUL!Z608="","*",SP_SUL!Z608)</f>
        <v>*</v>
      </c>
      <c r="D520" s="110" t="str">
        <f>IF(SP_SUL!S608="","*",SP_SUL!S608)</f>
        <v>*</v>
      </c>
      <c r="E520" s="110" t="str">
        <f>IF(SP_SUL!T608="","*",SP_SUL!T608)</f>
        <v>*</v>
      </c>
      <c r="F520" s="110" t="str">
        <f>IF(SP_SUL!B608="","*",SP_SUL!B608)</f>
        <v>*</v>
      </c>
      <c r="G520" s="110" t="str">
        <f>IF(SP_SUL!D608="","*",SP_SUL!D608)</f>
        <v>*</v>
      </c>
      <c r="H520" s="110" t="str">
        <f>IF(SP_SUL!F608="","*",SP_SUL!F608)</f>
        <v>*</v>
      </c>
      <c r="I520" s="110" t="str">
        <f>IF(SP_SUL!H608="","*",SP_SUL!H608)</f>
        <v>*</v>
      </c>
      <c r="J520" s="110" t="str">
        <f>IF(SP_SUL!I608="","*",SP_SUL!I608)</f>
        <v>*</v>
      </c>
      <c r="K520" s="110" t="str">
        <f>IF(SP_SUL!M608="","*",SP_SUL!M608)</f>
        <v>*</v>
      </c>
      <c r="L520" s="339" t="str">
        <f>IF(SP_SUL!N608="","*",SP_SUL!N608)</f>
        <v>*</v>
      </c>
      <c r="M520" s="111" t="str">
        <f>IF(SP_SUL!J608="","*",SP_SUL!J608)</f>
        <v>*</v>
      </c>
      <c r="N520" s="270" t="str">
        <f>IF(SP_SUL!K608="","*",SP_SUL!K608)</f>
        <v>*</v>
      </c>
      <c r="O520" s="270" t="str">
        <f>IF(SP_SUL!L608="","*",SP_SUL!L608)</f>
        <v>*</v>
      </c>
      <c r="P520" s="111"/>
      <c r="Q520" s="128" t="str">
        <f>IF(SP_SUL!O608="","*",SP_SUL!O608)</f>
        <v>*</v>
      </c>
      <c r="R520" s="128" t="str">
        <f>IF(SP_SUL!P608="","*",SP_SUL!P608)</f>
        <v>*</v>
      </c>
      <c r="S520" s="110" t="str">
        <f>IF(SP_SUL!Q544="","*",CONCATENATE(SP_SUL!Q544," ",SP_SUL!R544))</f>
        <v>*</v>
      </c>
      <c r="T520" s="110" t="str">
        <f>IF(SP_SUL!V608="","*",SP_SUL!V608)</f>
        <v>*</v>
      </c>
      <c r="U520" s="110" t="str">
        <f>IF(SP_SUL!W608="","*",SP_SUL!W608)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IF(SP_SUL!Y609="","*",SP_SUL!Y609)</f>
        <v>*</v>
      </c>
      <c r="B521" s="109" t="str">
        <f>IF(SP_SUL!X609="","*",SP_SUL!X609)</f>
        <v>*</v>
      </c>
      <c r="C521" s="109" t="str">
        <f>IF(SP_SUL!Z609="","*",SP_SUL!Z609)</f>
        <v>*</v>
      </c>
      <c r="D521" s="110" t="str">
        <f>IF(SP_SUL!S609="","*",SP_SUL!S609)</f>
        <v>*</v>
      </c>
      <c r="E521" s="110" t="str">
        <f>IF(SP_SUL!T609="","*",SP_SUL!T609)</f>
        <v>*</v>
      </c>
      <c r="F521" s="110" t="str">
        <f>IF(SP_SUL!B609="","*",SP_SUL!B609)</f>
        <v>*</v>
      </c>
      <c r="G521" s="110" t="str">
        <f>IF(SP_SUL!D609="","*",SP_SUL!D609)</f>
        <v>*</v>
      </c>
      <c r="H521" s="110" t="str">
        <f>IF(SP_SUL!F609="","*",SP_SUL!F609)</f>
        <v>*</v>
      </c>
      <c r="I521" s="110" t="str">
        <f>IF(SP_SUL!H609="","*",SP_SUL!H609)</f>
        <v>*</v>
      </c>
      <c r="J521" s="110" t="str">
        <f>IF(SP_SUL!I609="","*",SP_SUL!I609)</f>
        <v>*</v>
      </c>
      <c r="K521" s="110" t="str">
        <f>IF(SP_SUL!M609="","*",SP_SUL!M609)</f>
        <v>*</v>
      </c>
      <c r="L521" s="339" t="str">
        <f>IF(SP_SUL!N609="","*",SP_SUL!N609)</f>
        <v>*</v>
      </c>
      <c r="M521" s="111" t="str">
        <f>IF(SP_SUL!J609="","*",SP_SUL!J609)</f>
        <v>*</v>
      </c>
      <c r="N521" s="270" t="str">
        <f>IF(SP_SUL!K609="","*",SP_SUL!K609)</f>
        <v>*</v>
      </c>
      <c r="O521" s="270" t="str">
        <f>IF(SP_SUL!L609="","*",SP_SUL!L609)</f>
        <v>*</v>
      </c>
      <c r="P521" s="111"/>
      <c r="Q521" s="128" t="str">
        <f>IF(SP_SUL!O609="","*",SP_SUL!O609)</f>
        <v>*</v>
      </c>
      <c r="R521" s="128" t="str">
        <f>IF(SP_SUL!P609="","*",SP_SUL!P609)</f>
        <v>*</v>
      </c>
      <c r="S521" s="110" t="str">
        <f>IF(SP_SUL!Q545="","*",CONCATENATE(SP_SUL!Q545," ",SP_SUL!R545))</f>
        <v>*</v>
      </c>
      <c r="T521" s="110" t="str">
        <f>IF(SP_SUL!V609="","*",SP_SUL!V609)</f>
        <v>*</v>
      </c>
      <c r="U521" s="110" t="str">
        <f>IF(SP_SUL!W609="","*",SP_SUL!W609)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IF(SP_SUL!Y610="","*",SP_SUL!Y610)</f>
        <v>*</v>
      </c>
      <c r="B522" s="109" t="str">
        <f>IF(SP_SUL!X610="","*",SP_SUL!X610)</f>
        <v>*</v>
      </c>
      <c r="C522" s="109" t="str">
        <f>IF(SP_SUL!Z610="","*",SP_SUL!Z610)</f>
        <v>*</v>
      </c>
      <c r="D522" s="110" t="str">
        <f>IF(SP_SUL!S610="","*",SP_SUL!S610)</f>
        <v>*</v>
      </c>
      <c r="E522" s="110" t="str">
        <f>IF(SP_SUL!T610="","*",SP_SUL!T610)</f>
        <v>*</v>
      </c>
      <c r="F522" s="110" t="str">
        <f>IF(SP_SUL!B610="","*",SP_SUL!B610)</f>
        <v>*</v>
      </c>
      <c r="G522" s="110" t="str">
        <f>IF(SP_SUL!D610="","*",SP_SUL!D610)</f>
        <v>*</v>
      </c>
      <c r="H522" s="110" t="str">
        <f>IF(SP_SUL!F610="","*",SP_SUL!F610)</f>
        <v>*</v>
      </c>
      <c r="I522" s="110" t="str">
        <f>IF(SP_SUL!H610="","*",SP_SUL!H610)</f>
        <v>*</v>
      </c>
      <c r="J522" s="110" t="str">
        <f>IF(SP_SUL!I610="","*",SP_SUL!I610)</f>
        <v>*</v>
      </c>
      <c r="K522" s="110" t="str">
        <f>IF(SP_SUL!M610="","*",SP_SUL!M610)</f>
        <v>*</v>
      </c>
      <c r="L522" s="339" t="str">
        <f>IF(SP_SUL!N610="","*",SP_SUL!N610)</f>
        <v>*</v>
      </c>
      <c r="M522" s="111" t="str">
        <f>IF(SP_SUL!J610="","*",SP_SUL!J610)</f>
        <v>*</v>
      </c>
      <c r="N522" s="270" t="str">
        <f>IF(SP_SUL!K610="","*",SP_SUL!K610)</f>
        <v>*</v>
      </c>
      <c r="O522" s="270" t="str">
        <f>IF(SP_SUL!L610="","*",SP_SUL!L610)</f>
        <v>*</v>
      </c>
      <c r="P522" s="111"/>
      <c r="Q522" s="128" t="str">
        <f>IF(SP_SUL!O610="","*",SP_SUL!O610)</f>
        <v>*</v>
      </c>
      <c r="R522" s="128" t="str">
        <f>IF(SP_SUL!P610="","*",SP_SUL!P610)</f>
        <v>*</v>
      </c>
      <c r="S522" s="110" t="str">
        <f>IF(SP_SUL!Q546="","*",CONCATENATE(SP_SUL!Q546," ",SP_SUL!R546))</f>
        <v>*</v>
      </c>
      <c r="T522" s="110" t="str">
        <f>IF(SP_SUL!V610="","*",SP_SUL!V610)</f>
        <v>*</v>
      </c>
      <c r="U522" s="110" t="str">
        <f>IF(SP_SUL!W610="","*",SP_SUL!W610)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IF(SP_SUL!Y611="","*",SP_SUL!Y611)</f>
        <v>*</v>
      </c>
      <c r="B523" s="109" t="str">
        <f>IF(SP_SUL!X611="","*",SP_SUL!X611)</f>
        <v>*</v>
      </c>
      <c r="C523" s="109" t="str">
        <f>IF(SP_SUL!Z611="","*",SP_SUL!Z611)</f>
        <v>*</v>
      </c>
      <c r="D523" s="110" t="str">
        <f>IF(SP_SUL!S611="","*",SP_SUL!S611)</f>
        <v>*</v>
      </c>
      <c r="E523" s="110" t="str">
        <f>IF(SP_SUL!T611="","*",SP_SUL!T611)</f>
        <v>*</v>
      </c>
      <c r="F523" s="110" t="str">
        <f>IF(SP_SUL!B611="","*",SP_SUL!B611)</f>
        <v>*</v>
      </c>
      <c r="G523" s="110" t="str">
        <f>IF(SP_SUL!D611="","*",SP_SUL!D611)</f>
        <v>*</v>
      </c>
      <c r="H523" s="110" t="str">
        <f>IF(SP_SUL!F611="","*",SP_SUL!F611)</f>
        <v>*</v>
      </c>
      <c r="I523" s="110" t="str">
        <f>IF(SP_SUL!H611="","*",SP_SUL!H611)</f>
        <v>*</v>
      </c>
      <c r="J523" s="110" t="str">
        <f>IF(SP_SUL!I611="","*",SP_SUL!I611)</f>
        <v>*</v>
      </c>
      <c r="K523" s="110" t="str">
        <f>IF(SP_SUL!M611="","*",SP_SUL!M611)</f>
        <v>*</v>
      </c>
      <c r="L523" s="339" t="str">
        <f>IF(SP_SUL!N611="","*",SP_SUL!N611)</f>
        <v>*</v>
      </c>
      <c r="M523" s="111" t="str">
        <f>IF(SP_SUL!J611="","*",SP_SUL!J611)</f>
        <v>*</v>
      </c>
      <c r="N523" s="270" t="str">
        <f>IF(SP_SUL!K611="","*",SP_SUL!K611)</f>
        <v>*</v>
      </c>
      <c r="O523" s="270" t="str">
        <f>IF(SP_SUL!L611="","*",SP_SUL!L611)</f>
        <v>*</v>
      </c>
      <c r="P523" s="111"/>
      <c r="Q523" s="128" t="str">
        <f>IF(SP_SUL!O611="","*",SP_SUL!O611)</f>
        <v>*</v>
      </c>
      <c r="R523" s="128" t="str">
        <f>IF(SP_SUL!P611="","*",SP_SUL!P611)</f>
        <v>*</v>
      </c>
      <c r="S523" s="110" t="str">
        <f>IF(SP_SUL!Q547="","*",CONCATENATE(SP_SUL!Q547," ",SP_SUL!R547))</f>
        <v>*</v>
      </c>
      <c r="T523" s="110" t="str">
        <f>IF(SP_SUL!V611="","*",SP_SUL!V611)</f>
        <v>*</v>
      </c>
      <c r="U523" s="110" t="str">
        <f>IF(SP_SUL!W611="","*",SP_SUL!W611)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IF(SP_SUL!Y612="","*",SP_SUL!Y612)</f>
        <v>*</v>
      </c>
      <c r="B524" s="109" t="str">
        <f>IF(SP_SUL!X612="","*",SP_SUL!X612)</f>
        <v>*</v>
      </c>
      <c r="C524" s="109" t="str">
        <f>IF(SP_SUL!Z612="","*",SP_SUL!Z612)</f>
        <v>*</v>
      </c>
      <c r="D524" s="110" t="str">
        <f>IF(SP_SUL!S612="","*",SP_SUL!S612)</f>
        <v>*</v>
      </c>
      <c r="E524" s="110" t="str">
        <f>IF(SP_SUL!T612="","*",SP_SUL!T612)</f>
        <v>*</v>
      </c>
      <c r="F524" s="110" t="str">
        <f>IF(SP_SUL!B612="","*",SP_SUL!B612)</f>
        <v>*</v>
      </c>
      <c r="G524" s="110" t="str">
        <f>IF(SP_SUL!D612="","*",SP_SUL!D612)</f>
        <v>*</v>
      </c>
      <c r="H524" s="110" t="str">
        <f>IF(SP_SUL!F612="","*",SP_SUL!F612)</f>
        <v>*</v>
      </c>
      <c r="I524" s="110" t="str">
        <f>IF(SP_SUL!H612="","*",SP_SUL!H612)</f>
        <v>*</v>
      </c>
      <c r="J524" s="110" t="str">
        <f>IF(SP_SUL!I612="","*",SP_SUL!I612)</f>
        <v>*</v>
      </c>
      <c r="K524" s="110" t="str">
        <f>IF(SP_SUL!M612="","*",SP_SUL!M612)</f>
        <v>*</v>
      </c>
      <c r="L524" s="339" t="str">
        <f>IF(SP_SUL!N612="","*",SP_SUL!N612)</f>
        <v>*</v>
      </c>
      <c r="M524" s="111" t="str">
        <f>IF(SP_SUL!J612="","*",SP_SUL!J612)</f>
        <v>*</v>
      </c>
      <c r="N524" s="270" t="str">
        <f>IF(SP_SUL!K612="","*",SP_SUL!K612)</f>
        <v>*</v>
      </c>
      <c r="O524" s="270" t="str">
        <f>IF(SP_SUL!L612="","*",SP_SUL!L612)</f>
        <v>*</v>
      </c>
      <c r="P524" s="111"/>
      <c r="Q524" s="128" t="str">
        <f>IF(SP_SUL!O612="","*",SP_SUL!O612)</f>
        <v>*</v>
      </c>
      <c r="R524" s="128" t="str">
        <f>IF(SP_SUL!P612="","*",SP_SUL!P612)</f>
        <v>*</v>
      </c>
      <c r="S524" s="110" t="str">
        <f>IF(SP_SUL!Q548="","*",CONCATENATE(SP_SUL!Q548," ",SP_SUL!R548))</f>
        <v>*</v>
      </c>
      <c r="T524" s="110" t="str">
        <f>IF(SP_SUL!V612="","*",SP_SUL!V612)</f>
        <v>*</v>
      </c>
      <c r="U524" s="110" t="str">
        <f>IF(SP_SUL!W612="","*",SP_SUL!W612)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IF(SP_SUL!Y613="","*",SP_SUL!Y613)</f>
        <v>*</v>
      </c>
      <c r="B525" s="109" t="str">
        <f>IF(SP_SUL!X613="","*",SP_SUL!X613)</f>
        <v>*</v>
      </c>
      <c r="C525" s="109" t="str">
        <f>IF(SP_SUL!Z613="","*",SP_SUL!Z613)</f>
        <v>*</v>
      </c>
      <c r="D525" s="110" t="str">
        <f>IF(SP_SUL!S613="","*",SP_SUL!S613)</f>
        <v>*</v>
      </c>
      <c r="E525" s="110" t="str">
        <f>IF(SP_SUL!T613="","*",SP_SUL!T613)</f>
        <v>*</v>
      </c>
      <c r="F525" s="110" t="str">
        <f>IF(SP_SUL!B613="","*",SP_SUL!B613)</f>
        <v>*</v>
      </c>
      <c r="G525" s="110" t="str">
        <f>IF(SP_SUL!D613="","*",SP_SUL!D613)</f>
        <v>*</v>
      </c>
      <c r="H525" s="110" t="str">
        <f>IF(SP_SUL!F613="","*",SP_SUL!F613)</f>
        <v>*</v>
      </c>
      <c r="I525" s="110" t="str">
        <f>IF(SP_SUL!H613="","*",SP_SUL!H613)</f>
        <v>*</v>
      </c>
      <c r="J525" s="110" t="str">
        <f>IF(SP_SUL!I613="","*",SP_SUL!I613)</f>
        <v>*</v>
      </c>
      <c r="K525" s="110" t="str">
        <f>IF(SP_SUL!M613="","*",SP_SUL!M613)</f>
        <v>*</v>
      </c>
      <c r="L525" s="339" t="str">
        <f>IF(SP_SUL!N613="","*",SP_SUL!N613)</f>
        <v>*</v>
      </c>
      <c r="M525" s="111" t="str">
        <f>IF(SP_SUL!J613="","*",SP_SUL!J613)</f>
        <v>*</v>
      </c>
      <c r="N525" s="270" t="str">
        <f>IF(SP_SUL!K613="","*",SP_SUL!K613)</f>
        <v>*</v>
      </c>
      <c r="O525" s="270" t="str">
        <f>IF(SP_SUL!L613="","*",SP_SUL!L613)</f>
        <v>*</v>
      </c>
      <c r="P525" s="111"/>
      <c r="Q525" s="128" t="str">
        <f>IF(SP_SUL!O613="","*",SP_SUL!O613)</f>
        <v>*</v>
      </c>
      <c r="R525" s="128" t="str">
        <f>IF(SP_SUL!P613="","*",SP_SUL!P613)</f>
        <v>*</v>
      </c>
      <c r="S525" s="110" t="str">
        <f>IF(SP_SUL!Q549="","*",CONCATENATE(SP_SUL!Q549," ",SP_SUL!R549))</f>
        <v>*</v>
      </c>
      <c r="T525" s="110" t="str">
        <f>IF(SP_SUL!V613="","*",SP_SUL!V613)</f>
        <v>*</v>
      </c>
      <c r="U525" s="110" t="str">
        <f>IF(SP_SUL!W613="","*",SP_SUL!W613)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IF(SP_SUL!Y614="","*",SP_SUL!Y614)</f>
        <v>*</v>
      </c>
      <c r="B526" s="109" t="str">
        <f>IF(SP_SUL!X614="","*",SP_SUL!X614)</f>
        <v>*</v>
      </c>
      <c r="C526" s="109" t="str">
        <f>IF(SP_SUL!Z614="","*",SP_SUL!Z614)</f>
        <v>*</v>
      </c>
      <c r="D526" s="110" t="str">
        <f>IF(SP_SUL!S614="","*",SP_SUL!S614)</f>
        <v>*</v>
      </c>
      <c r="E526" s="110" t="str">
        <f>IF(SP_SUL!T614="","*",SP_SUL!T614)</f>
        <v>*</v>
      </c>
      <c r="F526" s="110" t="str">
        <f>IF(SP_SUL!B614="","*",SP_SUL!B614)</f>
        <v>*</v>
      </c>
      <c r="G526" s="110" t="str">
        <f>IF(SP_SUL!D614="","*",SP_SUL!D614)</f>
        <v>*</v>
      </c>
      <c r="H526" s="110" t="str">
        <f>IF(SP_SUL!F614="","*",SP_SUL!F614)</f>
        <v>*</v>
      </c>
      <c r="I526" s="110" t="str">
        <f>IF(SP_SUL!H614="","*",SP_SUL!H614)</f>
        <v>*</v>
      </c>
      <c r="J526" s="110" t="str">
        <f>IF(SP_SUL!I614="","*",SP_SUL!I614)</f>
        <v>*</v>
      </c>
      <c r="K526" s="110" t="str">
        <f>IF(SP_SUL!M614="","*",SP_SUL!M614)</f>
        <v>*</v>
      </c>
      <c r="L526" s="339" t="str">
        <f>IF(SP_SUL!N614="","*",SP_SUL!N614)</f>
        <v>*</v>
      </c>
      <c r="M526" s="111" t="str">
        <f>IF(SP_SUL!J614="","*",SP_SUL!J614)</f>
        <v>*</v>
      </c>
      <c r="N526" s="270" t="str">
        <f>IF(SP_SUL!K614="","*",SP_SUL!K614)</f>
        <v>*</v>
      </c>
      <c r="O526" s="270" t="str">
        <f>IF(SP_SUL!L614="","*",SP_SUL!L614)</f>
        <v>*</v>
      </c>
      <c r="P526" s="111"/>
      <c r="Q526" s="128" t="str">
        <f>IF(SP_SUL!O614="","*",SP_SUL!O614)</f>
        <v>*</v>
      </c>
      <c r="R526" s="128" t="str">
        <f>IF(SP_SUL!P614="","*",SP_SUL!P614)</f>
        <v>*</v>
      </c>
      <c r="S526" s="110" t="str">
        <f>IF(SP_SUL!Q550="","*",CONCATENATE(SP_SUL!Q550," ",SP_SUL!R550))</f>
        <v>*</v>
      </c>
      <c r="T526" s="110" t="str">
        <f>IF(SP_SUL!V614="","*",SP_SUL!V614)</f>
        <v>*</v>
      </c>
      <c r="U526" s="110" t="str">
        <f>IF(SP_SUL!W614="","*",SP_SUL!W614)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IF(SP_SUL!Y615="","*",SP_SUL!Y615)</f>
        <v>*</v>
      </c>
      <c r="B527" s="109" t="str">
        <f>IF(SP_SUL!X615="","*",SP_SUL!X615)</f>
        <v>*</v>
      </c>
      <c r="C527" s="109" t="str">
        <f>IF(SP_SUL!Z615="","*",SP_SUL!Z615)</f>
        <v>*</v>
      </c>
      <c r="D527" s="110" t="str">
        <f>IF(SP_SUL!S615="","*",SP_SUL!S615)</f>
        <v>*</v>
      </c>
      <c r="E527" s="110" t="str">
        <f>IF(SP_SUL!T615="","*",SP_SUL!T615)</f>
        <v>*</v>
      </c>
      <c r="F527" s="110" t="str">
        <f>IF(SP_SUL!B615="","*",SP_SUL!B615)</f>
        <v>*</v>
      </c>
      <c r="G527" s="110" t="str">
        <f>IF(SP_SUL!D615="","*",SP_SUL!D615)</f>
        <v>*</v>
      </c>
      <c r="H527" s="110" t="str">
        <f>IF(SP_SUL!F615="","*",SP_SUL!F615)</f>
        <v>*</v>
      </c>
      <c r="I527" s="110" t="str">
        <f>IF(SP_SUL!H615="","*",SP_SUL!H615)</f>
        <v>*</v>
      </c>
      <c r="J527" s="110" t="str">
        <f>IF(SP_SUL!I615="","*",SP_SUL!I615)</f>
        <v>*</v>
      </c>
      <c r="K527" s="110" t="str">
        <f>IF(SP_SUL!M615="","*",SP_SUL!M615)</f>
        <v>*</v>
      </c>
      <c r="L527" s="339" t="str">
        <f>IF(SP_SUL!N615="","*",SP_SUL!N615)</f>
        <v>*</v>
      </c>
      <c r="M527" s="111" t="str">
        <f>IF(SP_SUL!J615="","*",SP_SUL!J615)</f>
        <v>*</v>
      </c>
      <c r="N527" s="270" t="str">
        <f>IF(SP_SUL!K615="","*",SP_SUL!K615)</f>
        <v>*</v>
      </c>
      <c r="O527" s="270" t="str">
        <f>IF(SP_SUL!L615="","*",SP_SUL!L615)</f>
        <v>*</v>
      </c>
      <c r="P527" s="111"/>
      <c r="Q527" s="128" t="str">
        <f>IF(SP_SUL!O615="","*",SP_SUL!O615)</f>
        <v>*</v>
      </c>
      <c r="R527" s="128" t="str">
        <f>IF(SP_SUL!P615="","*",SP_SUL!P615)</f>
        <v>*</v>
      </c>
      <c r="S527" s="110" t="str">
        <f>IF(SP_SUL!Q551="","*",CONCATENATE(SP_SUL!Q551," ",SP_SUL!R551))</f>
        <v>*</v>
      </c>
      <c r="T527" s="110" t="str">
        <f>IF(SP_SUL!V615="","*",SP_SUL!V615)</f>
        <v>*</v>
      </c>
      <c r="U527" s="110" t="str">
        <f>IF(SP_SUL!W615="","*",SP_SUL!W615)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IF(SP_SUL!Y616="","*",SP_SUL!Y616)</f>
        <v>*</v>
      </c>
      <c r="B528" s="109" t="str">
        <f>IF(SP_SUL!X616="","*",SP_SUL!X616)</f>
        <v>*</v>
      </c>
      <c r="C528" s="109" t="str">
        <f>IF(SP_SUL!Z616="","*",SP_SUL!Z616)</f>
        <v>*</v>
      </c>
      <c r="D528" s="110" t="str">
        <f>IF(SP_SUL!S616="","*",SP_SUL!S616)</f>
        <v>*</v>
      </c>
      <c r="E528" s="110" t="str">
        <f>IF(SP_SUL!T616="","*",SP_SUL!T616)</f>
        <v>*</v>
      </c>
      <c r="F528" s="110" t="str">
        <f>IF(SP_SUL!B616="","*",SP_SUL!B616)</f>
        <v>*</v>
      </c>
      <c r="G528" s="110" t="str">
        <f>IF(SP_SUL!D616="","*",SP_SUL!D616)</f>
        <v>*</v>
      </c>
      <c r="H528" s="110" t="str">
        <f>IF(SP_SUL!F616="","*",SP_SUL!F616)</f>
        <v>*</v>
      </c>
      <c r="I528" s="110" t="str">
        <f>IF(SP_SUL!H616="","*",SP_SUL!H616)</f>
        <v>*</v>
      </c>
      <c r="J528" s="110" t="str">
        <f>IF(SP_SUL!I616="","*",SP_SUL!I616)</f>
        <v>*</v>
      </c>
      <c r="K528" s="110" t="str">
        <f>IF(SP_SUL!M616="","*",SP_SUL!M616)</f>
        <v>*</v>
      </c>
      <c r="L528" s="339" t="str">
        <f>IF(SP_SUL!N616="","*",SP_SUL!N616)</f>
        <v>*</v>
      </c>
      <c r="M528" s="111" t="str">
        <f>IF(SP_SUL!J616="","*",SP_SUL!J616)</f>
        <v>*</v>
      </c>
      <c r="N528" s="270" t="str">
        <f>IF(SP_SUL!K616="","*",SP_SUL!K616)</f>
        <v>*</v>
      </c>
      <c r="O528" s="270" t="str">
        <f>IF(SP_SUL!L616="","*",SP_SUL!L616)</f>
        <v>*</v>
      </c>
      <c r="P528" s="111"/>
      <c r="Q528" s="128" t="str">
        <f>IF(SP_SUL!O616="","*",SP_SUL!O616)</f>
        <v>*</v>
      </c>
      <c r="R528" s="128" t="str">
        <f>IF(SP_SUL!P616="","*",SP_SUL!P616)</f>
        <v>*</v>
      </c>
      <c r="S528" s="110" t="str">
        <f>IF(SP_SUL!Q552="","*",CONCATENATE(SP_SUL!Q552," ",SP_SUL!R552))</f>
        <v>*</v>
      </c>
      <c r="T528" s="110" t="str">
        <f>IF(SP_SUL!V616="","*",SP_SUL!V616)</f>
        <v>*</v>
      </c>
      <c r="U528" s="110" t="str">
        <f>IF(SP_SUL!W616="","*",SP_SUL!W616)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IF(SP_SUL!Y617="","*",SP_SUL!Y617)</f>
        <v>*</v>
      </c>
      <c r="B529" s="109" t="str">
        <f>IF(SP_SUL!X617="","*",SP_SUL!X617)</f>
        <v>*</v>
      </c>
      <c r="C529" s="109" t="str">
        <f>IF(SP_SUL!Z617="","*",SP_SUL!Z617)</f>
        <v>*</v>
      </c>
      <c r="D529" s="110" t="str">
        <f>IF(SP_SUL!S617="","*",SP_SUL!S617)</f>
        <v>*</v>
      </c>
      <c r="E529" s="110" t="str">
        <f>IF(SP_SUL!T617="","*",SP_SUL!T617)</f>
        <v>*</v>
      </c>
      <c r="F529" s="110" t="str">
        <f>IF(SP_SUL!B617="","*",SP_SUL!B617)</f>
        <v>*</v>
      </c>
      <c r="G529" s="110" t="str">
        <f>IF(SP_SUL!D617="","*",SP_SUL!D617)</f>
        <v>*</v>
      </c>
      <c r="H529" s="110" t="str">
        <f>IF(SP_SUL!F617="","*",SP_SUL!F617)</f>
        <v>*</v>
      </c>
      <c r="I529" s="110" t="str">
        <f>IF(SP_SUL!H617="","*",SP_SUL!H617)</f>
        <v>*</v>
      </c>
      <c r="J529" s="110" t="str">
        <f>IF(SP_SUL!I617="","*",SP_SUL!I617)</f>
        <v>*</v>
      </c>
      <c r="K529" s="110" t="str">
        <f>IF(SP_SUL!M617="","*",SP_SUL!M617)</f>
        <v>*</v>
      </c>
      <c r="L529" s="339" t="str">
        <f>IF(SP_SUL!N617="","*",SP_SUL!N617)</f>
        <v>*</v>
      </c>
      <c r="M529" s="111" t="str">
        <f>IF(SP_SUL!J617="","*",SP_SUL!J617)</f>
        <v>*</v>
      </c>
      <c r="N529" s="270" t="str">
        <f>IF(SP_SUL!K617="","*",SP_SUL!K617)</f>
        <v>*</v>
      </c>
      <c r="O529" s="270" t="str">
        <f>IF(SP_SUL!L617="","*",SP_SUL!L617)</f>
        <v>*</v>
      </c>
      <c r="P529" s="111"/>
      <c r="Q529" s="128" t="str">
        <f>IF(SP_SUL!O617="","*",SP_SUL!O617)</f>
        <v>*</v>
      </c>
      <c r="R529" s="128" t="str">
        <f>IF(SP_SUL!P617="","*",SP_SUL!P617)</f>
        <v>*</v>
      </c>
      <c r="S529" s="110" t="str">
        <f>IF(SP_SUL!Q553="","*",CONCATENATE(SP_SUL!Q553," ",SP_SUL!R553))</f>
        <v>*</v>
      </c>
      <c r="T529" s="110" t="str">
        <f>IF(SP_SUL!V617="","*",SP_SUL!V617)</f>
        <v>*</v>
      </c>
      <c r="U529" s="110" t="str">
        <f>IF(SP_SUL!W617="","*",SP_SUL!W617)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IF(SP_SUL!Y618="","*",SP_SUL!Y618)</f>
        <v>*</v>
      </c>
      <c r="B530" s="109" t="str">
        <f>IF(SP_SUL!X618="","*",SP_SUL!X618)</f>
        <v>*</v>
      </c>
      <c r="C530" s="109" t="str">
        <f>IF(SP_SUL!Z618="","*",SP_SUL!Z618)</f>
        <v>*</v>
      </c>
      <c r="D530" s="110" t="str">
        <f>IF(SP_SUL!S618="","*",SP_SUL!S618)</f>
        <v>*</v>
      </c>
      <c r="E530" s="110" t="str">
        <f>IF(SP_SUL!T618="","*",SP_SUL!T618)</f>
        <v>*</v>
      </c>
      <c r="F530" s="110" t="str">
        <f>IF(SP_SUL!B618="","*",SP_SUL!B618)</f>
        <v>*</v>
      </c>
      <c r="G530" s="110" t="str">
        <f>IF(SP_SUL!D618="","*",SP_SUL!D618)</f>
        <v>*</v>
      </c>
      <c r="H530" s="110" t="str">
        <f>IF(SP_SUL!F618="","*",SP_SUL!F618)</f>
        <v>*</v>
      </c>
      <c r="I530" s="110" t="str">
        <f>IF(SP_SUL!H618="","*",SP_SUL!H618)</f>
        <v>*</v>
      </c>
      <c r="J530" s="110" t="str">
        <f>IF(SP_SUL!I618="","*",SP_SUL!I618)</f>
        <v>*</v>
      </c>
      <c r="K530" s="110" t="str">
        <f>IF(SP_SUL!M618="","*",SP_SUL!M618)</f>
        <v>*</v>
      </c>
      <c r="L530" s="339" t="str">
        <f>IF(SP_SUL!N618="","*",SP_SUL!N618)</f>
        <v>*</v>
      </c>
      <c r="M530" s="111" t="str">
        <f>IF(SP_SUL!J618="","*",SP_SUL!J618)</f>
        <v>*</v>
      </c>
      <c r="N530" s="270" t="str">
        <f>IF(SP_SUL!K618="","*",SP_SUL!K618)</f>
        <v>*</v>
      </c>
      <c r="O530" s="270" t="str">
        <f>IF(SP_SUL!L618="","*",SP_SUL!L618)</f>
        <v>*</v>
      </c>
      <c r="P530" s="111"/>
      <c r="Q530" s="128" t="str">
        <f>IF(SP_SUL!O618="","*",SP_SUL!O618)</f>
        <v>*</v>
      </c>
      <c r="R530" s="128" t="str">
        <f>IF(SP_SUL!P618="","*",SP_SUL!P618)</f>
        <v>*</v>
      </c>
      <c r="S530" s="110" t="str">
        <f>IF(SP_SUL!Q554="","*",CONCATENATE(SP_SUL!Q554," ",SP_SUL!R554))</f>
        <v>*</v>
      </c>
      <c r="T530" s="110" t="str">
        <f>IF(SP_SUL!V618="","*",SP_SUL!V618)</f>
        <v>*</v>
      </c>
      <c r="U530" s="110" t="str">
        <f>IF(SP_SUL!W618="","*",SP_SUL!W618)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IF(SP_SUL!Y619="","*",SP_SUL!Y619)</f>
        <v>*</v>
      </c>
      <c r="B531" s="109" t="str">
        <f>IF(SP_SUL!X619="","*",SP_SUL!X619)</f>
        <v>*</v>
      </c>
      <c r="C531" s="109" t="str">
        <f>IF(SP_SUL!Z619="","*",SP_SUL!Z619)</f>
        <v>*</v>
      </c>
      <c r="D531" s="110" t="str">
        <f>IF(SP_SUL!S619="","*",SP_SUL!S619)</f>
        <v>*</v>
      </c>
      <c r="E531" s="110" t="str">
        <f>IF(SP_SUL!T619="","*",SP_SUL!T619)</f>
        <v>*</v>
      </c>
      <c r="F531" s="110" t="str">
        <f>IF(SP_SUL!B619="","*",SP_SUL!B619)</f>
        <v>*</v>
      </c>
      <c r="G531" s="110" t="str">
        <f>IF(SP_SUL!D619="","*",SP_SUL!D619)</f>
        <v>*</v>
      </c>
      <c r="H531" s="110" t="str">
        <f>IF(SP_SUL!F619="","*",SP_SUL!F619)</f>
        <v>*</v>
      </c>
      <c r="I531" s="110" t="str">
        <f>IF(SP_SUL!H619="","*",SP_SUL!H619)</f>
        <v>*</v>
      </c>
      <c r="J531" s="110" t="str">
        <f>IF(SP_SUL!I619="","*",SP_SUL!I619)</f>
        <v>*</v>
      </c>
      <c r="K531" s="110" t="str">
        <f>IF(SP_SUL!M619="","*",SP_SUL!M619)</f>
        <v>*</v>
      </c>
      <c r="L531" s="339" t="str">
        <f>IF(SP_SUL!N619="","*",SP_SUL!N619)</f>
        <v>*</v>
      </c>
      <c r="M531" s="111" t="str">
        <f>IF(SP_SUL!J619="","*",SP_SUL!J619)</f>
        <v>*</v>
      </c>
      <c r="N531" s="270" t="str">
        <f>IF(SP_SUL!K619="","*",SP_SUL!K619)</f>
        <v>*</v>
      </c>
      <c r="O531" s="270" t="str">
        <f>IF(SP_SUL!L619="","*",SP_SUL!L619)</f>
        <v>*</v>
      </c>
      <c r="P531" s="111"/>
      <c r="Q531" s="128" t="str">
        <f>IF(SP_SUL!O619="","*",SP_SUL!O619)</f>
        <v>*</v>
      </c>
      <c r="R531" s="128" t="str">
        <f>IF(SP_SUL!P619="","*",SP_SUL!P619)</f>
        <v>*</v>
      </c>
      <c r="S531" s="110" t="str">
        <f>IF(SP_SUL!Q555="","*",CONCATENATE(SP_SUL!Q555," ",SP_SUL!R555))</f>
        <v>*</v>
      </c>
      <c r="T531" s="110" t="str">
        <f>IF(SP_SUL!V619="","*",SP_SUL!V619)</f>
        <v>*</v>
      </c>
      <c r="U531" s="110" t="str">
        <f>IF(SP_SUL!W619="","*",SP_SUL!W619)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IF(SP_SUL!Y620="","*",SP_SUL!Y620)</f>
        <v>*</v>
      </c>
      <c r="B532" s="109" t="str">
        <f>IF(SP_SUL!X620="","*",SP_SUL!X620)</f>
        <v>*</v>
      </c>
      <c r="C532" s="109" t="str">
        <f>IF(SP_SUL!Z620="","*",SP_SUL!Z620)</f>
        <v>*</v>
      </c>
      <c r="D532" s="110" t="str">
        <f>IF(SP_SUL!S620="","*",SP_SUL!S620)</f>
        <v>*</v>
      </c>
      <c r="E532" s="110" t="str">
        <f>IF(SP_SUL!T620="","*",SP_SUL!T620)</f>
        <v>*</v>
      </c>
      <c r="F532" s="110" t="str">
        <f>IF(SP_SUL!B620="","*",SP_SUL!B620)</f>
        <v>*</v>
      </c>
      <c r="G532" s="110" t="str">
        <f>IF(SP_SUL!D620="","*",SP_SUL!D620)</f>
        <v>*</v>
      </c>
      <c r="H532" s="110" t="str">
        <f>IF(SP_SUL!F620="","*",SP_SUL!F620)</f>
        <v>*</v>
      </c>
      <c r="I532" s="110" t="str">
        <f>IF(SP_SUL!H620="","*",SP_SUL!H620)</f>
        <v>*</v>
      </c>
      <c r="J532" s="110" t="str">
        <f>IF(SP_SUL!I620="","*",SP_SUL!I620)</f>
        <v>*</v>
      </c>
      <c r="K532" s="110" t="str">
        <f>IF(SP_SUL!M620="","*",SP_SUL!M620)</f>
        <v>*</v>
      </c>
      <c r="L532" s="339" t="str">
        <f>IF(SP_SUL!N620="","*",SP_SUL!N620)</f>
        <v>*</v>
      </c>
      <c r="M532" s="111" t="str">
        <f>IF(SP_SUL!J620="","*",SP_SUL!J620)</f>
        <v>*</v>
      </c>
      <c r="N532" s="270" t="str">
        <f>IF(SP_SUL!K620="","*",SP_SUL!K620)</f>
        <v>*</v>
      </c>
      <c r="O532" s="270" t="str">
        <f>IF(SP_SUL!L620="","*",SP_SUL!L620)</f>
        <v>*</v>
      </c>
      <c r="P532" s="111"/>
      <c r="Q532" s="128" t="str">
        <f>IF(SP_SUL!O620="","*",SP_SUL!O620)</f>
        <v>*</v>
      </c>
      <c r="R532" s="128" t="str">
        <f>IF(SP_SUL!P620="","*",SP_SUL!P620)</f>
        <v>*</v>
      </c>
      <c r="S532" s="110" t="str">
        <f>IF(SP_SUL!Q556="","*",CONCATENATE(SP_SUL!Q556," ",SP_SUL!R556))</f>
        <v>*</v>
      </c>
      <c r="T532" s="110" t="str">
        <f>IF(SP_SUL!V620="","*",SP_SUL!V620)</f>
        <v>*</v>
      </c>
      <c r="U532" s="110" t="str">
        <f>IF(SP_SUL!W620="","*",SP_SUL!W620)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IF(SP_SUL!Y621="","*",SP_SUL!Y621)</f>
        <v>*</v>
      </c>
      <c r="B533" s="109" t="str">
        <f>IF(SP_SUL!X621="","*",SP_SUL!X621)</f>
        <v>*</v>
      </c>
      <c r="C533" s="109" t="str">
        <f>IF(SP_SUL!Z621="","*",SP_SUL!Z621)</f>
        <v>*</v>
      </c>
      <c r="D533" s="110" t="str">
        <f>IF(SP_SUL!S621="","*",SP_SUL!S621)</f>
        <v>*</v>
      </c>
      <c r="E533" s="110" t="str">
        <f>IF(SP_SUL!T621="","*",SP_SUL!T621)</f>
        <v>*</v>
      </c>
      <c r="F533" s="110" t="str">
        <f>IF(SP_SUL!B621="","*",SP_SUL!B621)</f>
        <v>*</v>
      </c>
      <c r="G533" s="110" t="str">
        <f>IF(SP_SUL!D621="","*",SP_SUL!D621)</f>
        <v>*</v>
      </c>
      <c r="H533" s="110" t="str">
        <f>IF(SP_SUL!F621="","*",SP_SUL!F621)</f>
        <v>*</v>
      </c>
      <c r="I533" s="110" t="str">
        <f>IF(SP_SUL!H621="","*",SP_SUL!H621)</f>
        <v>*</v>
      </c>
      <c r="J533" s="110" t="str">
        <f>IF(SP_SUL!I621="","*",SP_SUL!I621)</f>
        <v>*</v>
      </c>
      <c r="K533" s="110" t="str">
        <f>IF(SP_SUL!M621="","*",SP_SUL!M621)</f>
        <v>*</v>
      </c>
      <c r="L533" s="339" t="str">
        <f>IF(SP_SUL!N621="","*",SP_SUL!N621)</f>
        <v>*</v>
      </c>
      <c r="M533" s="111" t="str">
        <f>IF(SP_SUL!J621="","*",SP_SUL!J621)</f>
        <v>*</v>
      </c>
      <c r="N533" s="270" t="str">
        <f>IF(SP_SUL!K621="","*",SP_SUL!K621)</f>
        <v>*</v>
      </c>
      <c r="O533" s="270" t="str">
        <f>IF(SP_SUL!L621="","*",SP_SUL!L621)</f>
        <v>*</v>
      </c>
      <c r="P533" s="111"/>
      <c r="Q533" s="128" t="str">
        <f>IF(SP_SUL!O621="","*",SP_SUL!O621)</f>
        <v>*</v>
      </c>
      <c r="R533" s="128" t="str">
        <f>IF(SP_SUL!P621="","*",SP_SUL!P621)</f>
        <v>*</v>
      </c>
      <c r="S533" s="110" t="str">
        <f>IF(SP_SUL!Q557="","*",CONCATENATE(SP_SUL!Q557," ",SP_SUL!R557))</f>
        <v>*</v>
      </c>
      <c r="T533" s="110" t="str">
        <f>IF(SP_SUL!V621="","*",SP_SUL!V621)</f>
        <v>*</v>
      </c>
      <c r="U533" s="110" t="str">
        <f>IF(SP_SUL!W621="","*",SP_SUL!W621)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IF(SP_SUL!Y622="","*",SP_SUL!Y622)</f>
        <v>*</v>
      </c>
      <c r="B534" s="109" t="str">
        <f>IF(SP_SUL!X622="","*",SP_SUL!X622)</f>
        <v>*</v>
      </c>
      <c r="C534" s="109" t="str">
        <f>IF(SP_SUL!Z622="","*",SP_SUL!Z622)</f>
        <v>*</v>
      </c>
      <c r="D534" s="110" t="str">
        <f>IF(SP_SUL!S622="","*",SP_SUL!S622)</f>
        <v>*</v>
      </c>
      <c r="E534" s="110" t="str">
        <f>IF(SP_SUL!T622="","*",SP_SUL!T622)</f>
        <v>*</v>
      </c>
      <c r="F534" s="110" t="str">
        <f>IF(SP_SUL!B622="","*",SP_SUL!B622)</f>
        <v>*</v>
      </c>
      <c r="G534" s="110" t="str">
        <f>IF(SP_SUL!D622="","*",SP_SUL!D622)</f>
        <v>*</v>
      </c>
      <c r="H534" s="110" t="str">
        <f>IF(SP_SUL!F622="","*",SP_SUL!F622)</f>
        <v>*</v>
      </c>
      <c r="I534" s="110" t="str">
        <f>IF(SP_SUL!H622="","*",SP_SUL!H622)</f>
        <v>*</v>
      </c>
      <c r="J534" s="110" t="str">
        <f>IF(SP_SUL!I622="","*",SP_SUL!I622)</f>
        <v>*</v>
      </c>
      <c r="K534" s="110" t="str">
        <f>IF(SP_SUL!M622="","*",SP_SUL!M622)</f>
        <v>*</v>
      </c>
      <c r="L534" s="339" t="str">
        <f>IF(SP_SUL!N622="","*",SP_SUL!N622)</f>
        <v>*</v>
      </c>
      <c r="M534" s="111" t="str">
        <f>IF(SP_SUL!J622="","*",SP_SUL!J622)</f>
        <v>*</v>
      </c>
      <c r="N534" s="270" t="str">
        <f>IF(SP_SUL!K622="","*",SP_SUL!K622)</f>
        <v>*</v>
      </c>
      <c r="O534" s="270" t="str">
        <f>IF(SP_SUL!L622="","*",SP_SUL!L622)</f>
        <v>*</v>
      </c>
      <c r="P534" s="111"/>
      <c r="Q534" s="128" t="str">
        <f>IF(SP_SUL!O622="","*",SP_SUL!O622)</f>
        <v>*</v>
      </c>
      <c r="R534" s="128" t="str">
        <f>IF(SP_SUL!P622="","*",SP_SUL!P622)</f>
        <v>*</v>
      </c>
      <c r="S534" s="110" t="str">
        <f>IF(SP_SUL!Q558="","*",CONCATENATE(SP_SUL!Q558," ",SP_SUL!R558))</f>
        <v>*</v>
      </c>
      <c r="T534" s="110" t="str">
        <f>IF(SP_SUL!V622="","*",SP_SUL!V622)</f>
        <v>*</v>
      </c>
      <c r="U534" s="110" t="str">
        <f>IF(SP_SUL!W622="","*",SP_SUL!W622)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IF(SP_SUL!Y623="","*",SP_SUL!Y623)</f>
        <v>*</v>
      </c>
      <c r="B535" s="109" t="str">
        <f>IF(SP_SUL!X623="","*",SP_SUL!X623)</f>
        <v>*</v>
      </c>
      <c r="C535" s="109" t="str">
        <f>IF(SP_SUL!Z623="","*",SP_SUL!Z623)</f>
        <v>*</v>
      </c>
      <c r="D535" s="110" t="str">
        <f>IF(SP_SUL!S623="","*",SP_SUL!S623)</f>
        <v>*</v>
      </c>
      <c r="E535" s="110" t="str">
        <f>IF(SP_SUL!T623="","*",SP_SUL!T623)</f>
        <v>*</v>
      </c>
      <c r="F535" s="110" t="str">
        <f>IF(SP_SUL!B623="","*",SP_SUL!B623)</f>
        <v>*</v>
      </c>
      <c r="G535" s="110" t="str">
        <f>IF(SP_SUL!D623="","*",SP_SUL!D623)</f>
        <v>*</v>
      </c>
      <c r="H535" s="110" t="str">
        <f>IF(SP_SUL!F623="","*",SP_SUL!F623)</f>
        <v>*</v>
      </c>
      <c r="I535" s="110" t="str">
        <f>IF(SP_SUL!H623="","*",SP_SUL!H623)</f>
        <v>*</v>
      </c>
      <c r="J535" s="110" t="str">
        <f>IF(SP_SUL!I623="","*",SP_SUL!I623)</f>
        <v>*</v>
      </c>
      <c r="K535" s="110" t="str">
        <f>IF(SP_SUL!M623="","*",SP_SUL!M623)</f>
        <v>*</v>
      </c>
      <c r="L535" s="339" t="str">
        <f>IF(SP_SUL!N623="","*",SP_SUL!N623)</f>
        <v>*</v>
      </c>
      <c r="M535" s="111" t="str">
        <f>IF(SP_SUL!J623="","*",SP_SUL!J623)</f>
        <v>*</v>
      </c>
      <c r="N535" s="270" t="str">
        <f>IF(SP_SUL!K623="","*",SP_SUL!K623)</f>
        <v>*</v>
      </c>
      <c r="O535" s="270" t="str">
        <f>IF(SP_SUL!L623="","*",SP_SUL!L623)</f>
        <v>*</v>
      </c>
      <c r="P535" s="111"/>
      <c r="Q535" s="128" t="str">
        <f>IF(SP_SUL!O623="","*",SP_SUL!O623)</f>
        <v>*</v>
      </c>
      <c r="R535" s="128" t="str">
        <f>IF(SP_SUL!P623="","*",SP_SUL!P623)</f>
        <v>*</v>
      </c>
      <c r="S535" s="110" t="str">
        <f>IF(SP_SUL!Q559="","*",CONCATENATE(SP_SUL!Q559," ",SP_SUL!R559))</f>
        <v>*</v>
      </c>
      <c r="T535" s="110" t="str">
        <f>IF(SP_SUL!V623="","*",SP_SUL!V623)</f>
        <v>*</v>
      </c>
      <c r="U535" s="110" t="str">
        <f>IF(SP_SUL!W623="","*",SP_SUL!W623)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IF(SP_SUL!Y624="","*",SP_SUL!Y624)</f>
        <v>*</v>
      </c>
      <c r="B536" s="109" t="str">
        <f>IF(SP_SUL!X624="","*",SP_SUL!X624)</f>
        <v>*</v>
      </c>
      <c r="C536" s="109" t="str">
        <f>IF(SP_SUL!Z624="","*",SP_SUL!Z624)</f>
        <v>*</v>
      </c>
      <c r="D536" s="110" t="str">
        <f>IF(SP_SUL!S624="","*",SP_SUL!S624)</f>
        <v>*</v>
      </c>
      <c r="E536" s="110" t="str">
        <f>IF(SP_SUL!T624="","*",SP_SUL!T624)</f>
        <v>*</v>
      </c>
      <c r="F536" s="110" t="str">
        <f>IF(SP_SUL!B624="","*",SP_SUL!B624)</f>
        <v>*</v>
      </c>
      <c r="G536" s="110" t="str">
        <f>IF(SP_SUL!D624="","*",SP_SUL!D624)</f>
        <v>*</v>
      </c>
      <c r="H536" s="110" t="str">
        <f>IF(SP_SUL!F624="","*",SP_SUL!F624)</f>
        <v>*</v>
      </c>
      <c r="I536" s="110" t="str">
        <f>IF(SP_SUL!H624="","*",SP_SUL!H624)</f>
        <v>*</v>
      </c>
      <c r="J536" s="110" t="str">
        <f>IF(SP_SUL!I624="","*",SP_SUL!I624)</f>
        <v>*</v>
      </c>
      <c r="K536" s="110" t="str">
        <f>IF(SP_SUL!M624="","*",SP_SUL!M624)</f>
        <v>*</v>
      </c>
      <c r="L536" s="339" t="str">
        <f>IF(SP_SUL!N624="","*",SP_SUL!N624)</f>
        <v>*</v>
      </c>
      <c r="M536" s="111" t="str">
        <f>IF(SP_SUL!J624="","*",SP_SUL!J624)</f>
        <v>*</v>
      </c>
      <c r="N536" s="270" t="str">
        <f>IF(SP_SUL!K624="","*",SP_SUL!K624)</f>
        <v>*</v>
      </c>
      <c r="O536" s="270" t="str">
        <f>IF(SP_SUL!L624="","*",SP_SUL!L624)</f>
        <v>*</v>
      </c>
      <c r="P536" s="111"/>
      <c r="Q536" s="128" t="str">
        <f>IF(SP_SUL!O624="","*",SP_SUL!O624)</f>
        <v>*</v>
      </c>
      <c r="R536" s="128" t="str">
        <f>IF(SP_SUL!P624="","*",SP_SUL!P624)</f>
        <v>*</v>
      </c>
      <c r="S536" s="110" t="str">
        <f>IF(SP_SUL!Q560="","*",CONCATENATE(SP_SUL!Q560," ",SP_SUL!R560))</f>
        <v>*</v>
      </c>
      <c r="T536" s="110" t="str">
        <f>IF(SP_SUL!V624="","*",SP_SUL!V624)</f>
        <v>*</v>
      </c>
      <c r="U536" s="110" t="str">
        <f>IF(SP_SUL!W624="","*",SP_SUL!W624)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IF(SP_SUL!Y625="","*",SP_SUL!Y625)</f>
        <v>*</v>
      </c>
      <c r="B537" s="109" t="str">
        <f>IF(SP_SUL!X625="","*",SP_SUL!X625)</f>
        <v>*</v>
      </c>
      <c r="C537" s="109" t="str">
        <f>IF(SP_SUL!Z625="","*",SP_SUL!Z625)</f>
        <v>*</v>
      </c>
      <c r="D537" s="110" t="str">
        <f>IF(SP_SUL!S625="","*",SP_SUL!S625)</f>
        <v>*</v>
      </c>
      <c r="E537" s="110" t="str">
        <f>IF(SP_SUL!T625="","*",SP_SUL!T625)</f>
        <v>*</v>
      </c>
      <c r="F537" s="110" t="str">
        <f>IF(SP_SUL!B625="","*",SP_SUL!B625)</f>
        <v>*</v>
      </c>
      <c r="G537" s="110" t="str">
        <f>IF(SP_SUL!D625="","*",SP_SUL!D625)</f>
        <v>*</v>
      </c>
      <c r="H537" s="110" t="str">
        <f>IF(SP_SUL!F625="","*",SP_SUL!F625)</f>
        <v>*</v>
      </c>
      <c r="I537" s="110" t="str">
        <f>IF(SP_SUL!H625="","*",SP_SUL!H625)</f>
        <v>*</v>
      </c>
      <c r="J537" s="110" t="str">
        <f>IF(SP_SUL!I625="","*",SP_SUL!I625)</f>
        <v>*</v>
      </c>
      <c r="K537" s="110" t="str">
        <f>IF(SP_SUL!M625="","*",SP_SUL!M625)</f>
        <v>*</v>
      </c>
      <c r="L537" s="339" t="str">
        <f>IF(SP_SUL!N625="","*",SP_SUL!N625)</f>
        <v>*</v>
      </c>
      <c r="M537" s="111" t="str">
        <f>IF(SP_SUL!J625="","*",SP_SUL!J625)</f>
        <v>*</v>
      </c>
      <c r="N537" s="270" t="str">
        <f>IF(SP_SUL!K625="","*",SP_SUL!K625)</f>
        <v>*</v>
      </c>
      <c r="O537" s="270" t="str">
        <f>IF(SP_SUL!L625="","*",SP_SUL!L625)</f>
        <v>*</v>
      </c>
      <c r="P537" s="111"/>
      <c r="Q537" s="128" t="str">
        <f>IF(SP_SUL!O625="","*",SP_SUL!O625)</f>
        <v>*</v>
      </c>
      <c r="R537" s="128" t="str">
        <f>IF(SP_SUL!P625="","*",SP_SUL!P625)</f>
        <v>*</v>
      </c>
      <c r="S537" s="110" t="str">
        <f>IF(SP_SUL!Q561="","*",CONCATENATE(SP_SUL!Q561," ",SP_SUL!R561))</f>
        <v>*</v>
      </c>
      <c r="T537" s="110" t="str">
        <f>IF(SP_SUL!V625="","*",SP_SUL!V625)</f>
        <v>*</v>
      </c>
      <c r="U537" s="110" t="str">
        <f>IF(SP_SUL!W625="","*",SP_SUL!W625)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IF(SP_SUL!Y626="","*",SP_SUL!Y626)</f>
        <v>*</v>
      </c>
      <c r="B538" s="109" t="str">
        <f>IF(SP_SUL!X626="","*",SP_SUL!X626)</f>
        <v>*</v>
      </c>
      <c r="C538" s="109" t="str">
        <f>IF(SP_SUL!Z626="","*",SP_SUL!Z626)</f>
        <v>*</v>
      </c>
      <c r="D538" s="110" t="str">
        <f>IF(SP_SUL!S626="","*",SP_SUL!S626)</f>
        <v>*</v>
      </c>
      <c r="E538" s="110" t="str">
        <f>IF(SP_SUL!T626="","*",SP_SUL!T626)</f>
        <v>*</v>
      </c>
      <c r="F538" s="110" t="str">
        <f>IF(SP_SUL!B626="","*",SP_SUL!B626)</f>
        <v>*</v>
      </c>
      <c r="G538" s="110" t="str">
        <f>IF(SP_SUL!D626="","*",SP_SUL!D626)</f>
        <v>*</v>
      </c>
      <c r="H538" s="110" t="str">
        <f>IF(SP_SUL!F626="","*",SP_SUL!F626)</f>
        <v>*</v>
      </c>
      <c r="I538" s="110" t="str">
        <f>IF(SP_SUL!H626="","*",SP_SUL!H626)</f>
        <v>*</v>
      </c>
      <c r="J538" s="110" t="str">
        <f>IF(SP_SUL!I626="","*",SP_SUL!I626)</f>
        <v>*</v>
      </c>
      <c r="K538" s="110" t="str">
        <f>IF(SP_SUL!M626="","*",SP_SUL!M626)</f>
        <v>*</v>
      </c>
      <c r="L538" s="339" t="str">
        <f>IF(SP_SUL!N626="","*",SP_SUL!N626)</f>
        <v>*</v>
      </c>
      <c r="M538" s="111" t="str">
        <f>IF(SP_SUL!J626="","*",SP_SUL!J626)</f>
        <v>*</v>
      </c>
      <c r="N538" s="270" t="str">
        <f>IF(SP_SUL!K626="","*",SP_SUL!K626)</f>
        <v>*</v>
      </c>
      <c r="O538" s="270" t="str">
        <f>IF(SP_SUL!L626="","*",SP_SUL!L626)</f>
        <v>*</v>
      </c>
      <c r="P538" s="111"/>
      <c r="Q538" s="128" t="str">
        <f>IF(SP_SUL!O626="","*",SP_SUL!O626)</f>
        <v>*</v>
      </c>
      <c r="R538" s="128" t="str">
        <f>IF(SP_SUL!P626="","*",SP_SUL!P626)</f>
        <v>*</v>
      </c>
      <c r="S538" s="110" t="str">
        <f>IF(SP_SUL!Q562="","*",CONCATENATE(SP_SUL!Q562," ",SP_SUL!R562))</f>
        <v>*</v>
      </c>
      <c r="T538" s="110" t="str">
        <f>IF(SP_SUL!V626="","*",SP_SUL!V626)</f>
        <v>*</v>
      </c>
      <c r="U538" s="110" t="str">
        <f>IF(SP_SUL!W626="","*",SP_SUL!W626)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IF(SP_SUL!Y627="","*",SP_SUL!Y627)</f>
        <v>*</v>
      </c>
      <c r="B539" s="109" t="str">
        <f>IF(SP_SUL!X627="","*",SP_SUL!X627)</f>
        <v>*</v>
      </c>
      <c r="C539" s="109" t="str">
        <f>IF(SP_SUL!Z627="","*",SP_SUL!Z627)</f>
        <v>*</v>
      </c>
      <c r="D539" s="110" t="str">
        <f>IF(SP_SUL!S627="","*",SP_SUL!S627)</f>
        <v>*</v>
      </c>
      <c r="E539" s="110" t="str">
        <f>IF(SP_SUL!T627="","*",SP_SUL!T627)</f>
        <v>*</v>
      </c>
      <c r="F539" s="110" t="str">
        <f>IF(SP_SUL!B627="","*",SP_SUL!B627)</f>
        <v>*</v>
      </c>
      <c r="G539" s="110" t="str">
        <f>IF(SP_SUL!D627="","*",SP_SUL!D627)</f>
        <v>*</v>
      </c>
      <c r="H539" s="110" t="str">
        <f>IF(SP_SUL!F627="","*",SP_SUL!F627)</f>
        <v>*</v>
      </c>
      <c r="I539" s="110" t="str">
        <f>IF(SP_SUL!H627="","*",SP_SUL!H627)</f>
        <v>*</v>
      </c>
      <c r="J539" s="110" t="str">
        <f>IF(SP_SUL!I627="","*",SP_SUL!I627)</f>
        <v>*</v>
      </c>
      <c r="K539" s="110" t="str">
        <f>IF(SP_SUL!M627="","*",SP_SUL!M627)</f>
        <v>*</v>
      </c>
      <c r="L539" s="339" t="str">
        <f>IF(SP_SUL!N627="","*",SP_SUL!N627)</f>
        <v>*</v>
      </c>
      <c r="M539" s="111" t="str">
        <f>IF(SP_SUL!J627="","*",SP_SUL!J627)</f>
        <v>*</v>
      </c>
      <c r="N539" s="270" t="str">
        <f>IF(SP_SUL!K627="","*",SP_SUL!K627)</f>
        <v>*</v>
      </c>
      <c r="O539" s="270" t="str">
        <f>IF(SP_SUL!L627="","*",SP_SUL!L627)</f>
        <v>*</v>
      </c>
      <c r="P539" s="111"/>
      <c r="Q539" s="128" t="str">
        <f>IF(SP_SUL!O627="","*",SP_SUL!O627)</f>
        <v>*</v>
      </c>
      <c r="R539" s="128" t="str">
        <f>IF(SP_SUL!P627="","*",SP_SUL!P627)</f>
        <v>*</v>
      </c>
      <c r="S539" s="110" t="str">
        <f>IF(SP_SUL!Q563="","*",CONCATENATE(SP_SUL!Q563," ",SP_SUL!R563))</f>
        <v>*</v>
      </c>
      <c r="T539" s="110" t="str">
        <f>IF(SP_SUL!V627="","*",SP_SUL!V627)</f>
        <v>*</v>
      </c>
      <c r="U539" s="110" t="str">
        <f>IF(SP_SUL!W627="","*",SP_SUL!W627)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IF(SP_SUL!Y628="","*",SP_SUL!Y628)</f>
        <v>*</v>
      </c>
      <c r="B540" s="109" t="str">
        <f>IF(SP_SUL!X628="","*",SP_SUL!X628)</f>
        <v>*</v>
      </c>
      <c r="C540" s="109" t="str">
        <f>IF(SP_SUL!Z628="","*",SP_SUL!Z628)</f>
        <v>*</v>
      </c>
      <c r="D540" s="110" t="str">
        <f>IF(SP_SUL!S628="","*",SP_SUL!S628)</f>
        <v>*</v>
      </c>
      <c r="E540" s="110" t="str">
        <f>IF(SP_SUL!T628="","*",SP_SUL!T628)</f>
        <v>*</v>
      </c>
      <c r="F540" s="110" t="str">
        <f>IF(SP_SUL!B628="","*",SP_SUL!B628)</f>
        <v>*</v>
      </c>
      <c r="G540" s="110" t="str">
        <f>IF(SP_SUL!D628="","*",SP_SUL!D628)</f>
        <v>*</v>
      </c>
      <c r="H540" s="110" t="str">
        <f>IF(SP_SUL!F628="","*",SP_SUL!F628)</f>
        <v>*</v>
      </c>
      <c r="I540" s="110" t="str">
        <f>IF(SP_SUL!H628="","*",SP_SUL!H628)</f>
        <v>*</v>
      </c>
      <c r="J540" s="110" t="str">
        <f>IF(SP_SUL!I628="","*",SP_SUL!I628)</f>
        <v>*</v>
      </c>
      <c r="K540" s="110" t="str">
        <f>IF(SP_SUL!M628="","*",SP_SUL!M628)</f>
        <v>*</v>
      </c>
      <c r="L540" s="339" t="str">
        <f>IF(SP_SUL!N628="","*",SP_SUL!N628)</f>
        <v>*</v>
      </c>
      <c r="M540" s="111" t="str">
        <f>IF(SP_SUL!J628="","*",SP_SUL!J628)</f>
        <v>*</v>
      </c>
      <c r="N540" s="270" t="str">
        <f>IF(SP_SUL!K628="","*",SP_SUL!K628)</f>
        <v>*</v>
      </c>
      <c r="O540" s="270" t="str">
        <f>IF(SP_SUL!L628="","*",SP_SUL!L628)</f>
        <v>*</v>
      </c>
      <c r="P540" s="111"/>
      <c r="Q540" s="128" t="str">
        <f>IF(SP_SUL!O628="","*",SP_SUL!O628)</f>
        <v>*</v>
      </c>
      <c r="R540" s="128" t="str">
        <f>IF(SP_SUL!P628="","*",SP_SUL!P628)</f>
        <v>*</v>
      </c>
      <c r="S540" s="110" t="str">
        <f>IF(SP_SUL!Q564="","*",CONCATENATE(SP_SUL!Q564," ",SP_SUL!R564))</f>
        <v>*</v>
      </c>
      <c r="T540" s="110" t="str">
        <f>IF(SP_SUL!V628="","*",SP_SUL!V628)</f>
        <v>*</v>
      </c>
      <c r="U540" s="110" t="str">
        <f>IF(SP_SUL!W628="","*",SP_SUL!W628)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IF(SP_SUL!Y629="","*",SP_SUL!Y629)</f>
        <v>*</v>
      </c>
      <c r="B541" s="109" t="str">
        <f>IF(SP_SUL!X629="","*",SP_SUL!X629)</f>
        <v>*</v>
      </c>
      <c r="C541" s="109" t="str">
        <f>IF(SP_SUL!Z629="","*",SP_SUL!Z629)</f>
        <v>*</v>
      </c>
      <c r="D541" s="110" t="str">
        <f>IF(SP_SUL!S629="","*",SP_SUL!S629)</f>
        <v>*</v>
      </c>
      <c r="E541" s="110" t="str">
        <f>IF(SP_SUL!T629="","*",SP_SUL!T629)</f>
        <v>*</v>
      </c>
      <c r="F541" s="110" t="str">
        <f>IF(SP_SUL!B629="","*",SP_SUL!B629)</f>
        <v>*</v>
      </c>
      <c r="G541" s="110" t="str">
        <f>IF(SP_SUL!D629="","*",SP_SUL!D629)</f>
        <v>*</v>
      </c>
      <c r="H541" s="110" t="str">
        <f>IF(SP_SUL!F629="","*",SP_SUL!F629)</f>
        <v>*</v>
      </c>
      <c r="I541" s="110" t="str">
        <f>IF(SP_SUL!H629="","*",SP_SUL!H629)</f>
        <v>*</v>
      </c>
      <c r="J541" s="110" t="str">
        <f>IF(SP_SUL!I629="","*",SP_SUL!I629)</f>
        <v>*</v>
      </c>
      <c r="K541" s="110" t="str">
        <f>IF(SP_SUL!M629="","*",SP_SUL!M629)</f>
        <v>*</v>
      </c>
      <c r="L541" s="339" t="str">
        <f>IF(SP_SUL!N629="","*",SP_SUL!N629)</f>
        <v>*</v>
      </c>
      <c r="M541" s="111" t="str">
        <f>IF(SP_SUL!J629="","*",SP_SUL!J629)</f>
        <v>*</v>
      </c>
      <c r="N541" s="270" t="str">
        <f>IF(SP_SUL!K629="","*",SP_SUL!K629)</f>
        <v>*</v>
      </c>
      <c r="O541" s="270" t="str">
        <f>IF(SP_SUL!L629="","*",SP_SUL!L629)</f>
        <v>*</v>
      </c>
      <c r="P541" s="111"/>
      <c r="Q541" s="128" t="str">
        <f>IF(SP_SUL!O629="","*",SP_SUL!O629)</f>
        <v>*</v>
      </c>
      <c r="R541" s="128" t="str">
        <f>IF(SP_SUL!P629="","*",SP_SUL!P629)</f>
        <v>*</v>
      </c>
      <c r="S541" s="110" t="str">
        <f>IF(SP_SUL!Q565="","*",CONCATENATE(SP_SUL!Q565," ",SP_SUL!R565))</f>
        <v>*</v>
      </c>
      <c r="T541" s="110" t="str">
        <f>IF(SP_SUL!V629="","*",SP_SUL!V629)</f>
        <v>*</v>
      </c>
      <c r="U541" s="110" t="str">
        <f>IF(SP_SUL!W629="","*",SP_SUL!W629)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IF(SP_SUL!Y630="","*",SP_SUL!Y630)</f>
        <v>*</v>
      </c>
      <c r="B542" s="109" t="str">
        <f>IF(SP_SUL!X630="","*",SP_SUL!X630)</f>
        <v>*</v>
      </c>
      <c r="C542" s="109" t="str">
        <f>IF(SP_SUL!Z630="","*",SP_SUL!Z630)</f>
        <v>*</v>
      </c>
      <c r="D542" s="110" t="str">
        <f>IF(SP_SUL!S630="","*",SP_SUL!S630)</f>
        <v>*</v>
      </c>
      <c r="E542" s="110" t="str">
        <f>IF(SP_SUL!T630="","*",SP_SUL!T630)</f>
        <v>*</v>
      </c>
      <c r="F542" s="110" t="str">
        <f>IF(SP_SUL!B630="","*",SP_SUL!B630)</f>
        <v>*</v>
      </c>
      <c r="G542" s="110" t="str">
        <f>IF(SP_SUL!D630="","*",SP_SUL!D630)</f>
        <v>*</v>
      </c>
      <c r="H542" s="110" t="str">
        <f>IF(SP_SUL!F630="","*",SP_SUL!F630)</f>
        <v>*</v>
      </c>
      <c r="I542" s="110" t="str">
        <f>IF(SP_SUL!H630="","*",SP_SUL!H630)</f>
        <v>*</v>
      </c>
      <c r="J542" s="110" t="str">
        <f>IF(SP_SUL!I630="","*",SP_SUL!I630)</f>
        <v>*</v>
      </c>
      <c r="K542" s="110" t="str">
        <f>IF(SP_SUL!M630="","*",SP_SUL!M630)</f>
        <v>*</v>
      </c>
      <c r="L542" s="339" t="str">
        <f>IF(SP_SUL!N630="","*",SP_SUL!N630)</f>
        <v>*</v>
      </c>
      <c r="M542" s="111" t="str">
        <f>IF(SP_SUL!J630="","*",SP_SUL!J630)</f>
        <v>*</v>
      </c>
      <c r="N542" s="270" t="str">
        <f>IF(SP_SUL!K630="","*",SP_SUL!K630)</f>
        <v>*</v>
      </c>
      <c r="O542" s="270" t="str">
        <f>IF(SP_SUL!L630="","*",SP_SUL!L630)</f>
        <v>*</v>
      </c>
      <c r="P542" s="111"/>
      <c r="Q542" s="128" t="str">
        <f>IF(SP_SUL!O630="","*",SP_SUL!O630)</f>
        <v>*</v>
      </c>
      <c r="R542" s="128" t="str">
        <f>IF(SP_SUL!P630="","*",SP_SUL!P630)</f>
        <v>*</v>
      </c>
      <c r="S542" s="110" t="str">
        <f>IF(SP_SUL!Q566="","*",CONCATENATE(SP_SUL!Q566," ",SP_SUL!R566))</f>
        <v>*</v>
      </c>
      <c r="T542" s="110" t="str">
        <f>IF(SP_SUL!V630="","*",SP_SUL!V630)</f>
        <v>*</v>
      </c>
      <c r="U542" s="110" t="str">
        <f>IF(SP_SUL!W630="","*",SP_SUL!W630)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9" t="str">
        <f>IF(SP_SUL!N631="","*",SP_SUL!N631)</f>
        <v>*</v>
      </c>
      <c r="M543" s="111" t="str">
        <f>IF(SP_SUL!J631="","*",SP_SUL!J631)</f>
        <v>*</v>
      </c>
      <c r="N543" s="270" t="str">
        <f>IF(SP_SUL!K631="","*",SP_SUL!K631)</f>
        <v>*</v>
      </c>
      <c r="O543" s="270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9" t="str">
        <f>IF(SP_SUL!N632="","*",SP_SUL!N632)</f>
        <v>*</v>
      </c>
      <c r="M544" s="111" t="str">
        <f>IF(SP_SUL!J632="","*",SP_SUL!J632)</f>
        <v>*</v>
      </c>
      <c r="N544" s="270" t="str">
        <f>IF(SP_SUL!K632="","*",SP_SUL!K632)</f>
        <v>*</v>
      </c>
      <c r="O544" s="270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9" t="str">
        <f>IF(SP_SUL!N633="","*",SP_SUL!N633)</f>
        <v>*</v>
      </c>
      <c r="M545" s="111" t="str">
        <f>IF(SP_SUL!J633="","*",SP_SUL!J633)</f>
        <v>*</v>
      </c>
      <c r="N545" s="270" t="str">
        <f>IF(SP_SUL!K633="","*",SP_SUL!K633)</f>
        <v>*</v>
      </c>
      <c r="O545" s="270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9" t="str">
        <f>IF(SP_SUL!N634="","*",SP_SUL!N634)</f>
        <v>*</v>
      </c>
      <c r="M546" s="111" t="str">
        <f>IF(SP_SUL!J634="","*",SP_SUL!J634)</f>
        <v>*</v>
      </c>
      <c r="N546" s="270" t="str">
        <f>IF(SP_SUL!K634="","*",SP_SUL!K634)</f>
        <v>*</v>
      </c>
      <c r="O546" s="270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9" t="str">
        <f>IF(SP_SUL!N635="","*",SP_SUL!N635)</f>
        <v>*</v>
      </c>
      <c r="M547" s="111" t="str">
        <f>IF(SP_SUL!J635="","*",SP_SUL!J635)</f>
        <v>*</v>
      </c>
      <c r="N547" s="270" t="str">
        <f>IF(SP_SUL!K635="","*",SP_SUL!K635)</f>
        <v>*</v>
      </c>
      <c r="O547" s="270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9" t="str">
        <f>IF(SP_SUL!N636="","*",SP_SUL!N636)</f>
        <v>*</v>
      </c>
      <c r="M548" s="111" t="str">
        <f>IF(SP_SUL!J636="","*",SP_SUL!J636)</f>
        <v>*</v>
      </c>
      <c r="N548" s="270" t="str">
        <f>IF(SP_SUL!K636="","*",SP_SUL!K636)</f>
        <v>*</v>
      </c>
      <c r="O548" s="270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9" t="str">
        <f>IF(SP_SUL!N637="","*",SP_SUL!N637)</f>
        <v>*</v>
      </c>
      <c r="M549" s="111" t="str">
        <f>IF(SP_SUL!J637="","*",SP_SUL!J637)</f>
        <v>*</v>
      </c>
      <c r="N549" s="270" t="str">
        <f>IF(SP_SUL!K637="","*",SP_SUL!K637)</f>
        <v>*</v>
      </c>
      <c r="O549" s="270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9" t="str">
        <f>IF(SP_SUL!N638="","*",SP_SUL!N638)</f>
        <v>*</v>
      </c>
      <c r="M550" s="111" t="str">
        <f>IF(SP_SUL!J638="","*",SP_SUL!J638)</f>
        <v>*</v>
      </c>
      <c r="N550" s="270" t="str">
        <f>IF(SP_SUL!K638="","*",SP_SUL!K638)</f>
        <v>*</v>
      </c>
      <c r="O550" s="270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9" t="str">
        <f>IF(SP_SUL!N639="","*",SP_SUL!N639)</f>
        <v>*</v>
      </c>
      <c r="M551" s="111" t="str">
        <f>IF(SP_SUL!J639="","*",SP_SUL!J639)</f>
        <v>*</v>
      </c>
      <c r="N551" s="270" t="str">
        <f>IF(SP_SUL!K639="","*",SP_SUL!K639)</f>
        <v>*</v>
      </c>
      <c r="O551" s="270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9" t="str">
        <f>IF(SP_SUL!N640="","*",SP_SUL!N640)</f>
        <v>*</v>
      </c>
      <c r="M552" s="111" t="str">
        <f>IF(SP_SUL!J640="","*",SP_SUL!J640)</f>
        <v>*</v>
      </c>
      <c r="N552" s="270" t="str">
        <f>IF(SP_SUL!K640="","*",SP_SUL!K640)</f>
        <v>*</v>
      </c>
      <c r="O552" s="270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9" t="str">
        <f>IF(SP_SUL!N641="","*",SP_SUL!N641)</f>
        <v>*</v>
      </c>
      <c r="M553" s="111" t="str">
        <f>IF(SP_SUL!J641="","*",SP_SUL!J641)</f>
        <v>*</v>
      </c>
      <c r="N553" s="270" t="str">
        <f>IF(SP_SUL!K641="","*",SP_SUL!K641)</f>
        <v>*</v>
      </c>
      <c r="O553" s="270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9" t="str">
        <f>IF(SP_SUL!N642="","*",SP_SUL!N642)</f>
        <v>*</v>
      </c>
      <c r="M554" s="111" t="str">
        <f>IF(SP_SUL!J642="","*",SP_SUL!J642)</f>
        <v>*</v>
      </c>
      <c r="N554" s="270" t="str">
        <f>IF(SP_SUL!K642="","*",SP_SUL!K642)</f>
        <v>*</v>
      </c>
      <c r="O554" s="270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9" t="str">
        <f>IF(SP_SUL!N643="","*",SP_SUL!N643)</f>
        <v>*</v>
      </c>
      <c r="M555" s="111" t="str">
        <f>IF(SP_SUL!J643="","*",SP_SUL!J643)</f>
        <v>*</v>
      </c>
      <c r="N555" s="270" t="str">
        <f>IF(SP_SUL!K643="","*",SP_SUL!K643)</f>
        <v>*</v>
      </c>
      <c r="O555" s="270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9" t="str">
        <f>IF(SP_SUL!N644="","*",SP_SUL!N644)</f>
        <v>*</v>
      </c>
      <c r="M556" s="111" t="str">
        <f>IF(SP_SUL!J644="","*",SP_SUL!J644)</f>
        <v>*</v>
      </c>
      <c r="N556" s="270" t="str">
        <f>IF(SP_SUL!K644="","*",SP_SUL!K644)</f>
        <v>*</v>
      </c>
      <c r="O556" s="270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9" t="str">
        <f>IF(SP_SUL!N645="","*",SP_SUL!N645)</f>
        <v>*</v>
      </c>
      <c r="M557" s="111" t="str">
        <f>IF(SP_SUL!J645="","*",SP_SUL!J645)</f>
        <v>*</v>
      </c>
      <c r="N557" s="270" t="str">
        <f>IF(SP_SUL!K645="","*",SP_SUL!K645)</f>
        <v>*</v>
      </c>
      <c r="O557" s="270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9" t="str">
        <f>IF(SP_SUL!N646="","*",SP_SUL!N646)</f>
        <v>*</v>
      </c>
      <c r="M558" s="111" t="str">
        <f>IF(SP_SUL!J646="","*",SP_SUL!J646)</f>
        <v>*</v>
      </c>
      <c r="N558" s="270" t="str">
        <f>IF(SP_SUL!K646="","*",SP_SUL!K646)</f>
        <v>*</v>
      </c>
      <c r="O558" s="270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9" t="str">
        <f>IF(SP_SUL!N647="","*",SP_SUL!N647)</f>
        <v>*</v>
      </c>
      <c r="M559" s="111" t="str">
        <f>IF(SP_SUL!J647="","*",SP_SUL!J647)</f>
        <v>*</v>
      </c>
      <c r="N559" s="270" t="str">
        <f>IF(SP_SUL!K647="","*",SP_SUL!K647)</f>
        <v>*</v>
      </c>
      <c r="O559" s="270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9" t="str">
        <f>IF(SP_SUL!N648="","*",SP_SUL!N648)</f>
        <v>*</v>
      </c>
      <c r="M560" s="111" t="str">
        <f>IF(SP_SUL!J648="","*",SP_SUL!J648)</f>
        <v>*</v>
      </c>
      <c r="N560" s="270" t="str">
        <f>IF(SP_SUL!K648="","*",SP_SUL!K648)</f>
        <v>*</v>
      </c>
      <c r="O560" s="270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9" t="str">
        <f>IF(SP_SUL!N649="","*",SP_SUL!N649)</f>
        <v>*</v>
      </c>
      <c r="M561" s="111" t="str">
        <f>IF(SP_SUL!J649="","*",SP_SUL!J649)</f>
        <v>*</v>
      </c>
      <c r="N561" s="270" t="str">
        <f>IF(SP_SUL!K649="","*",SP_SUL!K649)</f>
        <v>*</v>
      </c>
      <c r="O561" s="270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9" t="str">
        <f>IF(SP_SUL!N650="","*",SP_SUL!N650)</f>
        <v>*</v>
      </c>
      <c r="M562" s="111" t="str">
        <f>IF(SP_SUL!J650="","*",SP_SUL!J650)</f>
        <v>*</v>
      </c>
      <c r="N562" s="270" t="str">
        <f>IF(SP_SUL!K650="","*",SP_SUL!K650)</f>
        <v>*</v>
      </c>
      <c r="O562" s="270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9" t="str">
        <f>IF(SP_SUL!N651="","*",SP_SUL!N651)</f>
        <v>*</v>
      </c>
      <c r="M563" s="111" t="str">
        <f>IF(SP_SUL!J651="","*",SP_SUL!J651)</f>
        <v>*</v>
      </c>
      <c r="N563" s="270" t="str">
        <f>IF(SP_SUL!K651="","*",SP_SUL!K651)</f>
        <v>*</v>
      </c>
      <c r="O563" s="270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9" t="str">
        <f>IF(SP_SUL!N652="","*",SP_SUL!N652)</f>
        <v>*</v>
      </c>
      <c r="M564" s="111" t="str">
        <f>IF(SP_SUL!J652="","*",SP_SUL!J652)</f>
        <v>*</v>
      </c>
      <c r="N564" s="270" t="str">
        <f>IF(SP_SUL!K652="","*",SP_SUL!K652)</f>
        <v>*</v>
      </c>
      <c r="O564" s="270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9" t="str">
        <f>IF(SP_SUL!N653="","*",SP_SUL!N653)</f>
        <v>*</v>
      </c>
      <c r="M565" s="111" t="str">
        <f>IF(SP_SUL!J653="","*",SP_SUL!J653)</f>
        <v>*</v>
      </c>
      <c r="N565" s="270" t="str">
        <f>IF(SP_SUL!K653="","*",SP_SUL!K653)</f>
        <v>*</v>
      </c>
      <c r="O565" s="270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9" t="str">
        <f>IF(SP_SUL!N654="","*",SP_SUL!N654)</f>
        <v>*</v>
      </c>
      <c r="M566" s="111" t="str">
        <f>IF(SP_SUL!J654="","*",SP_SUL!J654)</f>
        <v>*</v>
      </c>
      <c r="N566" s="270" t="str">
        <f>IF(SP_SUL!K654="","*",SP_SUL!K654)</f>
        <v>*</v>
      </c>
      <c r="O566" s="270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9" t="str">
        <f>IF(SP_SUL!N655="","*",SP_SUL!N655)</f>
        <v>*</v>
      </c>
      <c r="M567" s="111" t="str">
        <f>IF(SP_SUL!J655="","*",SP_SUL!J655)</f>
        <v>*</v>
      </c>
      <c r="N567" s="270" t="str">
        <f>IF(SP_SUL!K655="","*",SP_SUL!K655)</f>
        <v>*</v>
      </c>
      <c r="O567" s="270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9" t="str">
        <f>IF(SP_SUL!N656="","*",SP_SUL!N656)</f>
        <v>*</v>
      </c>
      <c r="M568" s="111" t="str">
        <f>IF(SP_SUL!J656="","*",SP_SUL!J656)</f>
        <v>*</v>
      </c>
      <c r="N568" s="270" t="str">
        <f>IF(SP_SUL!K656="","*",SP_SUL!K656)</f>
        <v>*</v>
      </c>
      <c r="O568" s="270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9" t="str">
        <f>IF(SP_SUL!N657="","*",SP_SUL!N657)</f>
        <v>*</v>
      </c>
      <c r="M569" s="111" t="str">
        <f>IF(SP_SUL!J657="","*",SP_SUL!J657)</f>
        <v>*</v>
      </c>
      <c r="N569" s="270" t="str">
        <f>IF(SP_SUL!K657="","*",SP_SUL!K657)</f>
        <v>*</v>
      </c>
      <c r="O569" s="270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9" t="str">
        <f>IF(SP_SUL!N658="","*",SP_SUL!N658)</f>
        <v>*</v>
      </c>
      <c r="M570" s="111" t="str">
        <f>IF(SP_SUL!J658="","*",SP_SUL!J658)</f>
        <v>*</v>
      </c>
      <c r="N570" s="270" t="str">
        <f>IF(SP_SUL!K658="","*",SP_SUL!K658)</f>
        <v>*</v>
      </c>
      <c r="O570" s="270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9" t="str">
        <f>IF(SP_SUL!N659="","*",SP_SUL!N659)</f>
        <v>*</v>
      </c>
      <c r="M571" s="111" t="str">
        <f>IF(SP_SUL!J659="","*",SP_SUL!J659)</f>
        <v>*</v>
      </c>
      <c r="N571" s="270" t="str">
        <f>IF(SP_SUL!K659="","*",SP_SUL!K659)</f>
        <v>*</v>
      </c>
      <c r="O571" s="270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9" t="str">
        <f>IF(SP_SUL!N660="","*",SP_SUL!N660)</f>
        <v>*</v>
      </c>
      <c r="M572" s="111" t="str">
        <f>IF(SP_SUL!J660="","*",SP_SUL!J660)</f>
        <v>*</v>
      </c>
      <c r="N572" s="270" t="str">
        <f>IF(SP_SUL!K660="","*",SP_SUL!K660)</f>
        <v>*</v>
      </c>
      <c r="O572" s="270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9" t="str">
        <f>IF(SP_SUL!N661="","*",SP_SUL!N661)</f>
        <v>*</v>
      </c>
      <c r="M573" s="111" t="str">
        <f>IF(SP_SUL!J661="","*",SP_SUL!J661)</f>
        <v>*</v>
      </c>
      <c r="N573" s="270" t="str">
        <f>IF(SP_SUL!K661="","*",SP_SUL!K661)</f>
        <v>*</v>
      </c>
      <c r="O573" s="270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9" t="str">
        <f>IF(SP_SUL!N662="","*",SP_SUL!N662)</f>
        <v>*</v>
      </c>
      <c r="M574" s="111" t="str">
        <f>IF(SP_SUL!J662="","*",SP_SUL!J662)</f>
        <v>*</v>
      </c>
      <c r="N574" s="270" t="str">
        <f>IF(SP_SUL!K662="","*",SP_SUL!K662)</f>
        <v>*</v>
      </c>
      <c r="O574" s="270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9" t="str">
        <f>IF(SP_SUL!N663="","*",SP_SUL!N663)</f>
        <v>*</v>
      </c>
      <c r="M575" s="111" t="str">
        <f>IF(SP_SUL!J663="","*",SP_SUL!J663)</f>
        <v>*</v>
      </c>
      <c r="N575" s="270" t="str">
        <f>IF(SP_SUL!K663="","*",SP_SUL!K663)</f>
        <v>*</v>
      </c>
      <c r="O575" s="270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9" t="str">
        <f>IF(SP_SUL!N664="","*",SP_SUL!N664)</f>
        <v>*</v>
      </c>
      <c r="M576" s="111" t="str">
        <f>IF(SP_SUL!J664="","*",SP_SUL!J664)</f>
        <v>*</v>
      </c>
      <c r="N576" s="270" t="str">
        <f>IF(SP_SUL!K664="","*",SP_SUL!K664)</f>
        <v>*</v>
      </c>
      <c r="O576" s="270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9" t="str">
        <f>IF(SP_SUL!N665="","*",SP_SUL!N665)</f>
        <v>*</v>
      </c>
      <c r="M577" s="111" t="str">
        <f>IF(SP_SUL!J665="","*",SP_SUL!J665)</f>
        <v>*</v>
      </c>
      <c r="N577" s="270" t="str">
        <f>IF(SP_SUL!K665="","*",SP_SUL!K665)</f>
        <v>*</v>
      </c>
      <c r="O577" s="270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9" t="str">
        <f>IF(SP_SUL!N666="","*",SP_SUL!N666)</f>
        <v>*</v>
      </c>
      <c r="M578" s="111" t="str">
        <f>IF(SP_SUL!J666="","*",SP_SUL!J666)</f>
        <v>*</v>
      </c>
      <c r="N578" s="270" t="str">
        <f>IF(SP_SUL!K666="","*",SP_SUL!K666)</f>
        <v>*</v>
      </c>
      <c r="O578" s="270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9" t="str">
        <f>IF(SP_SUL!N667="","*",SP_SUL!N667)</f>
        <v>*</v>
      </c>
      <c r="M579" s="111" t="str">
        <f>IF(SP_SUL!J667="","*",SP_SUL!J667)</f>
        <v>*</v>
      </c>
      <c r="N579" s="270" t="str">
        <f>IF(SP_SUL!K667="","*",SP_SUL!K667)</f>
        <v>*</v>
      </c>
      <c r="O579" s="270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9" t="str">
        <f>IF(SP_SUL!N668="","*",SP_SUL!N668)</f>
        <v>*</v>
      </c>
      <c r="M580" s="111" t="str">
        <f>IF(SP_SUL!J668="","*",SP_SUL!J668)</f>
        <v>*</v>
      </c>
      <c r="N580" s="270" t="str">
        <f>IF(SP_SUL!K668="","*",SP_SUL!K668)</f>
        <v>*</v>
      </c>
      <c r="O580" s="270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9" t="str">
        <f>IF(SP_SUL!N669="","*",SP_SUL!N669)</f>
        <v>*</v>
      </c>
      <c r="M581" s="111" t="str">
        <f>IF(SP_SUL!J669="","*",SP_SUL!J669)</f>
        <v>*</v>
      </c>
      <c r="N581" s="270" t="str">
        <f>IF(SP_SUL!K669="","*",SP_SUL!K669)</f>
        <v>*</v>
      </c>
      <c r="O581" s="270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9" t="str">
        <f>IF(SP_SUL!N670="","*",SP_SUL!N670)</f>
        <v>*</v>
      </c>
      <c r="M582" s="111" t="str">
        <f>IF(SP_SUL!J670="","*",SP_SUL!J670)</f>
        <v>*</v>
      </c>
      <c r="N582" s="270" t="str">
        <f>IF(SP_SUL!K670="","*",SP_SUL!K670)</f>
        <v>*</v>
      </c>
      <c r="O582" s="270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9" t="str">
        <f>IF(SP_SUL!N671="","*",SP_SUL!N671)</f>
        <v>*</v>
      </c>
      <c r="M583" s="111" t="str">
        <f>IF(SP_SUL!J671="","*",SP_SUL!J671)</f>
        <v>*</v>
      </c>
      <c r="N583" s="270" t="str">
        <f>IF(SP_SUL!K671="","*",SP_SUL!K671)</f>
        <v>*</v>
      </c>
      <c r="O583" s="270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9" t="str">
        <f>IF(SP_SUL!N672="","*",SP_SUL!N672)</f>
        <v>*</v>
      </c>
      <c r="M584" s="111" t="str">
        <f>IF(SP_SUL!J672="","*",SP_SUL!J672)</f>
        <v>*</v>
      </c>
      <c r="N584" s="270" t="str">
        <f>IF(SP_SUL!K672="","*",SP_SUL!K672)</f>
        <v>*</v>
      </c>
      <c r="O584" s="270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9" t="str">
        <f>IF(SP_SUL!N673="","*",SP_SUL!N673)</f>
        <v>*</v>
      </c>
      <c r="M585" s="111" t="str">
        <f>IF(SP_SUL!J673="","*",SP_SUL!J673)</f>
        <v>*</v>
      </c>
      <c r="N585" s="270" t="str">
        <f>IF(SP_SUL!K673="","*",SP_SUL!K673)</f>
        <v>*</v>
      </c>
      <c r="O585" s="270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9" t="str">
        <f>IF(SP_SUL!N674="","*",SP_SUL!N674)</f>
        <v>*</v>
      </c>
      <c r="M586" s="111" t="str">
        <f>IF(SP_SUL!J674="","*",SP_SUL!J674)</f>
        <v>*</v>
      </c>
      <c r="N586" s="270" t="str">
        <f>IF(SP_SUL!K674="","*",SP_SUL!K674)</f>
        <v>*</v>
      </c>
      <c r="O586" s="270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9" t="str">
        <f>IF(SP_SUL!N675="","*",SP_SUL!N675)</f>
        <v>*</v>
      </c>
      <c r="M587" s="111" t="str">
        <f>IF(SP_SUL!J675="","*",SP_SUL!J675)</f>
        <v>*</v>
      </c>
      <c r="N587" s="270" t="str">
        <f>IF(SP_SUL!K675="","*",SP_SUL!K675)</f>
        <v>*</v>
      </c>
      <c r="O587" s="270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9" t="str">
        <f>IF(SP_SUL!N676="","*",SP_SUL!N676)</f>
        <v>*</v>
      </c>
      <c r="M588" s="111" t="str">
        <f>IF(SP_SUL!J676="","*",SP_SUL!J676)</f>
        <v>*</v>
      </c>
      <c r="N588" s="270" t="str">
        <f>IF(SP_SUL!K676="","*",SP_SUL!K676)</f>
        <v>*</v>
      </c>
      <c r="O588" s="270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9" t="str">
        <f>IF(SP_SUL!N677="","*",SP_SUL!N677)</f>
        <v>*</v>
      </c>
      <c r="M589" s="111" t="str">
        <f>IF(SP_SUL!J677="","*",SP_SUL!J677)</f>
        <v>*</v>
      </c>
      <c r="N589" s="270" t="str">
        <f>IF(SP_SUL!K677="","*",SP_SUL!K677)</f>
        <v>*</v>
      </c>
      <c r="O589" s="270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9" t="str">
        <f>IF(SP_SUL!N678="","*",SP_SUL!N678)</f>
        <v>*</v>
      </c>
      <c r="M590" s="111" t="str">
        <f>IF(SP_SUL!J678="","*",SP_SUL!J678)</f>
        <v>*</v>
      </c>
      <c r="N590" s="270" t="str">
        <f>IF(SP_SUL!K678="","*",SP_SUL!K678)</f>
        <v>*</v>
      </c>
      <c r="O590" s="270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9" t="str">
        <f>IF(SP_SUL!N679="","*",SP_SUL!N679)</f>
        <v>*</v>
      </c>
      <c r="M591" s="111" t="str">
        <f>IF(SP_SUL!J679="","*",SP_SUL!J679)</f>
        <v>*</v>
      </c>
      <c r="N591" s="270" t="str">
        <f>IF(SP_SUL!K679="","*",SP_SUL!K679)</f>
        <v>*</v>
      </c>
      <c r="O591" s="270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9" t="str">
        <f>IF(SP_SUL!N680="","*",SP_SUL!N680)</f>
        <v>*</v>
      </c>
      <c r="M592" s="111" t="str">
        <f>IF(SP_SUL!J680="","*",SP_SUL!J680)</f>
        <v>*</v>
      </c>
      <c r="N592" s="270" t="str">
        <f>IF(SP_SUL!K680="","*",SP_SUL!K680)</f>
        <v>*</v>
      </c>
      <c r="O592" s="270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9" t="str">
        <f>IF(SP_SUL!N681="","*",SP_SUL!N681)</f>
        <v>*</v>
      </c>
      <c r="M593" s="111" t="str">
        <f>IF(SP_SUL!J681="","*",SP_SUL!J681)</f>
        <v>*</v>
      </c>
      <c r="N593" s="270" t="str">
        <f>IF(SP_SUL!K681="","*",SP_SUL!K681)</f>
        <v>*</v>
      </c>
      <c r="O593" s="270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9" t="str">
        <f>IF(SP_SUL!N682="","*",SP_SUL!N682)</f>
        <v>*</v>
      </c>
      <c r="M594" s="111" t="str">
        <f>IF(SP_SUL!J682="","*",SP_SUL!J682)</f>
        <v>*</v>
      </c>
      <c r="N594" s="270" t="str">
        <f>IF(SP_SUL!K682="","*",SP_SUL!K682)</f>
        <v>*</v>
      </c>
      <c r="O594" s="270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9" t="str">
        <f>IF(SP_SUL!N683="","*",SP_SUL!N683)</f>
        <v>*</v>
      </c>
      <c r="M595" s="111" t="str">
        <f>IF(SP_SUL!J683="","*",SP_SUL!J683)</f>
        <v>*</v>
      </c>
      <c r="N595" s="270" t="str">
        <f>IF(SP_SUL!K683="","*",SP_SUL!K683)</f>
        <v>*</v>
      </c>
      <c r="O595" s="270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9" t="str">
        <f>IF(SP_SUL!N684="","*",SP_SUL!N684)</f>
        <v>*</v>
      </c>
      <c r="M596" s="111" t="str">
        <f>IF(SP_SUL!J684="","*",SP_SUL!J684)</f>
        <v>*</v>
      </c>
      <c r="N596" s="270" t="str">
        <f>IF(SP_SUL!K684="","*",SP_SUL!K684)</f>
        <v>*</v>
      </c>
      <c r="O596" s="270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9" t="str">
        <f>IF(SP_SUL!N685="","*",SP_SUL!N685)</f>
        <v>*</v>
      </c>
      <c r="M597" s="111" t="str">
        <f>IF(SP_SUL!J685="","*",SP_SUL!J685)</f>
        <v>*</v>
      </c>
      <c r="N597" s="270" t="str">
        <f>IF(SP_SUL!K685="","*",SP_SUL!K685)</f>
        <v>*</v>
      </c>
      <c r="O597" s="270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9" t="str">
        <f>IF(SP_SUL!N686="","*",SP_SUL!N686)</f>
        <v>*</v>
      </c>
      <c r="M598" s="111" t="str">
        <f>IF(SP_SUL!J686="","*",SP_SUL!J686)</f>
        <v>*</v>
      </c>
      <c r="N598" s="270" t="str">
        <f>IF(SP_SUL!K686="","*",SP_SUL!K686)</f>
        <v>*</v>
      </c>
      <c r="O598" s="270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9" t="str">
        <f>IF(SP_SUL!N687="","*",SP_SUL!N687)</f>
        <v>*</v>
      </c>
      <c r="M599" s="111" t="str">
        <f>IF(SP_SUL!J687="","*",SP_SUL!J687)</f>
        <v>*</v>
      </c>
      <c r="N599" s="270" t="str">
        <f>IF(SP_SUL!K687="","*",SP_SUL!K687)</f>
        <v>*</v>
      </c>
      <c r="O599" s="270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9" t="str">
        <f>IF(SP_SUL!N688="","*",SP_SUL!N688)</f>
        <v>*</v>
      </c>
      <c r="M600" s="111" t="str">
        <f>IF(SP_SUL!J688="","*",SP_SUL!J688)</f>
        <v>*</v>
      </c>
      <c r="N600" s="270" t="str">
        <f>IF(SP_SUL!K688="","*",SP_SUL!K688)</f>
        <v>*</v>
      </c>
      <c r="O600" s="270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9" t="str">
        <f>IF(SP_SUL!N689="","*",SP_SUL!N689)</f>
        <v>*</v>
      </c>
      <c r="M601" s="111" t="str">
        <f>IF(SP_SUL!J689="","*",SP_SUL!J689)</f>
        <v>*</v>
      </c>
      <c r="N601" s="270" t="str">
        <f>IF(SP_SUL!K689="","*",SP_SUL!K689)</f>
        <v>*</v>
      </c>
      <c r="O601" s="270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9" t="str">
        <f>IF(SP_SUL!N690="","*",SP_SUL!N690)</f>
        <v>*</v>
      </c>
      <c r="M602" s="111" t="str">
        <f>IF(SP_SUL!J690="","*",SP_SUL!J690)</f>
        <v>*</v>
      </c>
      <c r="N602" s="270" t="str">
        <f>IF(SP_SUL!K690="","*",SP_SUL!K690)</f>
        <v>*</v>
      </c>
      <c r="O602" s="270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9" t="str">
        <f>IF(SP_SUL!N691="","*",SP_SUL!N691)</f>
        <v>*</v>
      </c>
      <c r="M603" s="111" t="str">
        <f>IF(SP_SUL!J691="","*",SP_SUL!J691)</f>
        <v>*</v>
      </c>
      <c r="N603" s="270" t="str">
        <f>IF(SP_SUL!K691="","*",SP_SUL!K691)</f>
        <v>*</v>
      </c>
      <c r="O603" s="270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9" t="str">
        <f>IF(SP_SUL!N692="","*",SP_SUL!N692)</f>
        <v>*</v>
      </c>
      <c r="M604" s="111" t="str">
        <f>IF(SP_SUL!J692="","*",SP_SUL!J692)</f>
        <v>*</v>
      </c>
      <c r="N604" s="270" t="str">
        <f>IF(SP_SUL!K692="","*",SP_SUL!K692)</f>
        <v>*</v>
      </c>
      <c r="O604" s="270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9" t="str">
        <f>IF(SP_SUL!N693="","*",SP_SUL!N693)</f>
        <v>*</v>
      </c>
      <c r="M605" s="111" t="str">
        <f>IF(SP_SUL!J693="","*",SP_SUL!J693)</f>
        <v>*</v>
      </c>
      <c r="N605" s="270" t="str">
        <f>IF(SP_SUL!K693="","*",SP_SUL!K693)</f>
        <v>*</v>
      </c>
      <c r="O605" s="270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9" t="str">
        <f>IF(SP_SUL!N694="","*",SP_SUL!N694)</f>
        <v>*</v>
      </c>
      <c r="M606" s="111" t="str">
        <f>IF(SP_SUL!J694="","*",SP_SUL!J694)</f>
        <v>*</v>
      </c>
      <c r="N606" s="270" t="str">
        <f>IF(SP_SUL!K694="","*",SP_SUL!K694)</f>
        <v>*</v>
      </c>
      <c r="O606" s="270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9" t="str">
        <f>IF(SP_SUL!N695="","*",SP_SUL!N695)</f>
        <v>*</v>
      </c>
      <c r="M607" s="111" t="str">
        <f>IF(SP_SUL!J695="","*",SP_SUL!J695)</f>
        <v>*</v>
      </c>
      <c r="N607" s="270" t="str">
        <f>IF(SP_SUL!K695="","*",SP_SUL!K695)</f>
        <v>*</v>
      </c>
      <c r="O607" s="270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9" t="str">
        <f>IF(SP_SUL!N696="","*",SP_SUL!N696)</f>
        <v>*</v>
      </c>
      <c r="M608" s="111" t="str">
        <f>IF(SP_SUL!J696="","*",SP_SUL!J696)</f>
        <v>*</v>
      </c>
      <c r="N608" s="270" t="str">
        <f>IF(SP_SUL!K696="","*",SP_SUL!K696)</f>
        <v>*</v>
      </c>
      <c r="O608" s="270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9" t="str">
        <f>IF(SP_SUL!N697="","*",SP_SUL!N697)</f>
        <v>*</v>
      </c>
      <c r="M609" s="111" t="str">
        <f>IF(SP_SUL!J697="","*",SP_SUL!J697)</f>
        <v>*</v>
      </c>
      <c r="N609" s="270" t="str">
        <f>IF(SP_SUL!K697="","*",SP_SUL!K697)</f>
        <v>*</v>
      </c>
      <c r="O609" s="270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9" t="str">
        <f>IF(SP_SUL!N698="","*",SP_SUL!N698)</f>
        <v>*</v>
      </c>
      <c r="M610" s="111" t="str">
        <f>IF(SP_SUL!J698="","*",SP_SUL!J698)</f>
        <v>*</v>
      </c>
      <c r="N610" s="270" t="str">
        <f>IF(SP_SUL!K698="","*",SP_SUL!K698)</f>
        <v>*</v>
      </c>
      <c r="O610" s="270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9" t="str">
        <f>IF(SP_SUL!N699="","*",SP_SUL!N699)</f>
        <v>*</v>
      </c>
      <c r="M611" s="111" t="str">
        <f>IF(SP_SUL!J699="","*",SP_SUL!J699)</f>
        <v>*</v>
      </c>
      <c r="N611" s="270" t="str">
        <f>IF(SP_SUL!K699="","*",SP_SUL!K699)</f>
        <v>*</v>
      </c>
      <c r="O611" s="270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9" t="str">
        <f>IF(SP_SUL!N700="","*",SP_SUL!N700)</f>
        <v>*</v>
      </c>
      <c r="M612" s="111" t="str">
        <f>IF(SP_SUL!J700="","*",SP_SUL!J700)</f>
        <v>*</v>
      </c>
      <c r="N612" s="270" t="str">
        <f>IF(SP_SUL!K700="","*",SP_SUL!K700)</f>
        <v>*</v>
      </c>
      <c r="O612" s="270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9" t="str">
        <f>IF(SP_SUL!N701="","*",SP_SUL!N701)</f>
        <v>*</v>
      </c>
      <c r="M613" s="111" t="str">
        <f>IF(SP_SUL!J701="","*",SP_SUL!J701)</f>
        <v>*</v>
      </c>
      <c r="N613" s="270" t="str">
        <f>IF(SP_SUL!K701="","*",SP_SUL!K701)</f>
        <v>*</v>
      </c>
      <c r="O613" s="270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9" t="str">
        <f>IF(SP_SUL!N702="","*",SP_SUL!N702)</f>
        <v>*</v>
      </c>
      <c r="M614" s="111" t="str">
        <f>IF(SP_SUL!J702="","*",SP_SUL!J702)</f>
        <v>*</v>
      </c>
      <c r="N614" s="270" t="str">
        <f>IF(SP_SUL!K702="","*",SP_SUL!K702)</f>
        <v>*</v>
      </c>
      <c r="O614" s="270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9" t="str">
        <f>IF(SP_SUL!N703="","*",SP_SUL!N703)</f>
        <v>*</v>
      </c>
      <c r="M615" s="111" t="str">
        <f>IF(SP_SUL!J703="","*",SP_SUL!J703)</f>
        <v>*</v>
      </c>
      <c r="N615" s="270" t="str">
        <f>IF(SP_SUL!K703="","*",SP_SUL!K703)</f>
        <v>*</v>
      </c>
      <c r="O615" s="270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9" t="str">
        <f>IF(SP_SUL!N704="","*",SP_SUL!N704)</f>
        <v>*</v>
      </c>
      <c r="M616" s="111" t="str">
        <f>IF(SP_SUL!J704="","*",SP_SUL!J704)</f>
        <v>*</v>
      </c>
      <c r="N616" s="270" t="str">
        <f>IF(SP_SUL!K704="","*",SP_SUL!K704)</f>
        <v>*</v>
      </c>
      <c r="O616" s="270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43" t="str">
        <f>IF(SP_SUL!N639="","*",SP_SUL!N639)</f>
        <v>*</v>
      </c>
      <c r="M617" s="150" t="str">
        <f>IF(SP_SUL!J639="","*",SP_SUL!J639)</f>
        <v>*</v>
      </c>
      <c r="N617" s="271" t="str">
        <f>IF(SP_SUL!K639="","*",SP_SUL!K639)</f>
        <v>*</v>
      </c>
      <c r="O617" s="271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9" t="str">
        <f>IF(SP_SUL!N640="","*",SP_SUL!N640)</f>
        <v>*</v>
      </c>
      <c r="M618" s="111" t="str">
        <f>IF(SP_SUL!J640="","*",SP_SUL!J640)</f>
        <v>*</v>
      </c>
      <c r="N618" s="270" t="str">
        <f>IF(SP_SUL!K640="","*",SP_SUL!K640)</f>
        <v>*</v>
      </c>
      <c r="O618" s="270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43" t="str">
        <f>IF(SP_SUL!N641="","*",SP_SUL!N641)</f>
        <v>*</v>
      </c>
      <c r="M619" s="150" t="str">
        <f>IF(SP_SUL!J641="","*",SP_SUL!J641)</f>
        <v>*</v>
      </c>
      <c r="N619" s="271" t="str">
        <f>IF(SP_SUL!K641="","*",SP_SUL!K641)</f>
        <v>*</v>
      </c>
      <c r="O619" s="271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43" t="str">
        <f>IF(SP_SUL!N642="","*",SP_SUL!N642)</f>
        <v>*</v>
      </c>
      <c r="M620" s="150" t="str">
        <f>IF(SP_SUL!J642="","*",SP_SUL!J642)</f>
        <v>*</v>
      </c>
      <c r="N620" s="271" t="str">
        <f>IF(SP_SUL!K642="","*",SP_SUL!K642)</f>
        <v>*</v>
      </c>
      <c r="O620" s="271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9" t="str">
        <f>IF(SP_SUL!N643="","*",SP_SUL!N643)</f>
        <v>*</v>
      </c>
      <c r="M621" s="111" t="str">
        <f>IF(SP_SUL!J643="","*",SP_SUL!J643)</f>
        <v>*</v>
      </c>
      <c r="N621" s="270" t="str">
        <f>IF(SP_SUL!K643="","*",SP_SUL!K643)</f>
        <v>*</v>
      </c>
      <c r="O621" s="270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43" t="str">
        <f>IF(SP_SUL!N644="","*",SP_SUL!N644)</f>
        <v>*</v>
      </c>
      <c r="M622" s="150" t="str">
        <f>IF(SP_SUL!J644="","*",SP_SUL!J644)</f>
        <v>*</v>
      </c>
      <c r="N622" s="271" t="str">
        <f>IF(SP_SUL!K644="","*",SP_SUL!K644)</f>
        <v>*</v>
      </c>
      <c r="O622" s="271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43" t="str">
        <f>IF(SP_SUL!N645="","*",SP_SUL!N645)</f>
        <v>*</v>
      </c>
      <c r="M623" s="150" t="str">
        <f>IF(SP_SUL!J645="","*",SP_SUL!J645)</f>
        <v>*</v>
      </c>
      <c r="N623" s="271" t="str">
        <f>IF(SP_SUL!K645="","*",SP_SUL!K645)</f>
        <v>*</v>
      </c>
      <c r="O623" s="271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9" t="str">
        <f>IF(SP_SUL!N646="","*",SP_SUL!N646)</f>
        <v>*</v>
      </c>
      <c r="M624" s="111" t="str">
        <f>IF(SP_SUL!J646="","*",SP_SUL!J646)</f>
        <v>*</v>
      </c>
      <c r="N624" s="270" t="str">
        <f>IF(SP_SUL!K646="","*",SP_SUL!K646)</f>
        <v>*</v>
      </c>
      <c r="O624" s="270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43" t="str">
        <f>IF(SP_SUL!N647="","*",SP_SUL!N647)</f>
        <v>*</v>
      </c>
      <c r="M625" s="150" t="str">
        <f>IF(SP_SUL!J647="","*",SP_SUL!J647)</f>
        <v>*</v>
      </c>
      <c r="N625" s="271" t="str">
        <f>IF(SP_SUL!K647="","*",SP_SUL!K647)</f>
        <v>*</v>
      </c>
      <c r="O625" s="271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43" t="str">
        <f>IF(SP_SUL!N648="","*",SP_SUL!N648)</f>
        <v>*</v>
      </c>
      <c r="M626" s="150" t="str">
        <f>IF(SP_SUL!J648="","*",SP_SUL!J648)</f>
        <v>*</v>
      </c>
      <c r="N626" s="271" t="str">
        <f>IF(SP_SUL!K648="","*",SP_SUL!K648)</f>
        <v>*</v>
      </c>
      <c r="O626" s="271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9" t="str">
        <f>IF(SP_SUL!N649="","*",SP_SUL!N649)</f>
        <v>*</v>
      </c>
      <c r="M627" s="111" t="str">
        <f>IF(SP_SUL!J649="","*",SP_SUL!J649)</f>
        <v>*</v>
      </c>
      <c r="N627" s="270" t="str">
        <f>IF(SP_SUL!K649="","*",SP_SUL!K649)</f>
        <v>*</v>
      </c>
      <c r="O627" s="270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43" t="str">
        <f>IF(SP_SUL!N650="","*",SP_SUL!N650)</f>
        <v>*</v>
      </c>
      <c r="M628" s="150" t="str">
        <f>IF(SP_SUL!J650="","*",SP_SUL!J650)</f>
        <v>*</v>
      </c>
      <c r="N628" s="271" t="str">
        <f>IF(SP_SUL!K650="","*",SP_SUL!K650)</f>
        <v>*</v>
      </c>
      <c r="O628" s="271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43" t="str">
        <f>IF(SP_SUL!N651="","*",SP_SUL!N651)</f>
        <v>*</v>
      </c>
      <c r="M629" s="150" t="str">
        <f>IF(SP_SUL!J651="","*",SP_SUL!J651)</f>
        <v>*</v>
      </c>
      <c r="N629" s="271" t="str">
        <f>IF(SP_SUL!K651="","*",SP_SUL!K651)</f>
        <v>*</v>
      </c>
      <c r="O629" s="271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9" t="str">
        <f>IF(SP_SUL!N652="","*",SP_SUL!N652)</f>
        <v>*</v>
      </c>
      <c r="M630" s="111" t="str">
        <f>IF(SP_SUL!J652="","*",SP_SUL!J652)</f>
        <v>*</v>
      </c>
      <c r="N630" s="270" t="str">
        <f>IF(SP_SUL!K652="","*",SP_SUL!K652)</f>
        <v>*</v>
      </c>
      <c r="O630" s="270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43" t="str">
        <f>IF(SP_SUL!N653="","*",SP_SUL!N653)</f>
        <v>*</v>
      </c>
      <c r="M631" s="150" t="str">
        <f>IF(SP_SUL!J653="","*",SP_SUL!J653)</f>
        <v>*</v>
      </c>
      <c r="N631" s="271" t="str">
        <f>IF(SP_SUL!K653="","*",SP_SUL!K653)</f>
        <v>*</v>
      </c>
      <c r="O631" s="271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43" t="str">
        <f>IF(SP_SUL!N654="","*",SP_SUL!N654)</f>
        <v>*</v>
      </c>
      <c r="M632" s="150" t="str">
        <f>IF(SP_SUL!J654="","*",SP_SUL!J654)</f>
        <v>*</v>
      </c>
      <c r="N632" s="271" t="str">
        <f>IF(SP_SUL!K654="","*",SP_SUL!K654)</f>
        <v>*</v>
      </c>
      <c r="O632" s="271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9" t="str">
        <f>IF(SP_SUL!N655="","*",SP_SUL!N655)</f>
        <v>*</v>
      </c>
      <c r="M633" s="111" t="str">
        <f>IF(SP_SUL!J655="","*",SP_SUL!J655)</f>
        <v>*</v>
      </c>
      <c r="N633" s="270" t="str">
        <f>IF(SP_SUL!K655="","*",SP_SUL!K655)</f>
        <v>*</v>
      </c>
      <c r="O633" s="270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43" t="str">
        <f>IF(SP_SUL!N656="","*",SP_SUL!N656)</f>
        <v>*</v>
      </c>
      <c r="M634" s="150" t="str">
        <f>IF(SP_SUL!J656="","*",SP_SUL!J656)</f>
        <v>*</v>
      </c>
      <c r="N634" s="271" t="str">
        <f>IF(SP_SUL!K656="","*",SP_SUL!K656)</f>
        <v>*</v>
      </c>
      <c r="O634" s="271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43" t="str">
        <f>IF(SP_SUL!N657="","*",SP_SUL!N657)</f>
        <v>*</v>
      </c>
      <c r="M635" s="150" t="str">
        <f>IF(SP_SUL!J657="","*",SP_SUL!J657)</f>
        <v>*</v>
      </c>
      <c r="N635" s="271" t="str">
        <f>IF(SP_SUL!K657="","*",SP_SUL!K657)</f>
        <v>*</v>
      </c>
      <c r="O635" s="271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9" t="str">
        <f>IF(SP_SUL!N658="","*",SP_SUL!N658)</f>
        <v>*</v>
      </c>
      <c r="M636" s="111" t="str">
        <f>IF(SP_SUL!J658="","*",SP_SUL!J658)</f>
        <v>*</v>
      </c>
      <c r="N636" s="270" t="str">
        <f>IF(SP_SUL!K658="","*",SP_SUL!K658)</f>
        <v>*</v>
      </c>
      <c r="O636" s="270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43" t="str">
        <f>IF(SP_SUL!N659="","*",SP_SUL!N659)</f>
        <v>*</v>
      </c>
      <c r="M637" s="150" t="str">
        <f>IF(SP_SUL!J659="","*",SP_SUL!J659)</f>
        <v>*</v>
      </c>
      <c r="N637" s="271" t="str">
        <f>IF(SP_SUL!K659="","*",SP_SUL!K659)</f>
        <v>*</v>
      </c>
      <c r="O637" s="271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43" t="str">
        <f>IF(SP_SUL!N660="","*",SP_SUL!N660)</f>
        <v>*</v>
      </c>
      <c r="M638" s="150" t="str">
        <f>IF(SP_SUL!J660="","*",SP_SUL!J660)</f>
        <v>*</v>
      </c>
      <c r="N638" s="271" t="str">
        <f>IF(SP_SUL!K660="","*",SP_SUL!K660)</f>
        <v>*</v>
      </c>
      <c r="O638" s="271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9" t="str">
        <f>IF(SP_SUL!N661="","*",SP_SUL!N661)</f>
        <v>*</v>
      </c>
      <c r="M639" s="111" t="str">
        <f>IF(SP_SUL!J661="","*",SP_SUL!J661)</f>
        <v>*</v>
      </c>
      <c r="N639" s="270" t="str">
        <f>IF(SP_SUL!K661="","*",SP_SUL!K661)</f>
        <v>*</v>
      </c>
      <c r="O639" s="270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43" t="str">
        <f>IF(SP_SUL!N662="","*",SP_SUL!N662)</f>
        <v>*</v>
      </c>
      <c r="M640" s="150" t="str">
        <f>IF(SP_SUL!J662="","*",SP_SUL!J662)</f>
        <v>*</v>
      </c>
      <c r="N640" s="271" t="str">
        <f>IF(SP_SUL!K662="","*",SP_SUL!K662)</f>
        <v>*</v>
      </c>
      <c r="O640" s="271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43" t="str">
        <f>IF(SP_SUL!N663="","*",SP_SUL!N663)</f>
        <v>*</v>
      </c>
      <c r="M641" s="150" t="str">
        <f>IF(SP_SUL!J663="","*",SP_SUL!J663)</f>
        <v>*</v>
      </c>
      <c r="N641" s="271" t="str">
        <f>IF(SP_SUL!K663="","*",SP_SUL!K663)</f>
        <v>*</v>
      </c>
      <c r="O641" s="271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9" t="str">
        <f>IF(SP_SUL!N664="","*",SP_SUL!N664)</f>
        <v>*</v>
      </c>
      <c r="M642" s="111" t="str">
        <f>IF(SP_SUL!J664="","*",SP_SUL!J664)</f>
        <v>*</v>
      </c>
      <c r="N642" s="270" t="str">
        <f>IF(SP_SUL!K664="","*",SP_SUL!K664)</f>
        <v>*</v>
      </c>
      <c r="O642" s="270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43" t="str">
        <f>IF(SP_SUL!N665="","*",SP_SUL!N665)</f>
        <v>*</v>
      </c>
      <c r="M643" s="150" t="str">
        <f>IF(SP_SUL!J665="","*",SP_SUL!J665)</f>
        <v>*</v>
      </c>
      <c r="N643" s="271" t="str">
        <f>IF(SP_SUL!K665="","*",SP_SUL!K665)</f>
        <v>*</v>
      </c>
      <c r="O643" s="271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43" t="str">
        <f>IF(SP_SUL!N666="","*",SP_SUL!N666)</f>
        <v>*</v>
      </c>
      <c r="M644" s="150" t="str">
        <f>IF(SP_SUL!J666="","*",SP_SUL!J666)</f>
        <v>*</v>
      </c>
      <c r="N644" s="271" t="str">
        <f>IF(SP_SUL!K666="","*",SP_SUL!K666)</f>
        <v>*</v>
      </c>
      <c r="O644" s="271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9" t="str">
        <f>IF(SP_SUL!N667="","*",SP_SUL!N667)</f>
        <v>*</v>
      </c>
      <c r="M645" s="111" t="str">
        <f>IF(SP_SUL!J667="","*",SP_SUL!J667)</f>
        <v>*</v>
      </c>
      <c r="N645" s="270" t="str">
        <f>IF(SP_SUL!K667="","*",SP_SUL!K667)</f>
        <v>*</v>
      </c>
      <c r="O645" s="270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43" t="str">
        <f>IF(SP_SUL!N668="","*",SP_SUL!N668)</f>
        <v>*</v>
      </c>
      <c r="M646" s="150" t="str">
        <f>IF(SP_SUL!J668="","*",SP_SUL!J668)</f>
        <v>*</v>
      </c>
      <c r="N646" s="271" t="str">
        <f>IF(SP_SUL!K668="","*",SP_SUL!K668)</f>
        <v>*</v>
      </c>
      <c r="O646" s="271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43" t="str">
        <f>IF(SP_SUL!N669="","*",SP_SUL!N669)</f>
        <v>*</v>
      </c>
      <c r="M647" s="150" t="str">
        <f>IF(SP_SUL!J669="","*",SP_SUL!J669)</f>
        <v>*</v>
      </c>
      <c r="N647" s="271" t="str">
        <f>IF(SP_SUL!K669="","*",SP_SUL!K669)</f>
        <v>*</v>
      </c>
      <c r="O647" s="271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9" t="str">
        <f>IF(SP_SUL!N670="","*",SP_SUL!N670)</f>
        <v>*</v>
      </c>
      <c r="M648" s="111" t="str">
        <f>IF(SP_SUL!J670="","*",SP_SUL!J670)</f>
        <v>*</v>
      </c>
      <c r="N648" s="270" t="str">
        <f>IF(SP_SUL!K670="","*",SP_SUL!K670)</f>
        <v>*</v>
      </c>
      <c r="O648" s="270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43" t="str">
        <f>IF(SP_SUL!N671="","*",SP_SUL!N671)</f>
        <v>*</v>
      </c>
      <c r="M649" s="150" t="str">
        <f>IF(SP_SUL!J671="","*",SP_SUL!J671)</f>
        <v>*</v>
      </c>
      <c r="N649" s="271" t="str">
        <f>IF(SP_SUL!K671="","*",SP_SUL!K671)</f>
        <v>*</v>
      </c>
      <c r="O649" s="271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43" t="str">
        <f>IF(SP_SUL!N672="","*",SP_SUL!N672)</f>
        <v>*</v>
      </c>
      <c r="M650" s="150" t="str">
        <f>IF(SP_SUL!J672="","*",SP_SUL!J672)</f>
        <v>*</v>
      </c>
      <c r="N650" s="271" t="str">
        <f>IF(SP_SUL!K672="","*",SP_SUL!K672)</f>
        <v>*</v>
      </c>
      <c r="O650" s="271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9" t="str">
        <f>IF(SP_SUL!N673="","*",SP_SUL!N673)</f>
        <v>*</v>
      </c>
      <c r="M651" s="111" t="str">
        <f>IF(SP_SUL!J673="","*",SP_SUL!J673)</f>
        <v>*</v>
      </c>
      <c r="N651" s="270" t="str">
        <f>IF(SP_SUL!K673="","*",SP_SUL!K673)</f>
        <v>*</v>
      </c>
      <c r="O651" s="270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43" t="str">
        <f>IF(SP_SUL!N674="","*",SP_SUL!N674)</f>
        <v>*</v>
      </c>
      <c r="M652" s="150" t="str">
        <f>IF(SP_SUL!J674="","*",SP_SUL!J674)</f>
        <v>*</v>
      </c>
      <c r="N652" s="271" t="str">
        <f>IF(SP_SUL!K674="","*",SP_SUL!K674)</f>
        <v>*</v>
      </c>
      <c r="O652" s="271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43" t="str">
        <f>IF(SP_SUL!N675="","*",SP_SUL!N675)</f>
        <v>*</v>
      </c>
      <c r="M653" s="150" t="str">
        <f>IF(SP_SUL!J675="","*",SP_SUL!J675)</f>
        <v>*</v>
      </c>
      <c r="N653" s="271" t="str">
        <f>IF(SP_SUL!K675="","*",SP_SUL!K675)</f>
        <v>*</v>
      </c>
      <c r="O653" s="271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9" t="str">
        <f>IF(SP_SUL!N676="","*",SP_SUL!N676)</f>
        <v>*</v>
      </c>
      <c r="M654" s="111" t="str">
        <f>IF(SP_SUL!J676="","*",SP_SUL!J676)</f>
        <v>*</v>
      </c>
      <c r="N654" s="270" t="str">
        <f>IF(SP_SUL!K676="","*",SP_SUL!K676)</f>
        <v>*</v>
      </c>
      <c r="O654" s="270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43" t="str">
        <f>IF(SP_SUL!N677="","*",SP_SUL!N677)</f>
        <v>*</v>
      </c>
      <c r="M655" s="150" t="str">
        <f>IF(SP_SUL!J677="","*",SP_SUL!J677)</f>
        <v>*</v>
      </c>
      <c r="N655" s="271" t="str">
        <f>IF(SP_SUL!K677="","*",SP_SUL!K677)</f>
        <v>*</v>
      </c>
      <c r="O655" s="271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43" t="str">
        <f>IF(SP_SUL!N678="","*",SP_SUL!N678)</f>
        <v>*</v>
      </c>
      <c r="M656" s="150" t="str">
        <f>IF(SP_SUL!J678="","*",SP_SUL!J678)</f>
        <v>*</v>
      </c>
      <c r="N656" s="271" t="str">
        <f>IF(SP_SUL!K678="","*",SP_SUL!K678)</f>
        <v>*</v>
      </c>
      <c r="O656" s="271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9" t="str">
        <f>IF(SP_SUL!N679="","*",SP_SUL!N679)</f>
        <v>*</v>
      </c>
      <c r="M657" s="111" t="str">
        <f>IF(SP_SUL!J679="","*",SP_SUL!J679)</f>
        <v>*</v>
      </c>
      <c r="N657" s="270" t="str">
        <f>IF(SP_SUL!K679="","*",SP_SUL!K679)</f>
        <v>*</v>
      </c>
      <c r="O657" s="270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43" t="str">
        <f>IF(SP_SUL!N680="","*",SP_SUL!N680)</f>
        <v>*</v>
      </c>
      <c r="M658" s="150" t="str">
        <f>IF(SP_SUL!J680="","*",SP_SUL!J680)</f>
        <v>*</v>
      </c>
      <c r="N658" s="271" t="str">
        <f>IF(SP_SUL!K680="","*",SP_SUL!K680)</f>
        <v>*</v>
      </c>
      <c r="O658" s="271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43" t="str">
        <f>IF(SP_SUL!N681="","*",SP_SUL!N681)</f>
        <v>*</v>
      </c>
      <c r="M659" s="150" t="str">
        <f>IF(SP_SUL!J681="","*",SP_SUL!J681)</f>
        <v>*</v>
      </c>
      <c r="N659" s="271" t="str">
        <f>IF(SP_SUL!K681="","*",SP_SUL!K681)</f>
        <v>*</v>
      </c>
      <c r="O659" s="271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9" t="str">
        <f>IF(SP_SUL!N682="","*",SP_SUL!N682)</f>
        <v>*</v>
      </c>
      <c r="M660" s="111" t="str">
        <f>IF(SP_SUL!J682="","*",SP_SUL!J682)</f>
        <v>*</v>
      </c>
      <c r="N660" s="270" t="str">
        <f>IF(SP_SUL!K682="","*",SP_SUL!K682)</f>
        <v>*</v>
      </c>
      <c r="O660" s="270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43" t="str">
        <f>IF(SP_SUL!N683="","*",SP_SUL!N683)</f>
        <v>*</v>
      </c>
      <c r="M661" s="150" t="str">
        <f>IF(SP_SUL!J683="","*",SP_SUL!J683)</f>
        <v>*</v>
      </c>
      <c r="N661" s="271" t="str">
        <f>IF(SP_SUL!K683="","*",SP_SUL!K683)</f>
        <v>*</v>
      </c>
      <c r="O661" s="271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43" t="str">
        <f>IF(SP_SUL!N684="","*",SP_SUL!N684)</f>
        <v>*</v>
      </c>
      <c r="M662" s="150" t="str">
        <f>IF(SP_SUL!J684="","*",SP_SUL!J684)</f>
        <v>*</v>
      </c>
      <c r="N662" s="271" t="str">
        <f>IF(SP_SUL!K684="","*",SP_SUL!K684)</f>
        <v>*</v>
      </c>
      <c r="O662" s="271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9" t="str">
        <f>IF(SP_SUL!N685="","*",SP_SUL!N685)</f>
        <v>*</v>
      </c>
      <c r="M663" s="111" t="str">
        <f>IF(SP_SUL!J685="","*",SP_SUL!J685)</f>
        <v>*</v>
      </c>
      <c r="N663" s="270" t="str">
        <f>IF(SP_SUL!K685="","*",SP_SUL!K685)</f>
        <v>*</v>
      </c>
      <c r="O663" s="270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43" t="str">
        <f>IF(SP_SUL!N686="","*",SP_SUL!N686)</f>
        <v>*</v>
      </c>
      <c r="M664" s="150" t="str">
        <f>IF(SP_SUL!J686="","*",SP_SUL!J686)</f>
        <v>*</v>
      </c>
      <c r="N664" s="271" t="str">
        <f>IF(SP_SUL!K686="","*",SP_SUL!K686)</f>
        <v>*</v>
      </c>
      <c r="O664" s="271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43" t="str">
        <f>IF(SP_SUL!N687="","*",SP_SUL!N687)</f>
        <v>*</v>
      </c>
      <c r="M665" s="150" t="str">
        <f>IF(SP_SUL!J687="","*",SP_SUL!J687)</f>
        <v>*</v>
      </c>
      <c r="N665" s="271" t="str">
        <f>IF(SP_SUL!K687="","*",SP_SUL!K687)</f>
        <v>*</v>
      </c>
      <c r="O665" s="271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9" t="str">
        <f>IF(SP_SUL!N688="","*",SP_SUL!N688)</f>
        <v>*</v>
      </c>
      <c r="M666" s="111" t="str">
        <f>IF(SP_SUL!J688="","*",SP_SUL!J688)</f>
        <v>*</v>
      </c>
      <c r="N666" s="270" t="str">
        <f>IF(SP_SUL!K688="","*",SP_SUL!K688)</f>
        <v>*</v>
      </c>
      <c r="O666" s="270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43" t="str">
        <f>IF(SP_SUL!N689="","*",SP_SUL!N689)</f>
        <v>*</v>
      </c>
      <c r="M667" s="150" t="str">
        <f>IF(SP_SUL!J689="","*",SP_SUL!J689)</f>
        <v>*</v>
      </c>
      <c r="N667" s="271" t="str">
        <f>IF(SP_SUL!K689="","*",SP_SUL!K689)</f>
        <v>*</v>
      </c>
      <c r="O667" s="271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43" t="str">
        <f>IF(SP_SUL!N690="","*",SP_SUL!N690)</f>
        <v>*</v>
      </c>
      <c r="M668" s="150" t="str">
        <f>IF(SP_SUL!J690="","*",SP_SUL!J690)</f>
        <v>*</v>
      </c>
      <c r="N668" s="271" t="str">
        <f>IF(SP_SUL!K690="","*",SP_SUL!K690)</f>
        <v>*</v>
      </c>
      <c r="O668" s="271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9" t="str">
        <f>IF(SP_SUL!N691="","*",SP_SUL!N691)</f>
        <v>*</v>
      </c>
      <c r="M669" s="111" t="str">
        <f>IF(SP_SUL!J691="","*",SP_SUL!J691)</f>
        <v>*</v>
      </c>
      <c r="N669" s="270" t="str">
        <f>IF(SP_SUL!K691="","*",SP_SUL!K691)</f>
        <v>*</v>
      </c>
      <c r="O669" s="270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43" t="str">
        <f>IF(SP_SUL!N692="","*",SP_SUL!N692)</f>
        <v>*</v>
      </c>
      <c r="M670" s="150" t="str">
        <f>IF(SP_SUL!J692="","*",SP_SUL!J692)</f>
        <v>*</v>
      </c>
      <c r="N670" s="271" t="str">
        <f>IF(SP_SUL!K692="","*",SP_SUL!K692)</f>
        <v>*</v>
      </c>
      <c r="O670" s="271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43" t="str">
        <f>IF(SP_SUL!N693="","*",SP_SUL!N693)</f>
        <v>*</v>
      </c>
      <c r="M671" s="150" t="str">
        <f>IF(SP_SUL!J693="","*",SP_SUL!J693)</f>
        <v>*</v>
      </c>
      <c r="N671" s="271" t="str">
        <f>IF(SP_SUL!K693="","*",SP_SUL!K693)</f>
        <v>*</v>
      </c>
      <c r="O671" s="271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9" t="str">
        <f>IF(SP_SUL!N694="","*",SP_SUL!N694)</f>
        <v>*</v>
      </c>
      <c r="M672" s="111" t="str">
        <f>IF(SP_SUL!J694="","*",SP_SUL!J694)</f>
        <v>*</v>
      </c>
      <c r="N672" s="270" t="str">
        <f>IF(SP_SUL!K694="","*",SP_SUL!K694)</f>
        <v>*</v>
      </c>
      <c r="O672" s="270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43" t="str">
        <f>IF(SP_SUL!N695="","*",SP_SUL!N695)</f>
        <v>*</v>
      </c>
      <c r="M673" s="150" t="str">
        <f>IF(SP_SUL!J695="","*",SP_SUL!J695)</f>
        <v>*</v>
      </c>
      <c r="N673" s="271" t="str">
        <f>IF(SP_SUL!K695="","*",SP_SUL!K695)</f>
        <v>*</v>
      </c>
      <c r="O673" s="271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43" t="str">
        <f>IF(SP_SUL!N696="","*",SP_SUL!N696)</f>
        <v>*</v>
      </c>
      <c r="M674" s="150" t="str">
        <f>IF(SP_SUL!J696="","*",SP_SUL!J696)</f>
        <v>*</v>
      </c>
      <c r="N674" s="271" t="str">
        <f>IF(SP_SUL!K696="","*",SP_SUL!K696)</f>
        <v>*</v>
      </c>
      <c r="O674" s="271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9" t="str">
        <f>IF(SP_SUL!N697="","*",SP_SUL!N697)</f>
        <v>*</v>
      </c>
      <c r="M675" s="111" t="str">
        <f>IF(SP_SUL!J697="","*",SP_SUL!J697)</f>
        <v>*</v>
      </c>
      <c r="N675" s="270" t="str">
        <f>IF(SP_SUL!K697="","*",SP_SUL!K697)</f>
        <v>*</v>
      </c>
      <c r="O675" s="270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43" t="str">
        <f>IF(SP_SUL!N698="","*",SP_SUL!N698)</f>
        <v>*</v>
      </c>
      <c r="M676" s="150" t="str">
        <f>IF(SP_SUL!J698="","*",SP_SUL!J698)</f>
        <v>*</v>
      </c>
      <c r="N676" s="271" t="str">
        <f>IF(SP_SUL!K698="","*",SP_SUL!K698)</f>
        <v>*</v>
      </c>
      <c r="O676" s="271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43" t="str">
        <f>IF(SP_SUL!N699="","*",SP_SUL!N699)</f>
        <v>*</v>
      </c>
      <c r="M677" s="150" t="str">
        <f>IF(SP_SUL!J699="","*",SP_SUL!J699)</f>
        <v>*</v>
      </c>
      <c r="N677" s="271" t="str">
        <f>IF(SP_SUL!K699="","*",SP_SUL!K699)</f>
        <v>*</v>
      </c>
      <c r="O677" s="271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9" t="str">
        <f>IF(SP_SUL!N700="","*",SP_SUL!N700)</f>
        <v>*</v>
      </c>
      <c r="M678" s="111" t="str">
        <f>IF(SP_SUL!J700="","*",SP_SUL!J700)</f>
        <v>*</v>
      </c>
      <c r="N678" s="270" t="str">
        <f>IF(SP_SUL!K700="","*",SP_SUL!K700)</f>
        <v>*</v>
      </c>
      <c r="O678" s="270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43" t="str">
        <f>IF(SP_SUL!N701="","*",SP_SUL!N701)</f>
        <v>*</v>
      </c>
      <c r="M679" s="150" t="str">
        <f>IF(SP_SUL!J701="","*",SP_SUL!J701)</f>
        <v>*</v>
      </c>
      <c r="N679" s="271" t="str">
        <f>IF(SP_SUL!K701="","*",SP_SUL!K701)</f>
        <v>*</v>
      </c>
      <c r="O679" s="271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43" t="str">
        <f>IF(SP_SUL!N702="","*",SP_SUL!N702)</f>
        <v>*</v>
      </c>
      <c r="M680" s="150" t="str">
        <f>IF(SP_SUL!J702="","*",SP_SUL!J702)</f>
        <v>*</v>
      </c>
      <c r="N680" s="271" t="str">
        <f>IF(SP_SUL!K702="","*",SP_SUL!K702)</f>
        <v>*</v>
      </c>
      <c r="O680" s="271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9" t="str">
        <f>IF(SP_SUL!N703="","*",SP_SUL!N703)</f>
        <v>*</v>
      </c>
      <c r="M681" s="111" t="str">
        <f>IF(SP_SUL!J703="","*",SP_SUL!J703)</f>
        <v>*</v>
      </c>
      <c r="N681" s="270" t="str">
        <f>IF(SP_SUL!K703="","*",SP_SUL!K703)</f>
        <v>*</v>
      </c>
      <c r="O681" s="270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43" t="str">
        <f>IF(SP_SUL!N704="","*",SP_SUL!N704)</f>
        <v>*</v>
      </c>
      <c r="M682" s="150" t="str">
        <f>IF(SP_SUL!J704="","*",SP_SUL!J704)</f>
        <v>*</v>
      </c>
      <c r="N682" s="271" t="str">
        <f>IF(SP_SUL!K704="","*",SP_SUL!K704)</f>
        <v>*</v>
      </c>
      <c r="O682" s="271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43" t="str">
        <f>IF(SP_SUL!N705="","*",SP_SUL!N705)</f>
        <v>*</v>
      </c>
      <c r="M683" s="150" t="str">
        <f>IF(SP_SUL!J705="","*",SP_SUL!J705)</f>
        <v>*</v>
      </c>
      <c r="N683" s="271" t="str">
        <f>IF(SP_SUL!K705="","*",SP_SUL!K705)</f>
        <v>*</v>
      </c>
      <c r="O683" s="271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9" t="str">
        <f>IF(SP_SUL!N706="","*",SP_SUL!N706)</f>
        <v>*</v>
      </c>
      <c r="M684" s="111" t="str">
        <f>IF(SP_SUL!J706="","*",SP_SUL!J706)</f>
        <v>*</v>
      </c>
      <c r="N684" s="270" t="str">
        <f>IF(SP_SUL!K706="","*",SP_SUL!K706)</f>
        <v>*</v>
      </c>
      <c r="O684" s="270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43" t="str">
        <f>IF(SP_SUL!N707="","*",SP_SUL!N707)</f>
        <v>*</v>
      </c>
      <c r="M685" s="150" t="str">
        <f>IF(SP_SUL!J707="","*",SP_SUL!J707)</f>
        <v>*</v>
      </c>
      <c r="N685" s="271" t="str">
        <f>IF(SP_SUL!K707="","*",SP_SUL!K707)</f>
        <v>*</v>
      </c>
      <c r="O685" s="271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43" t="str">
        <f>IF(SP_SUL!N708="","*",SP_SUL!N708)</f>
        <v>*</v>
      </c>
      <c r="M686" s="150" t="str">
        <f>IF(SP_SUL!J708="","*",SP_SUL!J708)</f>
        <v>*</v>
      </c>
      <c r="N686" s="271" t="str">
        <f>IF(SP_SUL!K708="","*",SP_SUL!K708)</f>
        <v>*</v>
      </c>
      <c r="O686" s="271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9" t="str">
        <f>IF(SP_SUL!N709="","*",SP_SUL!N709)</f>
        <v>*</v>
      </c>
      <c r="M687" s="111" t="str">
        <f>IF(SP_SUL!J709="","*",SP_SUL!J709)</f>
        <v>*</v>
      </c>
      <c r="N687" s="270" t="str">
        <f>IF(SP_SUL!K709="","*",SP_SUL!K709)</f>
        <v>*</v>
      </c>
      <c r="O687" s="270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43" t="str">
        <f>IF(SP_SUL!N710="","*",SP_SUL!N710)</f>
        <v>*</v>
      </c>
      <c r="M688" s="150" t="str">
        <f>IF(SP_SUL!J710="","*",SP_SUL!J710)</f>
        <v>*</v>
      </c>
      <c r="N688" s="271" t="str">
        <f>IF(SP_SUL!K710="","*",SP_SUL!K710)</f>
        <v>*</v>
      </c>
      <c r="O688" s="271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43" t="str">
        <f>IF(SP_SUL!N711="","*",SP_SUL!N711)</f>
        <v>*</v>
      </c>
      <c r="M689" s="150" t="str">
        <f>IF(SP_SUL!J711="","*",SP_SUL!J711)</f>
        <v>*</v>
      </c>
      <c r="N689" s="271" t="str">
        <f>IF(SP_SUL!K711="","*",SP_SUL!K711)</f>
        <v>*</v>
      </c>
      <c r="O689" s="271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9" t="str">
        <f>IF(SP_SUL!N712="","*",SP_SUL!N712)</f>
        <v>*</v>
      </c>
      <c r="M690" s="111" t="str">
        <f>IF(SP_SUL!J712="","*",SP_SUL!J712)</f>
        <v>*</v>
      </c>
      <c r="N690" s="270" t="str">
        <f>IF(SP_SUL!K712="","*",SP_SUL!K712)</f>
        <v>*</v>
      </c>
      <c r="O690" s="270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43" t="str">
        <f>IF(SP_SUL!N713="","*",SP_SUL!N713)</f>
        <v>*</v>
      </c>
      <c r="M691" s="150" t="str">
        <f>IF(SP_SUL!J713="","*",SP_SUL!J713)</f>
        <v>*</v>
      </c>
      <c r="N691" s="271" t="str">
        <f>IF(SP_SUL!K713="","*",SP_SUL!K713)</f>
        <v>*</v>
      </c>
      <c r="O691" s="271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43" t="str">
        <f>IF(SP_SUL!N714="","*",SP_SUL!N714)</f>
        <v>*</v>
      </c>
      <c r="M692" s="150" t="str">
        <f>IF(SP_SUL!J714="","*",SP_SUL!J714)</f>
        <v>*</v>
      </c>
      <c r="N692" s="271" t="str">
        <f>IF(SP_SUL!K714="","*",SP_SUL!K714)</f>
        <v>*</v>
      </c>
      <c r="O692" s="271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9" t="str">
        <f>IF(SP_SUL!N715="","*",SP_SUL!N715)</f>
        <v>*</v>
      </c>
      <c r="M693" s="111" t="str">
        <f>IF(SP_SUL!J715="","*",SP_SUL!J715)</f>
        <v>*</v>
      </c>
      <c r="N693" s="270" t="str">
        <f>IF(SP_SUL!K715="","*",SP_SUL!K715)</f>
        <v>*</v>
      </c>
      <c r="O693" s="270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43" t="str">
        <f>IF(SP_SUL!N716="","*",SP_SUL!N716)</f>
        <v>*</v>
      </c>
      <c r="M694" s="150" t="str">
        <f>IF(SP_SUL!J716="","*",SP_SUL!J716)</f>
        <v>*</v>
      </c>
      <c r="N694" s="271" t="str">
        <f>IF(SP_SUL!K716="","*",SP_SUL!K716)</f>
        <v>*</v>
      </c>
      <c r="O694" s="271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43" t="str">
        <f>IF(SP_SUL!N717="","*",SP_SUL!N717)</f>
        <v>*</v>
      </c>
      <c r="M695" s="150" t="str">
        <f>IF(SP_SUL!J717="","*",SP_SUL!J717)</f>
        <v>*</v>
      </c>
      <c r="N695" s="271" t="str">
        <f>IF(SP_SUL!K717="","*",SP_SUL!K717)</f>
        <v>*</v>
      </c>
      <c r="O695" s="271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9" t="str">
        <f>IF(SP_SUL!N718="","*",SP_SUL!N718)</f>
        <v>*</v>
      </c>
      <c r="M696" s="111" t="str">
        <f>IF(SP_SUL!J718="","*",SP_SUL!J718)</f>
        <v>*</v>
      </c>
      <c r="N696" s="270" t="str">
        <f>IF(SP_SUL!K718="","*",SP_SUL!K718)</f>
        <v>*</v>
      </c>
      <c r="O696" s="270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43" t="str">
        <f>IF(SP_SUL!N719="","*",SP_SUL!N719)</f>
        <v>*</v>
      </c>
      <c r="M697" s="150" t="str">
        <f>IF(SP_SUL!J719="","*",SP_SUL!J719)</f>
        <v>*</v>
      </c>
      <c r="N697" s="271" t="str">
        <f>IF(SP_SUL!K719="","*",SP_SUL!K719)</f>
        <v>*</v>
      </c>
      <c r="O697" s="271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43" t="str">
        <f>IF(SP_SUL!N720="","*",SP_SUL!N720)</f>
        <v>*</v>
      </c>
      <c r="M698" s="150" t="str">
        <f>IF(SP_SUL!J720="","*",SP_SUL!J720)</f>
        <v>*</v>
      </c>
      <c r="N698" s="271" t="str">
        <f>IF(SP_SUL!K720="","*",SP_SUL!K720)</f>
        <v>*</v>
      </c>
      <c r="O698" s="271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9" t="str">
        <f>IF(SP_SUL!N721="","*",SP_SUL!N721)</f>
        <v>*</v>
      </c>
      <c r="M699" s="111" t="str">
        <f>IF(SP_SUL!J721="","*",SP_SUL!J721)</f>
        <v>*</v>
      </c>
      <c r="N699" s="270" t="str">
        <f>IF(SP_SUL!K721="","*",SP_SUL!K721)</f>
        <v>*</v>
      </c>
      <c r="O699" s="270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43" t="str">
        <f>IF(SP_SUL!N722="","*",SP_SUL!N722)</f>
        <v>*</v>
      </c>
      <c r="M700" s="150" t="str">
        <f>IF(SP_SUL!J722="","*",SP_SUL!J722)</f>
        <v>*</v>
      </c>
      <c r="N700" s="271" t="str">
        <f>IF(SP_SUL!K722="","*",SP_SUL!K722)</f>
        <v>*</v>
      </c>
      <c r="O700" s="271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43" t="str">
        <f>IF(SP_SUL!N723="","*",SP_SUL!N723)</f>
        <v>*</v>
      </c>
      <c r="M701" s="150" t="str">
        <f>IF(SP_SUL!J723="","*",SP_SUL!J723)</f>
        <v>*</v>
      </c>
      <c r="N701" s="271" t="str">
        <f>IF(SP_SUL!K723="","*",SP_SUL!K723)</f>
        <v>*</v>
      </c>
      <c r="O701" s="271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9" t="str">
        <f>IF(SP_SUL!N724="","*",SP_SUL!N724)</f>
        <v>*</v>
      </c>
      <c r="M702" s="111" t="str">
        <f>IF(SP_SUL!J724="","*",SP_SUL!J724)</f>
        <v>*</v>
      </c>
      <c r="N702" s="270" t="str">
        <f>IF(SP_SUL!K724="","*",SP_SUL!K724)</f>
        <v>*</v>
      </c>
      <c r="O702" s="270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43" t="str">
        <f>IF(SP_SUL!N725="","*",SP_SUL!N725)</f>
        <v>*</v>
      </c>
      <c r="M703" s="150" t="str">
        <f>IF(SP_SUL!J725="","*",SP_SUL!J725)</f>
        <v>*</v>
      </c>
      <c r="N703" s="271" t="str">
        <f>IF(SP_SUL!K725="","*",SP_SUL!K725)</f>
        <v>*</v>
      </c>
      <c r="O703" s="271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43" t="str">
        <f>IF(SP_SUL!N726="","*",SP_SUL!N726)</f>
        <v>*</v>
      </c>
      <c r="M704" s="150" t="str">
        <f>IF(SP_SUL!J726="","*",SP_SUL!J726)</f>
        <v>*</v>
      </c>
      <c r="N704" s="271" t="str">
        <f>IF(SP_SUL!K726="","*",SP_SUL!K726)</f>
        <v>*</v>
      </c>
      <c r="O704" s="271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9" t="str">
        <f>IF(SP_SUL!N727="","*",SP_SUL!N727)</f>
        <v>*</v>
      </c>
      <c r="M705" s="111" t="str">
        <f>IF(SP_SUL!J727="","*",SP_SUL!J727)</f>
        <v>*</v>
      </c>
      <c r="N705" s="270" t="str">
        <f>IF(SP_SUL!K727="","*",SP_SUL!K727)</f>
        <v>*</v>
      </c>
      <c r="O705" s="270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43" t="str">
        <f>IF(SP_SUL!N728="","*",SP_SUL!N728)</f>
        <v>*</v>
      </c>
      <c r="M706" s="150" t="str">
        <f>IF(SP_SUL!J728="","*",SP_SUL!J728)</f>
        <v>*</v>
      </c>
      <c r="N706" s="271" t="str">
        <f>IF(SP_SUL!K728="","*",SP_SUL!K728)</f>
        <v>*</v>
      </c>
      <c r="O706" s="271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43" t="str">
        <f>IF(SP_SUL!N729="","*",SP_SUL!N729)</f>
        <v>*</v>
      </c>
      <c r="M707" s="150" t="str">
        <f>IF(SP_SUL!J729="","*",SP_SUL!J729)</f>
        <v>*</v>
      </c>
      <c r="N707" s="271" t="str">
        <f>IF(SP_SUL!K729="","*",SP_SUL!K729)</f>
        <v>*</v>
      </c>
      <c r="O707" s="271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9" t="str">
        <f>IF(SP_SUL!N730="","*",SP_SUL!N730)</f>
        <v>*</v>
      </c>
      <c r="M708" s="111" t="str">
        <f>IF(SP_SUL!J730="","*",SP_SUL!J730)</f>
        <v>*</v>
      </c>
      <c r="N708" s="270" t="str">
        <f>IF(SP_SUL!K730="","*",SP_SUL!K730)</f>
        <v>*</v>
      </c>
      <c r="O708" s="270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43" t="str">
        <f>IF(SP_SUL!N731="","*",SP_SUL!N731)</f>
        <v>*</v>
      </c>
      <c r="M709" s="150" t="str">
        <f>IF(SP_SUL!J731="","*",SP_SUL!J731)</f>
        <v>*</v>
      </c>
      <c r="N709" s="271" t="str">
        <f>IF(SP_SUL!K731="","*",SP_SUL!K731)</f>
        <v>*</v>
      </c>
      <c r="O709" s="271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43" t="str">
        <f>IF(SP_SUL!N732="","*",SP_SUL!N732)</f>
        <v>*</v>
      </c>
      <c r="M710" s="150" t="str">
        <f>IF(SP_SUL!J732="","*",SP_SUL!J732)</f>
        <v>*</v>
      </c>
      <c r="N710" s="271" t="str">
        <f>IF(SP_SUL!K732="","*",SP_SUL!K732)</f>
        <v>*</v>
      </c>
      <c r="O710" s="271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9" t="str">
        <f>IF(SP_SUL!N733="","*",SP_SUL!N733)</f>
        <v>*</v>
      </c>
      <c r="M711" s="111" t="str">
        <f>IF(SP_SUL!J733="","*",SP_SUL!J733)</f>
        <v>*</v>
      </c>
      <c r="N711" s="270" t="str">
        <f>IF(SP_SUL!K733="","*",SP_SUL!K733)</f>
        <v>*</v>
      </c>
      <c r="O711" s="270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43" t="str">
        <f>IF(SP_SUL!N734="","*",SP_SUL!N734)</f>
        <v>*</v>
      </c>
      <c r="M712" s="150" t="str">
        <f>IF(SP_SUL!J734="","*",SP_SUL!J734)</f>
        <v>*</v>
      </c>
      <c r="N712" s="271" t="str">
        <f>IF(SP_SUL!K734="","*",SP_SUL!K734)</f>
        <v>*</v>
      </c>
      <c r="O712" s="271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43" t="str">
        <f>IF(SP_SUL!N735="","*",SP_SUL!N735)</f>
        <v>*</v>
      </c>
      <c r="M713" s="150" t="str">
        <f>IF(SP_SUL!J735="","*",SP_SUL!J735)</f>
        <v>*</v>
      </c>
      <c r="N713" s="271" t="str">
        <f>IF(SP_SUL!K735="","*",SP_SUL!K735)</f>
        <v>*</v>
      </c>
      <c r="O713" s="271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9" t="str">
        <f>IF(SP_SUL!N736="","*",SP_SUL!N736)</f>
        <v>*</v>
      </c>
      <c r="M714" s="111" t="str">
        <f>IF(SP_SUL!J736="","*",SP_SUL!J736)</f>
        <v>*</v>
      </c>
      <c r="N714" s="270" t="str">
        <f>IF(SP_SUL!K736="","*",SP_SUL!K736)</f>
        <v>*</v>
      </c>
      <c r="O714" s="270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43" t="str">
        <f>IF(SP_SUL!N737="","*",SP_SUL!N737)</f>
        <v>*</v>
      </c>
      <c r="M715" s="150" t="str">
        <f>IF(SP_SUL!J737="","*",SP_SUL!J737)</f>
        <v>*</v>
      </c>
      <c r="N715" s="271" t="str">
        <f>IF(SP_SUL!K737="","*",SP_SUL!K737)</f>
        <v>*</v>
      </c>
      <c r="O715" s="271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43" t="str">
        <f>IF(SP_SUL!N738="","*",SP_SUL!N738)</f>
        <v>*</v>
      </c>
      <c r="M716" s="150" t="str">
        <f>IF(SP_SUL!J738="","*",SP_SUL!J738)</f>
        <v>*</v>
      </c>
      <c r="N716" s="271" t="str">
        <f>IF(SP_SUL!K738="","*",SP_SUL!K738)</f>
        <v>*</v>
      </c>
      <c r="O716" s="271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9" t="str">
        <f>IF(SP_SUL!N739="","*",SP_SUL!N739)</f>
        <v>*</v>
      </c>
      <c r="M717" s="111" t="str">
        <f>IF(SP_SUL!J739="","*",SP_SUL!J739)</f>
        <v>*</v>
      </c>
      <c r="N717" s="270" t="str">
        <f>IF(SP_SUL!K739="","*",SP_SUL!K739)</f>
        <v>*</v>
      </c>
      <c r="O717" s="270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43" t="str">
        <f>IF(SP_SUL!N740="","*",SP_SUL!N740)</f>
        <v>*</v>
      </c>
      <c r="M718" s="150" t="str">
        <f>IF(SP_SUL!J740="","*",SP_SUL!J740)</f>
        <v>*</v>
      </c>
      <c r="N718" s="271" t="str">
        <f>IF(SP_SUL!K740="","*",SP_SUL!K740)</f>
        <v>*</v>
      </c>
      <c r="O718" s="271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43" t="str">
        <f>IF(SP_SUL!N741="","*",SP_SUL!N741)</f>
        <v>*</v>
      </c>
      <c r="M719" s="150" t="str">
        <f>IF(SP_SUL!J741="","*",SP_SUL!J741)</f>
        <v>*</v>
      </c>
      <c r="N719" s="271" t="str">
        <f>IF(SP_SUL!K741="","*",SP_SUL!K741)</f>
        <v>*</v>
      </c>
      <c r="O719" s="271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9" t="str">
        <f>IF(SP_SUL!N742="","*",SP_SUL!N742)</f>
        <v>*</v>
      </c>
      <c r="M720" s="111" t="str">
        <f>IF(SP_SUL!J742="","*",SP_SUL!J742)</f>
        <v>*</v>
      </c>
      <c r="N720" s="270" t="str">
        <f>IF(SP_SUL!K742="","*",SP_SUL!K742)</f>
        <v>*</v>
      </c>
      <c r="O720" s="270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43" t="str">
        <f>IF(SP_SUL!N743="","*",SP_SUL!N743)</f>
        <v>*</v>
      </c>
      <c r="M721" s="150" t="str">
        <f>IF(SP_SUL!J743="","*",SP_SUL!J743)</f>
        <v>*</v>
      </c>
      <c r="N721" s="271" t="str">
        <f>IF(SP_SUL!K743="","*",SP_SUL!K743)</f>
        <v>*</v>
      </c>
      <c r="O721" s="271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43" t="str">
        <f>IF(SP_SUL!N744="","*",SP_SUL!N744)</f>
        <v>*</v>
      </c>
      <c r="M722" s="150" t="str">
        <f>IF(SP_SUL!J744="","*",SP_SUL!J744)</f>
        <v>*</v>
      </c>
      <c r="N722" s="271" t="str">
        <f>IF(SP_SUL!K744="","*",SP_SUL!K744)</f>
        <v>*</v>
      </c>
      <c r="O722" s="271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9" t="str">
        <f>IF(SP_SUL!N745="","*",SP_SUL!N745)</f>
        <v>*</v>
      </c>
      <c r="M723" s="111" t="str">
        <f>IF(SP_SUL!J745="","*",SP_SUL!J745)</f>
        <v>*</v>
      </c>
      <c r="N723" s="270" t="str">
        <f>IF(SP_SUL!K745="","*",SP_SUL!K745)</f>
        <v>*</v>
      </c>
      <c r="O723" s="270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43" t="str">
        <f>IF(SP_SUL!N746="","*",SP_SUL!N746)</f>
        <v>*</v>
      </c>
      <c r="M724" s="150" t="str">
        <f>IF(SP_SUL!J746="","*",SP_SUL!J746)</f>
        <v>*</v>
      </c>
      <c r="N724" s="271" t="str">
        <f>IF(SP_SUL!K746="","*",SP_SUL!K746)</f>
        <v>*</v>
      </c>
      <c r="O724" s="271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43" t="str">
        <f>IF(SP_SUL!N747="","*",SP_SUL!N747)</f>
        <v>*</v>
      </c>
      <c r="M725" s="150" t="str">
        <f>IF(SP_SUL!J747="","*",SP_SUL!J747)</f>
        <v>*</v>
      </c>
      <c r="N725" s="271" t="str">
        <f>IF(SP_SUL!K747="","*",SP_SUL!K747)</f>
        <v>*</v>
      </c>
      <c r="O725" s="271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9" t="str">
        <f>IF(SP_SUL!N748="","*",SP_SUL!N748)</f>
        <v>*</v>
      </c>
      <c r="M726" s="111" t="str">
        <f>IF(SP_SUL!J748="","*",SP_SUL!J748)</f>
        <v>*</v>
      </c>
      <c r="N726" s="270" t="str">
        <f>IF(SP_SUL!K748="","*",SP_SUL!K748)</f>
        <v>*</v>
      </c>
      <c r="O726" s="270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43" t="str">
        <f>IF(SP_SUL!N749="","*",SP_SUL!N749)</f>
        <v>*</v>
      </c>
      <c r="M727" s="150" t="str">
        <f>IF(SP_SUL!J749="","*",SP_SUL!J749)</f>
        <v>*</v>
      </c>
      <c r="N727" s="271" t="str">
        <f>IF(SP_SUL!K749="","*",SP_SUL!K749)</f>
        <v>*</v>
      </c>
      <c r="O727" s="271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43" t="str">
        <f>IF(SP_SUL!N750="","*",SP_SUL!N750)</f>
        <v>*</v>
      </c>
      <c r="M728" s="150" t="str">
        <f>IF(SP_SUL!J750="","*",SP_SUL!J750)</f>
        <v>*</v>
      </c>
      <c r="N728" s="271" t="str">
        <f>IF(SP_SUL!K750="","*",SP_SUL!K750)</f>
        <v>*</v>
      </c>
      <c r="O728" s="271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9" t="str">
        <f>IF(SP_SUL!N751="","*",SP_SUL!N751)</f>
        <v>*</v>
      </c>
      <c r="M729" s="111" t="str">
        <f>IF(SP_SUL!J751="","*",SP_SUL!J751)</f>
        <v>*</v>
      </c>
      <c r="N729" s="270" t="str">
        <f>IF(SP_SUL!K751="","*",SP_SUL!K751)</f>
        <v>*</v>
      </c>
      <c r="O729" s="270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43" t="str">
        <f>IF(SP_SUL!N752="","*",SP_SUL!N752)</f>
        <v>*</v>
      </c>
      <c r="M730" s="150" t="str">
        <f>IF(SP_SUL!J752="","*",SP_SUL!J752)</f>
        <v>*</v>
      </c>
      <c r="N730" s="271" t="str">
        <f>IF(SP_SUL!K752="","*",SP_SUL!K752)</f>
        <v>*</v>
      </c>
      <c r="O730" s="271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43" t="str">
        <f>IF(SP_SUL!N753="","*",SP_SUL!N753)</f>
        <v>*</v>
      </c>
      <c r="M731" s="150" t="str">
        <f>IF(SP_SUL!J753="","*",SP_SUL!J753)</f>
        <v>*</v>
      </c>
      <c r="N731" s="271" t="str">
        <f>IF(SP_SUL!K753="","*",SP_SUL!K753)</f>
        <v>*</v>
      </c>
      <c r="O731" s="271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9" t="str">
        <f>IF(SP_SUL!N754="","*",SP_SUL!N754)</f>
        <v>*</v>
      </c>
      <c r="M732" s="111" t="str">
        <f>IF(SP_SUL!J754="","*",SP_SUL!J754)</f>
        <v>*</v>
      </c>
      <c r="N732" s="270" t="str">
        <f>IF(SP_SUL!K754="","*",SP_SUL!K754)</f>
        <v>*</v>
      </c>
      <c r="O732" s="270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43" t="str">
        <f>IF(SP_SUL!N755="","*",SP_SUL!N755)</f>
        <v>*</v>
      </c>
      <c r="M733" s="150" t="str">
        <f>IF(SP_SUL!J755="","*",SP_SUL!J755)</f>
        <v>*</v>
      </c>
      <c r="N733" s="271" t="str">
        <f>IF(SP_SUL!K755="","*",SP_SUL!K755)</f>
        <v>*</v>
      </c>
      <c r="O733" s="271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43" t="str">
        <f>IF(SP_SUL!N756="","*",SP_SUL!N756)</f>
        <v>*</v>
      </c>
      <c r="M734" s="150" t="str">
        <f>IF(SP_SUL!J756="","*",SP_SUL!J756)</f>
        <v>*</v>
      </c>
      <c r="N734" s="271" t="str">
        <f>IF(SP_SUL!K756="","*",SP_SUL!K756)</f>
        <v>*</v>
      </c>
      <c r="O734" s="271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9" t="str">
        <f>IF(SP_SUL!N757="","*",SP_SUL!N757)</f>
        <v>*</v>
      </c>
      <c r="M735" s="111" t="str">
        <f>IF(SP_SUL!J757="","*",SP_SUL!J757)</f>
        <v>*</v>
      </c>
      <c r="N735" s="270" t="str">
        <f>IF(SP_SUL!K757="","*",SP_SUL!K757)</f>
        <v>*</v>
      </c>
      <c r="O735" s="270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43" t="str">
        <f>IF(SP_SUL!N758="","*",SP_SUL!N758)</f>
        <v>*</v>
      </c>
      <c r="M736" s="150" t="str">
        <f>IF(SP_SUL!J758="","*",SP_SUL!J758)</f>
        <v>*</v>
      </c>
      <c r="N736" s="271" t="str">
        <f>IF(SP_SUL!K758="","*",SP_SUL!K758)</f>
        <v>*</v>
      </c>
      <c r="O736" s="271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43" t="str">
        <f>IF(SP_SUL!N759="","*",SP_SUL!N759)</f>
        <v>*</v>
      </c>
      <c r="M737" s="150" t="str">
        <f>IF(SP_SUL!J759="","*",SP_SUL!J759)</f>
        <v>*</v>
      </c>
      <c r="N737" s="271" t="str">
        <f>IF(SP_SUL!K759="","*",SP_SUL!K759)</f>
        <v>*</v>
      </c>
      <c r="O737" s="271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9" t="str">
        <f>IF(SP_SUL!N760="","*",SP_SUL!N760)</f>
        <v>*</v>
      </c>
      <c r="M738" s="111" t="str">
        <f>IF(SP_SUL!J760="","*",SP_SUL!J760)</f>
        <v>*</v>
      </c>
      <c r="N738" s="270" t="str">
        <f>IF(SP_SUL!K760="","*",SP_SUL!K760)</f>
        <v>*</v>
      </c>
      <c r="O738" s="270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43" t="str">
        <f>IF(SP_SUL!N761="","*",SP_SUL!N761)</f>
        <v>*</v>
      </c>
      <c r="M739" s="150" t="str">
        <f>IF(SP_SUL!J761="","*",SP_SUL!J761)</f>
        <v>*</v>
      </c>
      <c r="N739" s="271" t="str">
        <f>IF(SP_SUL!K761="","*",SP_SUL!K761)</f>
        <v>*</v>
      </c>
      <c r="O739" s="271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43" t="str">
        <f>IF(SP_SUL!N762="","*",SP_SUL!N762)</f>
        <v>*</v>
      </c>
      <c r="M740" s="150" t="str">
        <f>IF(SP_SUL!J762="","*",SP_SUL!J762)</f>
        <v>*</v>
      </c>
      <c r="N740" s="271" t="str">
        <f>IF(SP_SUL!K762="","*",SP_SUL!K762)</f>
        <v>*</v>
      </c>
      <c r="O740" s="271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9" t="str">
        <f>IF(SP_SUL!N763="","*",SP_SUL!N763)</f>
        <v>*</v>
      </c>
      <c r="M741" s="111" t="str">
        <f>IF(SP_SUL!J763="","*",SP_SUL!J763)</f>
        <v>*</v>
      </c>
      <c r="N741" s="270" t="str">
        <f>IF(SP_SUL!K763="","*",SP_SUL!K763)</f>
        <v>*</v>
      </c>
      <c r="O741" s="270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43" t="str">
        <f>IF(SP_SUL!N764="","*",SP_SUL!N764)</f>
        <v>*</v>
      </c>
      <c r="M742" s="150" t="str">
        <f>IF(SP_SUL!J764="","*",SP_SUL!J764)</f>
        <v>*</v>
      </c>
      <c r="N742" s="271" t="str">
        <f>IF(SP_SUL!K764="","*",SP_SUL!K764)</f>
        <v>*</v>
      </c>
      <c r="O742" s="271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43" t="str">
        <f>IF(SP_SUL!N765="","*",SP_SUL!N765)</f>
        <v>*</v>
      </c>
      <c r="M743" s="150" t="str">
        <f>IF(SP_SUL!J765="","*",SP_SUL!J765)</f>
        <v>*</v>
      </c>
      <c r="N743" s="271" t="str">
        <f>IF(SP_SUL!K765="","*",SP_SUL!K765)</f>
        <v>*</v>
      </c>
      <c r="O743" s="271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9" t="str">
        <f>IF(SP_SUL!N766="","*",SP_SUL!N766)</f>
        <v>*</v>
      </c>
      <c r="M744" s="111" t="str">
        <f>IF(SP_SUL!J766="","*",SP_SUL!J766)</f>
        <v>*</v>
      </c>
      <c r="N744" s="270" t="str">
        <f>IF(SP_SUL!K766="","*",SP_SUL!K766)</f>
        <v>*</v>
      </c>
      <c r="O744" s="270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43" t="str">
        <f>IF(SP_SUL!N767="","*",SP_SUL!N767)</f>
        <v>*</v>
      </c>
      <c r="M745" s="150" t="str">
        <f>IF(SP_SUL!J767="","*",SP_SUL!J767)</f>
        <v>*</v>
      </c>
      <c r="N745" s="271" t="str">
        <f>IF(SP_SUL!K767="","*",SP_SUL!K767)</f>
        <v>*</v>
      </c>
      <c r="O745" s="271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43" t="str">
        <f>IF(SP_SUL!N768="","*",SP_SUL!N768)</f>
        <v>*</v>
      </c>
      <c r="M746" s="150" t="str">
        <f>IF(SP_SUL!J768="","*",SP_SUL!J768)</f>
        <v>*</v>
      </c>
      <c r="N746" s="271" t="str">
        <f>IF(SP_SUL!K768="","*",SP_SUL!K768)</f>
        <v>*</v>
      </c>
      <c r="O746" s="271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9" t="str">
        <f>IF(SP_SUL!N769="","*",SP_SUL!N769)</f>
        <v>*</v>
      </c>
      <c r="M747" s="111" t="str">
        <f>IF(SP_SUL!J769="","*",SP_SUL!J769)</f>
        <v>*</v>
      </c>
      <c r="N747" s="270" t="str">
        <f>IF(SP_SUL!K769="","*",SP_SUL!K769)</f>
        <v>*</v>
      </c>
      <c r="O747" s="270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43" t="str">
        <f>IF(SP_SUL!N770="","*",SP_SUL!N770)</f>
        <v>*</v>
      </c>
      <c r="M748" s="150" t="str">
        <f>IF(SP_SUL!J770="","*",SP_SUL!J770)</f>
        <v>*</v>
      </c>
      <c r="N748" s="271" t="str">
        <f>IF(SP_SUL!K770="","*",SP_SUL!K770)</f>
        <v>*</v>
      </c>
      <c r="O748" s="271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43" t="str">
        <f>IF(SP_SUL!N771="","*",SP_SUL!N771)</f>
        <v>*</v>
      </c>
      <c r="M749" s="150" t="str">
        <f>IF(SP_SUL!J771="","*",SP_SUL!J771)</f>
        <v>*</v>
      </c>
      <c r="N749" s="271" t="str">
        <f>IF(SP_SUL!K771="","*",SP_SUL!K771)</f>
        <v>*</v>
      </c>
      <c r="O749" s="271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9" t="str">
        <f>IF(SP_SUL!N772="","*",SP_SUL!N772)</f>
        <v>*</v>
      </c>
      <c r="M750" s="111" t="str">
        <f>IF(SP_SUL!J772="","*",SP_SUL!J772)</f>
        <v>*</v>
      </c>
      <c r="N750" s="270" t="str">
        <f>IF(SP_SUL!K772="","*",SP_SUL!K772)</f>
        <v>*</v>
      </c>
      <c r="O750" s="270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43" t="str">
        <f>IF(SP_SUL!N773="","*",SP_SUL!N773)</f>
        <v>*</v>
      </c>
      <c r="M751" s="150" t="str">
        <f>IF(SP_SUL!J773="","*",SP_SUL!J773)</f>
        <v>*</v>
      </c>
      <c r="N751" s="271" t="str">
        <f>IF(SP_SUL!K773="","*",SP_SUL!K773)</f>
        <v>*</v>
      </c>
      <c r="O751" s="271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43" t="str">
        <f>IF(SP_SUL!N774="","*",SP_SUL!N774)</f>
        <v>*</v>
      </c>
      <c r="M752" s="150" t="str">
        <f>IF(SP_SUL!J774="","*",SP_SUL!J774)</f>
        <v>*</v>
      </c>
      <c r="N752" s="271" t="str">
        <f>IF(SP_SUL!K774="","*",SP_SUL!K774)</f>
        <v>*</v>
      </c>
      <c r="O752" s="271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9" t="str">
        <f>IF(SP_SUL!N775="","*",SP_SUL!N775)</f>
        <v>*</v>
      </c>
      <c r="M753" s="111" t="str">
        <f>IF(SP_SUL!J775="","*",SP_SUL!J775)</f>
        <v>*</v>
      </c>
      <c r="N753" s="270" t="str">
        <f>IF(SP_SUL!K775="","*",SP_SUL!K775)</f>
        <v>*</v>
      </c>
      <c r="O753" s="270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43" t="str">
        <f>IF(SP_SUL!N776="","*",SP_SUL!N776)</f>
        <v>*</v>
      </c>
      <c r="M754" s="150" t="str">
        <f>IF(SP_SUL!J776="","*",SP_SUL!J776)</f>
        <v>*</v>
      </c>
      <c r="N754" s="271" t="str">
        <f>IF(SP_SUL!K776="","*",SP_SUL!K776)</f>
        <v>*</v>
      </c>
      <c r="O754" s="271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43" t="str">
        <f>IF(SP_SUL!N777="","*",SP_SUL!N777)</f>
        <v>*</v>
      </c>
      <c r="M755" s="150" t="str">
        <f>IF(SP_SUL!J777="","*",SP_SUL!J777)</f>
        <v>*</v>
      </c>
      <c r="N755" s="271" t="str">
        <f>IF(SP_SUL!K777="","*",SP_SUL!K777)</f>
        <v>*</v>
      </c>
      <c r="O755" s="271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9" t="str">
        <f>IF(SP_SUL!N778="","*",SP_SUL!N778)</f>
        <v>*</v>
      </c>
      <c r="M756" s="111" t="str">
        <f>IF(SP_SUL!J778="","*",SP_SUL!J778)</f>
        <v>*</v>
      </c>
      <c r="N756" s="270" t="str">
        <f>IF(SP_SUL!K778="","*",SP_SUL!K778)</f>
        <v>*</v>
      </c>
      <c r="O756" s="270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43" t="str">
        <f>IF(SP_SUL!N779="","*",SP_SUL!N779)</f>
        <v>*</v>
      </c>
      <c r="M757" s="150" t="str">
        <f>IF(SP_SUL!J779="","*",SP_SUL!J779)</f>
        <v>*</v>
      </c>
      <c r="N757" s="271" t="str">
        <f>IF(SP_SUL!K779="","*",SP_SUL!K779)</f>
        <v>*</v>
      </c>
      <c r="O757" s="271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43" t="str">
        <f>IF(SP_SUL!N780="","*",SP_SUL!N780)</f>
        <v>*</v>
      </c>
      <c r="M758" s="150" t="str">
        <f>IF(SP_SUL!J780="","*",SP_SUL!J780)</f>
        <v>*</v>
      </c>
      <c r="N758" s="271" t="str">
        <f>IF(SP_SUL!K780="","*",SP_SUL!K780)</f>
        <v>*</v>
      </c>
      <c r="O758" s="271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9" t="str">
        <f>IF(SP_SUL!N781="","*",SP_SUL!N781)</f>
        <v>*</v>
      </c>
      <c r="M759" s="111" t="str">
        <f>IF(SP_SUL!J781="","*",SP_SUL!J781)</f>
        <v>*</v>
      </c>
      <c r="N759" s="270" t="str">
        <f>IF(SP_SUL!K781="","*",SP_SUL!K781)</f>
        <v>*</v>
      </c>
      <c r="O759" s="270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43" t="str">
        <f>IF(SP_SUL!N782="","*",SP_SUL!N782)</f>
        <v>*</v>
      </c>
      <c r="M760" s="150" t="str">
        <f>IF(SP_SUL!J782="","*",SP_SUL!J782)</f>
        <v>*</v>
      </c>
      <c r="N760" s="271" t="str">
        <f>IF(SP_SUL!K782="","*",SP_SUL!K782)</f>
        <v>*</v>
      </c>
      <c r="O760" s="271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43" t="str">
        <f>IF(SP_SUL!N783="","*",SP_SUL!N783)</f>
        <v>*</v>
      </c>
      <c r="M761" s="150" t="str">
        <f>IF(SP_SUL!J783="","*",SP_SUL!J783)</f>
        <v>*</v>
      </c>
      <c r="N761" s="271" t="str">
        <f>IF(SP_SUL!K783="","*",SP_SUL!K783)</f>
        <v>*</v>
      </c>
      <c r="O761" s="271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9" t="str">
        <f>IF(SP_SUL!N784="","*",SP_SUL!N784)</f>
        <v>*</v>
      </c>
      <c r="M762" s="111" t="str">
        <f>IF(SP_SUL!J784="","*",SP_SUL!J784)</f>
        <v>*</v>
      </c>
      <c r="N762" s="270" t="str">
        <f>IF(SP_SUL!K784="","*",SP_SUL!K784)</f>
        <v>*</v>
      </c>
      <c r="O762" s="270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43" t="str">
        <f>IF(SP_SUL!N785="","*",SP_SUL!N785)</f>
        <v>*</v>
      </c>
      <c r="M763" s="150" t="str">
        <f>IF(SP_SUL!J785="","*",SP_SUL!J785)</f>
        <v>*</v>
      </c>
      <c r="N763" s="271" t="str">
        <f>IF(SP_SUL!K785="","*",SP_SUL!K785)</f>
        <v>*</v>
      </c>
      <c r="O763" s="271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43" t="str">
        <f>IF(SP_SUL!N786="","*",SP_SUL!N786)</f>
        <v>*</v>
      </c>
      <c r="M764" s="150" t="str">
        <f>IF(SP_SUL!J786="","*",SP_SUL!J786)</f>
        <v>*</v>
      </c>
      <c r="N764" s="271" t="str">
        <f>IF(SP_SUL!K786="","*",SP_SUL!K786)</f>
        <v>*</v>
      </c>
      <c r="O764" s="271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9" t="str">
        <f>IF(SP_SUL!N787="","*",SP_SUL!N787)</f>
        <v>*</v>
      </c>
      <c r="M765" s="111" t="str">
        <f>IF(SP_SUL!J787="","*",SP_SUL!J787)</f>
        <v>*</v>
      </c>
      <c r="N765" s="270" t="str">
        <f>IF(SP_SUL!K787="","*",SP_SUL!K787)</f>
        <v>*</v>
      </c>
      <c r="O765" s="270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43" t="str">
        <f>IF(SP_SUL!N788="","*",SP_SUL!N788)</f>
        <v>*</v>
      </c>
      <c r="M766" s="150" t="str">
        <f>IF(SP_SUL!J788="","*",SP_SUL!J788)</f>
        <v>*</v>
      </c>
      <c r="N766" s="271" t="str">
        <f>IF(SP_SUL!K788="","*",SP_SUL!K788)</f>
        <v>*</v>
      </c>
      <c r="O766" s="271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43" t="str">
        <f>IF(SP_SUL!N789="","*",SP_SUL!N789)</f>
        <v>*</v>
      </c>
      <c r="M767" s="150" t="str">
        <f>IF(SP_SUL!J789="","*",SP_SUL!J789)</f>
        <v>*</v>
      </c>
      <c r="N767" s="271" t="str">
        <f>IF(SP_SUL!K789="","*",SP_SUL!K789)</f>
        <v>*</v>
      </c>
      <c r="O767" s="271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9" t="str">
        <f>IF(SP_SUL!N790="","*",SP_SUL!N790)</f>
        <v>*</v>
      </c>
      <c r="M768" s="111" t="str">
        <f>IF(SP_SUL!J790="","*",SP_SUL!J790)</f>
        <v>*</v>
      </c>
      <c r="N768" s="270" t="str">
        <f>IF(SP_SUL!K790="","*",SP_SUL!K790)</f>
        <v>*</v>
      </c>
      <c r="O768" s="270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43" t="str">
        <f>IF(SP_SUL!N791="","*",SP_SUL!N791)</f>
        <v>*</v>
      </c>
      <c r="M769" s="150" t="str">
        <f>IF(SP_SUL!J791="","*",SP_SUL!J791)</f>
        <v>*</v>
      </c>
      <c r="N769" s="271" t="str">
        <f>IF(SP_SUL!K791="","*",SP_SUL!K791)</f>
        <v>*</v>
      </c>
      <c r="O769" s="271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43" t="str">
        <f>IF(SP_SUL!N792="","*",SP_SUL!N792)</f>
        <v>*</v>
      </c>
      <c r="M770" s="150" t="str">
        <f>IF(SP_SUL!J792="","*",SP_SUL!J792)</f>
        <v>*</v>
      </c>
      <c r="N770" s="271" t="str">
        <f>IF(SP_SUL!K792="","*",SP_SUL!K792)</f>
        <v>*</v>
      </c>
      <c r="O770" s="271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9" t="str">
        <f>IF(SP_SUL!N793="","*",SP_SUL!N793)</f>
        <v>*</v>
      </c>
      <c r="M771" s="111" t="str">
        <f>IF(SP_SUL!J793="","*",SP_SUL!J793)</f>
        <v>*</v>
      </c>
      <c r="N771" s="270" t="str">
        <f>IF(SP_SUL!K793="","*",SP_SUL!K793)</f>
        <v>*</v>
      </c>
      <c r="O771" s="270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43" t="str">
        <f>IF(SP_SUL!N794="","*",SP_SUL!N794)</f>
        <v>*</v>
      </c>
      <c r="M772" s="150" t="str">
        <f>IF(SP_SUL!J794="","*",SP_SUL!J794)</f>
        <v>*</v>
      </c>
      <c r="N772" s="271" t="str">
        <f>IF(SP_SUL!K794="","*",SP_SUL!K794)</f>
        <v>*</v>
      </c>
      <c r="O772" s="271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43" t="str">
        <f>IF(SP_SUL!N795="","*",SP_SUL!N795)</f>
        <v>*</v>
      </c>
      <c r="M773" s="150" t="str">
        <f>IF(SP_SUL!J795="","*",SP_SUL!J795)</f>
        <v>*</v>
      </c>
      <c r="N773" s="271" t="str">
        <f>IF(SP_SUL!K795="","*",SP_SUL!K795)</f>
        <v>*</v>
      </c>
      <c r="O773" s="271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9" t="str">
        <f>IF(SP_SUL!N796="","*",SP_SUL!N796)</f>
        <v>*</v>
      </c>
      <c r="M774" s="111" t="str">
        <f>IF(SP_SUL!J796="","*",SP_SUL!J796)</f>
        <v>*</v>
      </c>
      <c r="N774" s="270" t="str">
        <f>IF(SP_SUL!K796="","*",SP_SUL!K796)</f>
        <v>*</v>
      </c>
      <c r="O774" s="270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43" t="str">
        <f>IF(SP_SUL!N797="","*",SP_SUL!N797)</f>
        <v>*</v>
      </c>
      <c r="M775" s="150" t="str">
        <f>IF(SP_SUL!J797="","*",SP_SUL!J797)</f>
        <v>*</v>
      </c>
      <c r="N775" s="271" t="str">
        <f>IF(SP_SUL!K797="","*",SP_SUL!K797)</f>
        <v>*</v>
      </c>
      <c r="O775" s="271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43" t="str">
        <f>IF(SP_SUL!N798="","*",SP_SUL!N798)</f>
        <v>*</v>
      </c>
      <c r="M776" s="150" t="str">
        <f>IF(SP_SUL!J798="","*",SP_SUL!J798)</f>
        <v>*</v>
      </c>
      <c r="N776" s="271" t="str">
        <f>IF(SP_SUL!K798="","*",SP_SUL!K798)</f>
        <v>*</v>
      </c>
      <c r="O776" s="271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9" t="str">
        <f>IF(SP_SUL!N799="","*",SP_SUL!N799)</f>
        <v>*</v>
      </c>
      <c r="M777" s="111" t="str">
        <f>IF(SP_SUL!J799="","*",SP_SUL!J799)</f>
        <v>*</v>
      </c>
      <c r="N777" s="270" t="str">
        <f>IF(SP_SUL!K799="","*",SP_SUL!K799)</f>
        <v>*</v>
      </c>
      <c r="O777" s="270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43" t="str">
        <f>IF(SP_SUL!N800="","*",SP_SUL!N800)</f>
        <v>*</v>
      </c>
      <c r="M778" s="150" t="str">
        <f>IF(SP_SUL!J800="","*",SP_SUL!J800)</f>
        <v>*</v>
      </c>
      <c r="N778" s="271" t="str">
        <f>IF(SP_SUL!K800="","*",SP_SUL!K800)</f>
        <v>*</v>
      </c>
      <c r="O778" s="271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43" t="str">
        <f>IF(SP_SUL!N801="","*",SP_SUL!N801)</f>
        <v>*</v>
      </c>
      <c r="M779" s="150" t="str">
        <f>IF(SP_SUL!J801="","*",SP_SUL!J801)</f>
        <v>*</v>
      </c>
      <c r="N779" s="271" t="str">
        <f>IF(SP_SUL!K801="","*",SP_SUL!K801)</f>
        <v>*</v>
      </c>
      <c r="O779" s="271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9" t="str">
        <f>IF(SP_SUL!N802="","*",SP_SUL!N802)</f>
        <v>*</v>
      </c>
      <c r="M780" s="111" t="str">
        <f>IF(SP_SUL!J802="","*",SP_SUL!J802)</f>
        <v>*</v>
      </c>
      <c r="N780" s="270" t="str">
        <f>IF(SP_SUL!K802="","*",SP_SUL!K802)</f>
        <v>*</v>
      </c>
      <c r="O780" s="270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43" t="str">
        <f>IF(SP_SUL!N803="","*",SP_SUL!N803)</f>
        <v>*</v>
      </c>
      <c r="M781" s="150" t="str">
        <f>IF(SP_SUL!J803="","*",SP_SUL!J803)</f>
        <v>*</v>
      </c>
      <c r="N781" s="271" t="str">
        <f>IF(SP_SUL!K803="","*",SP_SUL!K803)</f>
        <v>*</v>
      </c>
      <c r="O781" s="271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43" t="str">
        <f>IF(SP_SUL!N804="","*",SP_SUL!N804)</f>
        <v>*</v>
      </c>
      <c r="M782" s="150" t="str">
        <f>IF(SP_SUL!J804="","*",SP_SUL!J804)</f>
        <v>*</v>
      </c>
      <c r="N782" s="271" t="str">
        <f>IF(SP_SUL!K804="","*",SP_SUL!K804)</f>
        <v>*</v>
      </c>
      <c r="O782" s="271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9" t="str">
        <f>IF(SP_SUL!N805="","*",SP_SUL!N805)</f>
        <v>*</v>
      </c>
      <c r="M783" s="111" t="str">
        <f>IF(SP_SUL!J805="","*",SP_SUL!J805)</f>
        <v>*</v>
      </c>
      <c r="N783" s="270" t="str">
        <f>IF(SP_SUL!K805="","*",SP_SUL!K805)</f>
        <v>*</v>
      </c>
      <c r="O783" s="270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43" t="str">
        <f>IF(SP_SUL!N806="","*",SP_SUL!N806)</f>
        <v>*</v>
      </c>
      <c r="M784" s="150" t="str">
        <f>IF(SP_SUL!J806="","*",SP_SUL!J806)</f>
        <v>*</v>
      </c>
      <c r="N784" s="271" t="str">
        <f>IF(SP_SUL!K806="","*",SP_SUL!K806)</f>
        <v>*</v>
      </c>
      <c r="O784" s="271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43" t="str">
        <f>IF(SP_SUL!N807="","*",SP_SUL!N807)</f>
        <v>*</v>
      </c>
      <c r="M785" s="150" t="str">
        <f>IF(SP_SUL!J807="","*",SP_SUL!J807)</f>
        <v>*</v>
      </c>
      <c r="N785" s="271" t="str">
        <f>IF(SP_SUL!K807="","*",SP_SUL!K807)</f>
        <v>*</v>
      </c>
      <c r="O785" s="271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9" t="str">
        <f>IF(SP_SUL!N808="","*",SP_SUL!N808)</f>
        <v>*</v>
      </c>
      <c r="M786" s="111" t="str">
        <f>IF(SP_SUL!J808="","*",SP_SUL!J808)</f>
        <v>*</v>
      </c>
      <c r="N786" s="270" t="str">
        <f>IF(SP_SUL!K808="","*",SP_SUL!K808)</f>
        <v>*</v>
      </c>
      <c r="O786" s="270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43" t="str">
        <f>IF(SP_SUL!N809="","*",SP_SUL!N809)</f>
        <v>*</v>
      </c>
      <c r="M787" s="150" t="str">
        <f>IF(SP_SUL!J809="","*",SP_SUL!J809)</f>
        <v>*</v>
      </c>
      <c r="N787" s="271" t="str">
        <f>IF(SP_SUL!K809="","*",SP_SUL!K809)</f>
        <v>*</v>
      </c>
      <c r="O787" s="271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43" t="str">
        <f>IF(SP_SUL!N810="","*",SP_SUL!N810)</f>
        <v>*</v>
      </c>
      <c r="M788" s="150" t="str">
        <f>IF(SP_SUL!J810="","*",SP_SUL!J810)</f>
        <v>*</v>
      </c>
      <c r="N788" s="271" t="str">
        <f>IF(SP_SUL!K810="","*",SP_SUL!K810)</f>
        <v>*</v>
      </c>
      <c r="O788" s="271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9" t="str">
        <f>IF(SP_SUL!N811="","*",SP_SUL!N811)</f>
        <v>*</v>
      </c>
      <c r="M789" s="111" t="str">
        <f>IF(SP_SUL!J811="","*",SP_SUL!J811)</f>
        <v>*</v>
      </c>
      <c r="N789" s="270" t="str">
        <f>IF(SP_SUL!K811="","*",SP_SUL!K811)</f>
        <v>*</v>
      </c>
      <c r="O789" s="270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43" t="str">
        <f>IF(SP_SUL!N812="","*",SP_SUL!N812)</f>
        <v>*</v>
      </c>
      <c r="M790" s="150" t="str">
        <f>IF(SP_SUL!J812="","*",SP_SUL!J812)</f>
        <v>*</v>
      </c>
      <c r="N790" s="271" t="str">
        <f>IF(SP_SUL!K812="","*",SP_SUL!K812)</f>
        <v>*</v>
      </c>
      <c r="O790" s="271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43" t="str">
        <f>IF(SP_SUL!N813="","*",SP_SUL!N813)</f>
        <v>*</v>
      </c>
      <c r="M791" s="150" t="str">
        <f>IF(SP_SUL!J813="","*",SP_SUL!J813)</f>
        <v>*</v>
      </c>
      <c r="N791" s="271" t="str">
        <f>IF(SP_SUL!K813="","*",SP_SUL!K813)</f>
        <v>*</v>
      </c>
      <c r="O791" s="271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9" t="str">
        <f>IF(SP_SUL!N814="","*",SP_SUL!N814)</f>
        <v>*</v>
      </c>
      <c r="M792" s="111" t="str">
        <f>IF(SP_SUL!J814="","*",SP_SUL!J814)</f>
        <v>*</v>
      </c>
      <c r="N792" s="270" t="str">
        <f>IF(SP_SUL!K814="","*",SP_SUL!K814)</f>
        <v>*</v>
      </c>
      <c r="O792" s="270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43" t="str">
        <f>IF(SP_SUL!N815="","*",SP_SUL!N815)</f>
        <v>*</v>
      </c>
      <c r="M793" s="150" t="str">
        <f>IF(SP_SUL!J815="","*",SP_SUL!J815)</f>
        <v>*</v>
      </c>
      <c r="N793" s="271" t="str">
        <f>IF(SP_SUL!K815="","*",SP_SUL!K815)</f>
        <v>*</v>
      </c>
      <c r="O793" s="271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43" t="str">
        <f>IF(SP_SUL!N816="","*",SP_SUL!N816)</f>
        <v>*</v>
      </c>
      <c r="M794" s="150" t="str">
        <f>IF(SP_SUL!J816="","*",SP_SUL!J816)</f>
        <v>*</v>
      </c>
      <c r="N794" s="271" t="str">
        <f>IF(SP_SUL!K816="","*",SP_SUL!K816)</f>
        <v>*</v>
      </c>
      <c r="O794" s="271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9" t="str">
        <f>IF(SP_SUL!N817="","*",SP_SUL!N817)</f>
        <v>*</v>
      </c>
      <c r="M795" s="111" t="str">
        <f>IF(SP_SUL!J817="","*",SP_SUL!J817)</f>
        <v>*</v>
      </c>
      <c r="N795" s="270" t="str">
        <f>IF(SP_SUL!K817="","*",SP_SUL!K817)</f>
        <v>*</v>
      </c>
      <c r="O795" s="270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43" t="str">
        <f>IF(SP_SUL!N818="","*",SP_SUL!N818)</f>
        <v>*</v>
      </c>
      <c r="M796" s="150" t="str">
        <f>IF(SP_SUL!J818="","*",SP_SUL!J818)</f>
        <v>*</v>
      </c>
      <c r="N796" s="271" t="str">
        <f>IF(SP_SUL!K818="","*",SP_SUL!K818)</f>
        <v>*</v>
      </c>
      <c r="O796" s="271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43" t="str">
        <f>IF(SP_SUL!N819="","*",SP_SUL!N819)</f>
        <v>*</v>
      </c>
      <c r="M797" s="150" t="str">
        <f>IF(SP_SUL!J819="","*",SP_SUL!J819)</f>
        <v>*</v>
      </c>
      <c r="N797" s="271" t="str">
        <f>IF(SP_SUL!K819="","*",SP_SUL!K819)</f>
        <v>*</v>
      </c>
      <c r="O797" s="271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9" t="str">
        <f>IF(SP_SUL!N820="","*",SP_SUL!N820)</f>
        <v>*</v>
      </c>
      <c r="M798" s="111" t="str">
        <f>IF(SP_SUL!J820="","*",SP_SUL!J820)</f>
        <v>*</v>
      </c>
      <c r="N798" s="270" t="str">
        <f>IF(SP_SUL!K820="","*",SP_SUL!K820)</f>
        <v>*</v>
      </c>
      <c r="O798" s="270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43" t="str">
        <f>IF(SP_SUL!N821="","*",SP_SUL!N821)</f>
        <v>*</v>
      </c>
      <c r="M799" s="150" t="str">
        <f>IF(SP_SUL!J821="","*",SP_SUL!J821)</f>
        <v>*</v>
      </c>
      <c r="N799" s="271" t="str">
        <f>IF(SP_SUL!K821="","*",SP_SUL!K821)</f>
        <v>*</v>
      </c>
      <c r="O799" s="271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43" t="str">
        <f>IF(SP_SUL!N822="","*",SP_SUL!N822)</f>
        <v>*</v>
      </c>
      <c r="M800" s="150" t="str">
        <f>IF(SP_SUL!J822="","*",SP_SUL!J822)</f>
        <v>*</v>
      </c>
      <c r="N800" s="271" t="str">
        <f>IF(SP_SUL!K822="","*",SP_SUL!K822)</f>
        <v>*</v>
      </c>
      <c r="O800" s="271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9" t="str">
        <f>IF(SP_SUL!N823="","*",SP_SUL!N823)</f>
        <v>*</v>
      </c>
      <c r="M801" s="111" t="str">
        <f>IF(SP_SUL!J823="","*",SP_SUL!J823)</f>
        <v>*</v>
      </c>
      <c r="N801" s="270" t="str">
        <f>IF(SP_SUL!K823="","*",SP_SUL!K823)</f>
        <v>*</v>
      </c>
      <c r="O801" s="270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43" t="str">
        <f>IF(SP_SUL!N824="","*",SP_SUL!N824)</f>
        <v>*</v>
      </c>
      <c r="M802" s="150" t="str">
        <f>IF(SP_SUL!J824="","*",SP_SUL!J824)</f>
        <v>*</v>
      </c>
      <c r="N802" s="271" t="str">
        <f>IF(SP_SUL!K824="","*",SP_SUL!K824)</f>
        <v>*</v>
      </c>
      <c r="O802" s="271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43" t="str">
        <f>IF(SP_SUL!N825="","*",SP_SUL!N825)</f>
        <v>*</v>
      </c>
      <c r="M803" s="150" t="str">
        <f>IF(SP_SUL!J825="","*",SP_SUL!J825)</f>
        <v>*</v>
      </c>
      <c r="N803" s="271" t="str">
        <f>IF(SP_SUL!K825="","*",SP_SUL!K825)</f>
        <v>*</v>
      </c>
      <c r="O803" s="271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9" t="str">
        <f>IF(SP_SUL!N826="","*",SP_SUL!N826)</f>
        <v>*</v>
      </c>
      <c r="M804" s="111" t="str">
        <f>IF(SP_SUL!J826="","*",SP_SUL!J826)</f>
        <v>*</v>
      </c>
      <c r="N804" s="270" t="str">
        <f>IF(SP_SUL!K826="","*",SP_SUL!K826)</f>
        <v>*</v>
      </c>
      <c r="O804" s="270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43" t="str">
        <f>IF(SP_SUL!N827="","*",SP_SUL!N827)</f>
        <v>*</v>
      </c>
      <c r="M805" s="150" t="str">
        <f>IF(SP_SUL!J827="","*",SP_SUL!J827)</f>
        <v>*</v>
      </c>
      <c r="N805" s="271" t="str">
        <f>IF(SP_SUL!K827="","*",SP_SUL!K827)</f>
        <v>*</v>
      </c>
      <c r="O805" s="271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43" t="str">
        <f>IF(SP_SUL!N828="","*",SP_SUL!N828)</f>
        <v>*</v>
      </c>
      <c r="M806" s="150" t="str">
        <f>IF(SP_SUL!J828="","*",SP_SUL!J828)</f>
        <v>*</v>
      </c>
      <c r="N806" s="271" t="str">
        <f>IF(SP_SUL!K828="","*",SP_SUL!K828)</f>
        <v>*</v>
      </c>
      <c r="O806" s="271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9" t="str">
        <f>IF(SP_SUL!N829="","*",SP_SUL!N829)</f>
        <v>*</v>
      </c>
      <c r="M807" s="111" t="str">
        <f>IF(SP_SUL!J829="","*",SP_SUL!J829)</f>
        <v>*</v>
      </c>
      <c r="N807" s="270" t="str">
        <f>IF(SP_SUL!K829="","*",SP_SUL!K829)</f>
        <v>*</v>
      </c>
      <c r="O807" s="270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43" t="str">
        <f>IF(SP_SUL!N830="","*",SP_SUL!N830)</f>
        <v>*</v>
      </c>
      <c r="M808" s="150" t="str">
        <f>IF(SP_SUL!J830="","*",SP_SUL!J830)</f>
        <v>*</v>
      </c>
      <c r="N808" s="271" t="str">
        <f>IF(SP_SUL!K830="","*",SP_SUL!K830)</f>
        <v>*</v>
      </c>
      <c r="O808" s="271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43" t="str">
        <f>IF(SP_SUL!N831="","*",SP_SUL!N831)</f>
        <v>*</v>
      </c>
      <c r="M809" s="150" t="str">
        <f>IF(SP_SUL!J831="","*",SP_SUL!J831)</f>
        <v>*</v>
      </c>
      <c r="N809" s="271" t="str">
        <f>IF(SP_SUL!K831="","*",SP_SUL!K831)</f>
        <v>*</v>
      </c>
      <c r="O809" s="271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9" t="str">
        <f>IF(SP_SUL!N832="","*",SP_SUL!N832)</f>
        <v>*</v>
      </c>
      <c r="M810" s="111" t="str">
        <f>IF(SP_SUL!J832="","*",SP_SUL!J832)</f>
        <v>*</v>
      </c>
      <c r="N810" s="270" t="str">
        <f>IF(SP_SUL!K832="","*",SP_SUL!K832)</f>
        <v>*</v>
      </c>
      <c r="O810" s="270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43" t="str">
        <f>IF(SP_SUL!N833="","*",SP_SUL!N833)</f>
        <v>*</v>
      </c>
      <c r="M811" s="150" t="str">
        <f>IF(SP_SUL!J833="","*",SP_SUL!J833)</f>
        <v>*</v>
      </c>
      <c r="N811" s="271" t="str">
        <f>IF(SP_SUL!K833="","*",SP_SUL!K833)</f>
        <v>*</v>
      </c>
      <c r="O811" s="271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43" t="str">
        <f>IF(SP_SUL!N834="","*",SP_SUL!N834)</f>
        <v>*</v>
      </c>
      <c r="M812" s="150" t="str">
        <f>IF(SP_SUL!J834="","*",SP_SUL!J834)</f>
        <v>*</v>
      </c>
      <c r="N812" s="271" t="str">
        <f>IF(SP_SUL!K834="","*",SP_SUL!K834)</f>
        <v>*</v>
      </c>
      <c r="O812" s="271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9" t="str">
        <f>IF(SP_SUL!N835="","*",SP_SUL!N835)</f>
        <v>*</v>
      </c>
      <c r="M813" s="111" t="str">
        <f>IF(SP_SUL!J835="","*",SP_SUL!J835)</f>
        <v>*</v>
      </c>
      <c r="N813" s="270" t="str">
        <f>IF(SP_SUL!K835="","*",SP_SUL!K835)</f>
        <v>*</v>
      </c>
      <c r="O813" s="270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43" t="str">
        <f>IF(SP_SUL!N836="","*",SP_SUL!N836)</f>
        <v>*</v>
      </c>
      <c r="M814" s="150" t="str">
        <f>IF(SP_SUL!J836="","*",SP_SUL!J836)</f>
        <v>*</v>
      </c>
      <c r="N814" s="271" t="str">
        <f>IF(SP_SUL!K836="","*",SP_SUL!K836)</f>
        <v>*</v>
      </c>
      <c r="O814" s="271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43" t="str">
        <f>IF(SP_SUL!N837="","*",SP_SUL!N837)</f>
        <v>*</v>
      </c>
      <c r="M815" s="150" t="str">
        <f>IF(SP_SUL!J837="","*",SP_SUL!J837)</f>
        <v>*</v>
      </c>
      <c r="N815" s="271" t="str">
        <f>IF(SP_SUL!K837="","*",SP_SUL!K837)</f>
        <v>*</v>
      </c>
      <c r="O815" s="271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9" t="str">
        <f>IF(SP_SUL!N838="","*",SP_SUL!N838)</f>
        <v>*</v>
      </c>
      <c r="M816" s="111" t="str">
        <f>IF(SP_SUL!J838="","*",SP_SUL!J838)</f>
        <v>*</v>
      </c>
      <c r="N816" s="270" t="str">
        <f>IF(SP_SUL!K838="","*",SP_SUL!K838)</f>
        <v>*</v>
      </c>
      <c r="O816" s="270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43" t="str">
        <f>IF(SP_SUL!N839="","*",SP_SUL!N839)</f>
        <v>*</v>
      </c>
      <c r="M817" s="150" t="str">
        <f>IF(SP_SUL!J839="","*",SP_SUL!J839)</f>
        <v>*</v>
      </c>
      <c r="N817" s="271" t="str">
        <f>IF(SP_SUL!K839="","*",SP_SUL!K839)</f>
        <v>*</v>
      </c>
      <c r="O817" s="271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43" t="str">
        <f>IF(SP_SUL!N840="","*",SP_SUL!N840)</f>
        <v>*</v>
      </c>
      <c r="M818" s="150" t="str">
        <f>IF(SP_SUL!J840="","*",SP_SUL!J840)</f>
        <v>*</v>
      </c>
      <c r="N818" s="271" t="str">
        <f>IF(SP_SUL!K840="","*",SP_SUL!K840)</f>
        <v>*</v>
      </c>
      <c r="O818" s="271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9" t="str">
        <f>IF(SP_SUL!N841="","*",SP_SUL!N841)</f>
        <v>*</v>
      </c>
      <c r="M819" s="111" t="str">
        <f>IF(SP_SUL!J841="","*",SP_SUL!J841)</f>
        <v>*</v>
      </c>
      <c r="N819" s="270" t="str">
        <f>IF(SP_SUL!K841="","*",SP_SUL!K841)</f>
        <v>*</v>
      </c>
      <c r="O819" s="270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43" t="str">
        <f>IF(SP_SUL!N842="","*",SP_SUL!N842)</f>
        <v>*</v>
      </c>
      <c r="M820" s="150" t="str">
        <f>IF(SP_SUL!J842="","*",SP_SUL!J842)</f>
        <v>*</v>
      </c>
      <c r="N820" s="271" t="str">
        <f>IF(SP_SUL!K842="","*",SP_SUL!K842)</f>
        <v>*</v>
      </c>
      <c r="O820" s="271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43" t="str">
        <f>IF(SP_SUL!N843="","*",SP_SUL!N843)</f>
        <v>*</v>
      </c>
      <c r="M821" s="150" t="str">
        <f>IF(SP_SUL!J843="","*",SP_SUL!J843)</f>
        <v>*</v>
      </c>
      <c r="N821" s="271" t="str">
        <f>IF(SP_SUL!K843="","*",SP_SUL!K843)</f>
        <v>*</v>
      </c>
      <c r="O821" s="271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9" t="str">
        <f>IF(SP_SUL!N844="","*",SP_SUL!N844)</f>
        <v>*</v>
      </c>
      <c r="M822" s="111" t="str">
        <f>IF(SP_SUL!J844="","*",SP_SUL!J844)</f>
        <v>*</v>
      </c>
      <c r="N822" s="270" t="str">
        <f>IF(SP_SUL!K844="","*",SP_SUL!K844)</f>
        <v>*</v>
      </c>
      <c r="O822" s="270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43" t="str">
        <f>IF(SP_SUL!N845="","*",SP_SUL!N845)</f>
        <v>*</v>
      </c>
      <c r="M823" s="150" t="str">
        <f>IF(SP_SUL!J845="","*",SP_SUL!J845)</f>
        <v>*</v>
      </c>
      <c r="N823" s="271" t="str">
        <f>IF(SP_SUL!K845="","*",SP_SUL!K845)</f>
        <v>*</v>
      </c>
      <c r="O823" s="271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43" t="str">
        <f>IF(SP_SUL!N846="","*",SP_SUL!N846)</f>
        <v>*</v>
      </c>
      <c r="M824" s="150" t="str">
        <f>IF(SP_SUL!J846="","*",SP_SUL!J846)</f>
        <v>*</v>
      </c>
      <c r="N824" s="271" t="str">
        <f>IF(SP_SUL!K846="","*",SP_SUL!K846)</f>
        <v>*</v>
      </c>
      <c r="O824" s="271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9" t="str">
        <f>IF(SP_SUL!N847="","*",SP_SUL!N847)</f>
        <v>*</v>
      </c>
      <c r="M825" s="111" t="str">
        <f>IF(SP_SUL!J847="","*",SP_SUL!J847)</f>
        <v>*</v>
      </c>
      <c r="N825" s="270" t="str">
        <f>IF(SP_SUL!K847="","*",SP_SUL!K847)</f>
        <v>*</v>
      </c>
      <c r="O825" s="270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43" t="str">
        <f>IF(SP_SUL!N848="","*",SP_SUL!N848)</f>
        <v>*</v>
      </c>
      <c r="M826" s="150" t="str">
        <f>IF(SP_SUL!J848="","*",SP_SUL!J848)</f>
        <v>*</v>
      </c>
      <c r="N826" s="271" t="str">
        <f>IF(SP_SUL!K848="","*",SP_SUL!K848)</f>
        <v>*</v>
      </c>
      <c r="O826" s="271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43" t="str">
        <f>IF(SP_SUL!N849="","*",SP_SUL!N849)</f>
        <v>*</v>
      </c>
      <c r="M827" s="150" t="str">
        <f>IF(SP_SUL!J849="","*",SP_SUL!J849)</f>
        <v>*</v>
      </c>
      <c r="N827" s="271" t="str">
        <f>IF(SP_SUL!K849="","*",SP_SUL!K849)</f>
        <v>*</v>
      </c>
      <c r="O827" s="271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9" t="str">
        <f>IF(SP_SUL!N850="","*",SP_SUL!N850)</f>
        <v>*</v>
      </c>
      <c r="M828" s="111" t="str">
        <f>IF(SP_SUL!J850="","*",SP_SUL!J850)</f>
        <v>*</v>
      </c>
      <c r="N828" s="270" t="str">
        <f>IF(SP_SUL!K850="","*",SP_SUL!K850)</f>
        <v>*</v>
      </c>
      <c r="O828" s="270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43" t="str">
        <f>IF(SP_SUL!N851="","*",SP_SUL!N851)</f>
        <v>*</v>
      </c>
      <c r="M829" s="150" t="str">
        <f>IF(SP_SUL!J851="","*",SP_SUL!J851)</f>
        <v>*</v>
      </c>
      <c r="N829" s="271" t="str">
        <f>IF(SP_SUL!K851="","*",SP_SUL!K851)</f>
        <v>*</v>
      </c>
      <c r="O829" s="271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43" t="str">
        <f>IF(SP_SUL!N852="","*",SP_SUL!N852)</f>
        <v>*</v>
      </c>
      <c r="M830" s="150" t="str">
        <f>IF(SP_SUL!J852="","*",SP_SUL!J852)</f>
        <v>*</v>
      </c>
      <c r="N830" s="271" t="str">
        <f>IF(SP_SUL!K852="","*",SP_SUL!K852)</f>
        <v>*</v>
      </c>
      <c r="O830" s="271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9" t="str">
        <f>IF(SP_SUL!N853="","*",SP_SUL!N853)</f>
        <v>*</v>
      </c>
      <c r="M831" s="111" t="str">
        <f>IF(SP_SUL!J853="","*",SP_SUL!J853)</f>
        <v>*</v>
      </c>
      <c r="N831" s="270" t="str">
        <f>IF(SP_SUL!K853="","*",SP_SUL!K853)</f>
        <v>*</v>
      </c>
      <c r="O831" s="270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43" t="str">
        <f>IF(SP_SUL!N854="","*",SP_SUL!N854)</f>
        <v>*</v>
      </c>
      <c r="M832" s="150" t="str">
        <f>IF(SP_SUL!J854="","*",SP_SUL!J854)</f>
        <v>*</v>
      </c>
      <c r="N832" s="271" t="str">
        <f>IF(SP_SUL!K854="","*",SP_SUL!K854)</f>
        <v>*</v>
      </c>
      <c r="O832" s="271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43" t="str">
        <f>IF(SP_SUL!N855="","*",SP_SUL!N855)</f>
        <v>*</v>
      </c>
      <c r="M833" s="150" t="str">
        <f>IF(SP_SUL!J855="","*",SP_SUL!J855)</f>
        <v>*</v>
      </c>
      <c r="N833" s="271" t="str">
        <f>IF(SP_SUL!K855="","*",SP_SUL!K855)</f>
        <v>*</v>
      </c>
      <c r="O833" s="271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9" t="str">
        <f>IF(SP_SUL!N856="","*",SP_SUL!N856)</f>
        <v>*</v>
      </c>
      <c r="M834" s="111" t="str">
        <f>IF(SP_SUL!J856="","*",SP_SUL!J856)</f>
        <v>*</v>
      </c>
      <c r="N834" s="270" t="str">
        <f>IF(SP_SUL!K856="","*",SP_SUL!K856)</f>
        <v>*</v>
      </c>
      <c r="O834" s="270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43" t="str">
        <f>IF(SP_SUL!N857="","*",SP_SUL!N857)</f>
        <v>*</v>
      </c>
      <c r="M835" s="150" t="str">
        <f>IF(SP_SUL!J857="","*",SP_SUL!J857)</f>
        <v>*</v>
      </c>
      <c r="N835" s="271" t="str">
        <f>IF(SP_SUL!K857="","*",SP_SUL!K857)</f>
        <v>*</v>
      </c>
      <c r="O835" s="271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43" t="str">
        <f>IF(SP_SUL!N858="","*",SP_SUL!N858)</f>
        <v>*</v>
      </c>
      <c r="M836" s="150" t="str">
        <f>IF(SP_SUL!J858="","*",SP_SUL!J858)</f>
        <v>*</v>
      </c>
      <c r="N836" s="271" t="str">
        <f>IF(SP_SUL!K858="","*",SP_SUL!K858)</f>
        <v>*</v>
      </c>
      <c r="O836" s="271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9" t="str">
        <f>IF(SP_SUL!N859="","*",SP_SUL!N859)</f>
        <v>*</v>
      </c>
      <c r="M837" s="111" t="str">
        <f>IF(SP_SUL!J859="","*",SP_SUL!J859)</f>
        <v>*</v>
      </c>
      <c r="N837" s="270" t="str">
        <f>IF(SP_SUL!K859="","*",SP_SUL!K859)</f>
        <v>*</v>
      </c>
      <c r="O837" s="270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43" t="str">
        <f>IF(SP_SUL!N860="","*",SP_SUL!N860)</f>
        <v>*</v>
      </c>
      <c r="M838" s="150" t="str">
        <f>IF(SP_SUL!J860="","*",SP_SUL!J860)</f>
        <v>*</v>
      </c>
      <c r="N838" s="271" t="str">
        <f>IF(SP_SUL!K860="","*",SP_SUL!K860)</f>
        <v>*</v>
      </c>
      <c r="O838" s="271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43" t="str">
        <f>IF(SP_SUL!N861="","*",SP_SUL!N861)</f>
        <v>*</v>
      </c>
      <c r="M839" s="150" t="str">
        <f>IF(SP_SUL!J861="","*",SP_SUL!J861)</f>
        <v>*</v>
      </c>
      <c r="N839" s="271" t="str">
        <f>IF(SP_SUL!K861="","*",SP_SUL!K861)</f>
        <v>*</v>
      </c>
      <c r="O839" s="271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9" t="str">
        <f>IF(SP_SUL!N862="","*",SP_SUL!N862)</f>
        <v>*</v>
      </c>
      <c r="M840" s="111" t="str">
        <f>IF(SP_SUL!J862="","*",SP_SUL!J862)</f>
        <v>*</v>
      </c>
      <c r="N840" s="270" t="str">
        <f>IF(SP_SUL!K862="","*",SP_SUL!K862)</f>
        <v>*</v>
      </c>
      <c r="O840" s="270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43" t="str">
        <f>IF(SP_SUL!N863="","*",SP_SUL!N863)</f>
        <v>*</v>
      </c>
      <c r="M841" s="150" t="str">
        <f>IF(SP_SUL!J863="","*",SP_SUL!J863)</f>
        <v>*</v>
      </c>
      <c r="N841" s="271" t="str">
        <f>IF(SP_SUL!K863="","*",SP_SUL!K863)</f>
        <v>*</v>
      </c>
      <c r="O841" s="271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43" t="str">
        <f>IF(SP_SUL!N864="","*",SP_SUL!N864)</f>
        <v>*</v>
      </c>
      <c r="M842" s="150" t="str">
        <f>IF(SP_SUL!J864="","*",SP_SUL!J864)</f>
        <v>*</v>
      </c>
      <c r="N842" s="271" t="str">
        <f>IF(SP_SUL!K864="","*",SP_SUL!K864)</f>
        <v>*</v>
      </c>
      <c r="O842" s="271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9" t="str">
        <f>IF(SP_SUL!N865="","*",SP_SUL!N865)</f>
        <v>*</v>
      </c>
      <c r="M843" s="111" t="str">
        <f>IF(SP_SUL!J865="","*",SP_SUL!J865)</f>
        <v>*</v>
      </c>
      <c r="N843" s="270" t="str">
        <f>IF(SP_SUL!K865="","*",SP_SUL!K865)</f>
        <v>*</v>
      </c>
      <c r="O843" s="270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43" t="str">
        <f>IF(SP_SUL!N866="","*",SP_SUL!N866)</f>
        <v>*</v>
      </c>
      <c r="M844" s="150" t="str">
        <f>IF(SP_SUL!J866="","*",SP_SUL!J866)</f>
        <v>*</v>
      </c>
      <c r="N844" s="271" t="str">
        <f>IF(SP_SUL!K866="","*",SP_SUL!K866)</f>
        <v>*</v>
      </c>
      <c r="O844" s="271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43" t="str">
        <f>IF(SP_SUL!N867="","*",SP_SUL!N867)</f>
        <v>*</v>
      </c>
      <c r="M845" s="150" t="str">
        <f>IF(SP_SUL!J867="","*",SP_SUL!J867)</f>
        <v>*</v>
      </c>
      <c r="N845" s="271" t="str">
        <f>IF(SP_SUL!K867="","*",SP_SUL!K867)</f>
        <v>*</v>
      </c>
      <c r="O845" s="271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9" t="str">
        <f>IF(SP_SUL!N868="","*",SP_SUL!N868)</f>
        <v>*</v>
      </c>
      <c r="M846" s="111" t="str">
        <f>IF(SP_SUL!J868="","*",SP_SUL!J868)</f>
        <v>*</v>
      </c>
      <c r="N846" s="270" t="str">
        <f>IF(SP_SUL!K868="","*",SP_SUL!K868)</f>
        <v>*</v>
      </c>
      <c r="O846" s="270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43" t="str">
        <f>IF(SP_SUL!N869="","*",SP_SUL!N869)</f>
        <v>*</v>
      </c>
      <c r="M847" s="150" t="str">
        <f>IF(SP_SUL!J869="","*",SP_SUL!J869)</f>
        <v>*</v>
      </c>
      <c r="N847" s="271" t="str">
        <f>IF(SP_SUL!K869="","*",SP_SUL!K869)</f>
        <v>*</v>
      </c>
      <c r="O847" s="271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43" t="str">
        <f>IF(SP_SUL!N870="","*",SP_SUL!N870)</f>
        <v>*</v>
      </c>
      <c r="M848" s="150" t="str">
        <f>IF(SP_SUL!J870="","*",SP_SUL!J870)</f>
        <v>*</v>
      </c>
      <c r="N848" s="271" t="str">
        <f>IF(SP_SUL!K870="","*",SP_SUL!K870)</f>
        <v>*</v>
      </c>
      <c r="O848" s="271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9" t="str">
        <f>IF(SP_SUL!N871="","*",SP_SUL!N871)</f>
        <v>*</v>
      </c>
      <c r="M849" s="111" t="str">
        <f>IF(SP_SUL!J871="","*",SP_SUL!J871)</f>
        <v>*</v>
      </c>
      <c r="N849" s="270" t="str">
        <f>IF(SP_SUL!K871="","*",SP_SUL!K871)</f>
        <v>*</v>
      </c>
      <c r="O849" s="270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43" t="str">
        <f>IF(SP_SUL!N872="","*",SP_SUL!N872)</f>
        <v>*</v>
      </c>
      <c r="M850" s="150" t="str">
        <f>IF(SP_SUL!J872="","*",SP_SUL!J872)</f>
        <v>*</v>
      </c>
      <c r="N850" s="271" t="str">
        <f>IF(SP_SUL!K872="","*",SP_SUL!K872)</f>
        <v>*</v>
      </c>
      <c r="O850" s="271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43" t="str">
        <f>IF(SP_SUL!N873="","*",SP_SUL!N873)</f>
        <v>*</v>
      </c>
      <c r="M851" s="150" t="str">
        <f>IF(SP_SUL!J873="","*",SP_SUL!J873)</f>
        <v>*</v>
      </c>
      <c r="N851" s="271" t="str">
        <f>IF(SP_SUL!K873="","*",SP_SUL!K873)</f>
        <v>*</v>
      </c>
      <c r="O851" s="271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9" t="str">
        <f>IF(SP_SUL!N874="","*",SP_SUL!N874)</f>
        <v>*</v>
      </c>
      <c r="M852" s="111" t="str">
        <f>IF(SP_SUL!J874="","*",SP_SUL!J874)</f>
        <v>*</v>
      </c>
      <c r="N852" s="270" t="str">
        <f>IF(SP_SUL!K874="","*",SP_SUL!K874)</f>
        <v>*</v>
      </c>
      <c r="O852" s="270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43" t="str">
        <f>IF(SP_SUL!N875="","*",SP_SUL!N875)</f>
        <v>*</v>
      </c>
      <c r="M853" s="150" t="str">
        <f>IF(SP_SUL!J875="","*",SP_SUL!J875)</f>
        <v>*</v>
      </c>
      <c r="N853" s="271" t="str">
        <f>IF(SP_SUL!K875="","*",SP_SUL!K875)</f>
        <v>*</v>
      </c>
      <c r="O853" s="271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43" t="str">
        <f>IF(SP_SUL!N876="","*",SP_SUL!N876)</f>
        <v>*</v>
      </c>
      <c r="M854" s="150" t="str">
        <f>IF(SP_SUL!J876="","*",SP_SUL!J876)</f>
        <v>*</v>
      </c>
      <c r="N854" s="271" t="str">
        <f>IF(SP_SUL!K876="","*",SP_SUL!K876)</f>
        <v>*</v>
      </c>
      <c r="O854" s="271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9" t="str">
        <f>IF(SP_SUL!N877="","*",SP_SUL!N877)</f>
        <v>*</v>
      </c>
      <c r="M855" s="111" t="str">
        <f>IF(SP_SUL!J877="","*",SP_SUL!J877)</f>
        <v>*</v>
      </c>
      <c r="N855" s="270" t="str">
        <f>IF(SP_SUL!K877="","*",SP_SUL!K877)</f>
        <v>*</v>
      </c>
      <c r="O855" s="270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43" t="str">
        <f>IF(SP_SUL!N878="","*",SP_SUL!N878)</f>
        <v>*</v>
      </c>
      <c r="M856" s="150" t="str">
        <f>IF(SP_SUL!J878="","*",SP_SUL!J878)</f>
        <v>*</v>
      </c>
      <c r="N856" s="271" t="str">
        <f>IF(SP_SUL!K878="","*",SP_SUL!K878)</f>
        <v>*</v>
      </c>
      <c r="O856" s="271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43" t="str">
        <f>IF(SP_SUL!N879="","*",SP_SUL!N879)</f>
        <v>*</v>
      </c>
      <c r="M857" s="150" t="str">
        <f>IF(SP_SUL!J879="","*",SP_SUL!J879)</f>
        <v>*</v>
      </c>
      <c r="N857" s="271" t="str">
        <f>IF(SP_SUL!K879="","*",SP_SUL!K879)</f>
        <v>*</v>
      </c>
      <c r="O857" s="271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9" t="str">
        <f>IF(SP_SUL!N880="","*",SP_SUL!N880)</f>
        <v>*</v>
      </c>
      <c r="M858" s="111" t="str">
        <f>IF(SP_SUL!J880="","*",SP_SUL!J880)</f>
        <v>*</v>
      </c>
      <c r="N858" s="270" t="str">
        <f>IF(SP_SUL!K880="","*",SP_SUL!K880)</f>
        <v>*</v>
      </c>
      <c r="O858" s="270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43" t="str">
        <f>IF(SP_SUL!N881="","*",SP_SUL!N881)</f>
        <v>*</v>
      </c>
      <c r="M859" s="150" t="str">
        <f>IF(SP_SUL!J881="","*",SP_SUL!J881)</f>
        <v>*</v>
      </c>
      <c r="N859" s="271" t="str">
        <f>IF(SP_SUL!K881="","*",SP_SUL!K881)</f>
        <v>*</v>
      </c>
      <c r="O859" s="271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43" t="str">
        <f>IF(SP_SUL!N882="","*",SP_SUL!N882)</f>
        <v>*</v>
      </c>
      <c r="M860" s="150" t="str">
        <f>IF(SP_SUL!J882="","*",SP_SUL!J882)</f>
        <v>*</v>
      </c>
      <c r="N860" s="271" t="str">
        <f>IF(SP_SUL!K882="","*",SP_SUL!K882)</f>
        <v>*</v>
      </c>
      <c r="O860" s="271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9" t="str">
        <f>IF(SP_SUL!N883="","*",SP_SUL!N883)</f>
        <v>*</v>
      </c>
      <c r="M861" s="111" t="str">
        <f>IF(SP_SUL!J883="","*",SP_SUL!J883)</f>
        <v>*</v>
      </c>
      <c r="N861" s="270" t="str">
        <f>IF(SP_SUL!K883="","*",SP_SUL!K883)</f>
        <v>*</v>
      </c>
      <c r="O861" s="270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43" t="str">
        <f>IF(SP_SUL!N884="","*",SP_SUL!N884)</f>
        <v>*</v>
      </c>
      <c r="M862" s="150" t="str">
        <f>IF(SP_SUL!J884="","*",SP_SUL!J884)</f>
        <v>*</v>
      </c>
      <c r="N862" s="271" t="str">
        <f>IF(SP_SUL!K884="","*",SP_SUL!K884)</f>
        <v>*</v>
      </c>
      <c r="O862" s="271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43" t="str">
        <f>IF(SP_SUL!N885="","*",SP_SUL!N885)</f>
        <v>*</v>
      </c>
      <c r="M863" s="150" t="str">
        <f>IF(SP_SUL!J885="","*",SP_SUL!J885)</f>
        <v>*</v>
      </c>
      <c r="N863" s="271" t="str">
        <f>IF(SP_SUL!K885="","*",SP_SUL!K885)</f>
        <v>*</v>
      </c>
      <c r="O863" s="271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9" t="str">
        <f>IF(SP_SUL!N886="","*",SP_SUL!N886)</f>
        <v>*</v>
      </c>
      <c r="M864" s="111" t="str">
        <f>IF(SP_SUL!J886="","*",SP_SUL!J886)</f>
        <v>*</v>
      </c>
      <c r="N864" s="270" t="str">
        <f>IF(SP_SUL!K886="","*",SP_SUL!K886)</f>
        <v>*</v>
      </c>
      <c r="O864" s="270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43" t="str">
        <f>IF(SP_SUL!N887="","*",SP_SUL!N887)</f>
        <v>*</v>
      </c>
      <c r="M865" s="150" t="str">
        <f>IF(SP_SUL!J887="","*",SP_SUL!J887)</f>
        <v>*</v>
      </c>
      <c r="N865" s="271" t="str">
        <f>IF(SP_SUL!K887="","*",SP_SUL!K887)</f>
        <v>*</v>
      </c>
      <c r="O865" s="271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43" t="str">
        <f>IF(SP_SUL!N888="","*",SP_SUL!N888)</f>
        <v>*</v>
      </c>
      <c r="M866" s="150" t="str">
        <f>IF(SP_SUL!J888="","*",SP_SUL!J888)</f>
        <v>*</v>
      </c>
      <c r="N866" s="271" t="str">
        <f>IF(SP_SUL!K888="","*",SP_SUL!K888)</f>
        <v>*</v>
      </c>
      <c r="O866" s="271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9" t="str">
        <f>IF(SP_SUL!N889="","*",SP_SUL!N889)</f>
        <v>*</v>
      </c>
      <c r="M867" s="111" t="str">
        <f>IF(SP_SUL!J889="","*",SP_SUL!J889)</f>
        <v>*</v>
      </c>
      <c r="N867" s="270" t="str">
        <f>IF(SP_SUL!K889="","*",SP_SUL!K889)</f>
        <v>*</v>
      </c>
      <c r="O867" s="270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43" t="str">
        <f>IF(SP_SUL!N890="","*",SP_SUL!N890)</f>
        <v>*</v>
      </c>
      <c r="M868" s="150" t="str">
        <f>IF(SP_SUL!J890="","*",SP_SUL!J890)</f>
        <v>*</v>
      </c>
      <c r="N868" s="271" t="str">
        <f>IF(SP_SUL!K890="","*",SP_SUL!K890)</f>
        <v>*</v>
      </c>
      <c r="O868" s="271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43" t="str">
        <f>IF(SP_SUL!N891="","*",SP_SUL!N891)</f>
        <v>*</v>
      </c>
      <c r="M869" s="150" t="str">
        <f>IF(SP_SUL!J891="","*",SP_SUL!J891)</f>
        <v>*</v>
      </c>
      <c r="N869" s="271" t="str">
        <f>IF(SP_SUL!K891="","*",SP_SUL!K891)</f>
        <v>*</v>
      </c>
      <c r="O869" s="271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9" t="str">
        <f>IF(SP_SUL!N892="","*",SP_SUL!N892)</f>
        <v>*</v>
      </c>
      <c r="M870" s="111" t="str">
        <f>IF(SP_SUL!J892="","*",SP_SUL!J892)</f>
        <v>*</v>
      </c>
      <c r="N870" s="270" t="str">
        <f>IF(SP_SUL!K892="","*",SP_SUL!K892)</f>
        <v>*</v>
      </c>
      <c r="O870" s="270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43" t="str">
        <f>IF(SP_SUL!N893="","*",SP_SUL!N893)</f>
        <v>*</v>
      </c>
      <c r="M871" s="150" t="str">
        <f>IF(SP_SUL!J893="","*",SP_SUL!J893)</f>
        <v>*</v>
      </c>
      <c r="N871" s="271" t="str">
        <f>IF(SP_SUL!K893="","*",SP_SUL!K893)</f>
        <v>*</v>
      </c>
      <c r="O871" s="271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43" t="str">
        <f>IF(SP_SUL!N894="","*",SP_SUL!N894)</f>
        <v>*</v>
      </c>
      <c r="M872" s="150" t="str">
        <f>IF(SP_SUL!J894="","*",SP_SUL!J894)</f>
        <v>*</v>
      </c>
      <c r="N872" s="271" t="str">
        <f>IF(SP_SUL!K894="","*",SP_SUL!K894)</f>
        <v>*</v>
      </c>
      <c r="O872" s="271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9" t="str">
        <f>IF(SP_SUL!N895="","*",SP_SUL!N895)</f>
        <v>*</v>
      </c>
      <c r="M873" s="111" t="str">
        <f>IF(SP_SUL!J895="","*",SP_SUL!J895)</f>
        <v>*</v>
      </c>
      <c r="N873" s="270" t="str">
        <f>IF(SP_SUL!K895="","*",SP_SUL!K895)</f>
        <v>*</v>
      </c>
      <c r="O873" s="270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43" t="str">
        <f>IF(SP_SUL!N896="","*",SP_SUL!N896)</f>
        <v>*</v>
      </c>
      <c r="M874" s="150" t="str">
        <f>IF(SP_SUL!J896="","*",SP_SUL!J896)</f>
        <v>*</v>
      </c>
      <c r="N874" s="271" t="str">
        <f>IF(SP_SUL!K896="","*",SP_SUL!K896)</f>
        <v>*</v>
      </c>
      <c r="O874" s="271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43" t="str">
        <f>IF(SP_SUL!N897="","*",SP_SUL!N897)</f>
        <v>*</v>
      </c>
      <c r="M875" s="150" t="str">
        <f>IF(SP_SUL!J897="","*",SP_SUL!J897)</f>
        <v>*</v>
      </c>
      <c r="N875" s="271" t="str">
        <f>IF(SP_SUL!K897="","*",SP_SUL!K897)</f>
        <v>*</v>
      </c>
      <c r="O875" s="271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9" t="str">
        <f>IF(SP_SUL!N898="","*",SP_SUL!N898)</f>
        <v>*</v>
      </c>
      <c r="M876" s="111" t="str">
        <f>IF(SP_SUL!J898="","*",SP_SUL!J898)</f>
        <v>*</v>
      </c>
      <c r="N876" s="270" t="str">
        <f>IF(SP_SUL!K898="","*",SP_SUL!K898)</f>
        <v>*</v>
      </c>
      <c r="O876" s="270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43" t="str">
        <f>IF(SP_SUL!N899="","*",SP_SUL!N899)</f>
        <v>*</v>
      </c>
      <c r="M877" s="150" t="str">
        <f>IF(SP_SUL!J899="","*",SP_SUL!J899)</f>
        <v>*</v>
      </c>
      <c r="N877" s="271" t="str">
        <f>IF(SP_SUL!K899="","*",SP_SUL!K899)</f>
        <v>*</v>
      </c>
      <c r="O877" s="271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43" t="str">
        <f>IF(SP_SUL!N900="","*",SP_SUL!N900)</f>
        <v>*</v>
      </c>
      <c r="M878" s="150" t="str">
        <f>IF(SP_SUL!J900="","*",SP_SUL!J900)</f>
        <v>*</v>
      </c>
      <c r="N878" s="271" t="str">
        <f>IF(SP_SUL!K900="","*",SP_SUL!K900)</f>
        <v>*</v>
      </c>
      <c r="O878" s="271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9" t="str">
        <f>IF(SP_SUL!N901="","*",SP_SUL!N901)</f>
        <v>*</v>
      </c>
      <c r="M879" s="111" t="str">
        <f>IF(SP_SUL!J901="","*",SP_SUL!J901)</f>
        <v>*</v>
      </c>
      <c r="N879" s="270" t="str">
        <f>IF(SP_SUL!K901="","*",SP_SUL!K901)</f>
        <v>*</v>
      </c>
      <c r="O879" s="270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43" t="str">
        <f>IF(SP_SUL!N902="","*",SP_SUL!N902)</f>
        <v>*</v>
      </c>
      <c r="M880" s="150" t="str">
        <f>IF(SP_SUL!J902="","*",SP_SUL!J902)</f>
        <v>*</v>
      </c>
      <c r="N880" s="271" t="str">
        <f>IF(SP_SUL!K902="","*",SP_SUL!K902)</f>
        <v>*</v>
      </c>
      <c r="O880" s="271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43" t="str">
        <f>IF(SP_SUL!N903="","*",SP_SUL!N903)</f>
        <v>*</v>
      </c>
      <c r="M881" s="150" t="str">
        <f>IF(SP_SUL!J903="","*",SP_SUL!J903)</f>
        <v>*</v>
      </c>
      <c r="N881" s="271" t="str">
        <f>IF(SP_SUL!K903="","*",SP_SUL!K903)</f>
        <v>*</v>
      </c>
      <c r="O881" s="271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9" t="str">
        <f>IF(SP_SUL!N904="","*",SP_SUL!N904)</f>
        <v>*</v>
      </c>
      <c r="M882" s="111" t="str">
        <f>IF(SP_SUL!J904="","*",SP_SUL!J904)</f>
        <v>*</v>
      </c>
      <c r="N882" s="270" t="str">
        <f>IF(SP_SUL!K904="","*",SP_SUL!K904)</f>
        <v>*</v>
      </c>
      <c r="O882" s="270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43" t="str">
        <f>IF(SP_SUL!N905="","*",SP_SUL!N905)</f>
        <v>*</v>
      </c>
      <c r="M883" s="150" t="str">
        <f>IF(SP_SUL!J905="","*",SP_SUL!J905)</f>
        <v>*</v>
      </c>
      <c r="N883" s="271" t="str">
        <f>IF(SP_SUL!K905="","*",SP_SUL!K905)</f>
        <v>*</v>
      </c>
      <c r="O883" s="271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43" t="str">
        <f>IF(SP_SUL!N906="","*",SP_SUL!N906)</f>
        <v>*</v>
      </c>
      <c r="M884" s="150" t="str">
        <f>IF(SP_SUL!J906="","*",SP_SUL!J906)</f>
        <v>*</v>
      </c>
      <c r="N884" s="271" t="str">
        <f>IF(SP_SUL!K906="","*",SP_SUL!K906)</f>
        <v>*</v>
      </c>
      <c r="O884" s="271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9" t="str">
        <f>IF(SP_SUL!N907="","*",SP_SUL!N907)</f>
        <v>*</v>
      </c>
      <c r="M885" s="111" t="str">
        <f>IF(SP_SUL!J907="","*",SP_SUL!J907)</f>
        <v>*</v>
      </c>
      <c r="N885" s="270" t="str">
        <f>IF(SP_SUL!K907="","*",SP_SUL!K907)</f>
        <v>*</v>
      </c>
      <c r="O885" s="270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43" t="str">
        <f>IF(SP_SUL!N908="","*",SP_SUL!N908)</f>
        <v>*</v>
      </c>
      <c r="M886" s="150" t="str">
        <f>IF(SP_SUL!J908="","*",SP_SUL!J908)</f>
        <v>*</v>
      </c>
      <c r="N886" s="271" t="str">
        <f>IF(SP_SUL!K908="","*",SP_SUL!K908)</f>
        <v>*</v>
      </c>
      <c r="O886" s="271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43" t="str">
        <f>IF(SP_SUL!N909="","*",SP_SUL!N909)</f>
        <v>*</v>
      </c>
      <c r="M887" s="150" t="str">
        <f>IF(SP_SUL!J909="","*",SP_SUL!J909)</f>
        <v>*</v>
      </c>
      <c r="N887" s="271" t="str">
        <f>IF(SP_SUL!K909="","*",SP_SUL!K909)</f>
        <v>*</v>
      </c>
      <c r="O887" s="271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9" t="str">
        <f>IF(SP_SUL!N910="","*",SP_SUL!N910)</f>
        <v>*</v>
      </c>
      <c r="M888" s="111" t="str">
        <f>IF(SP_SUL!J910="","*",SP_SUL!J910)</f>
        <v>*</v>
      </c>
      <c r="N888" s="270" t="str">
        <f>IF(SP_SUL!K910="","*",SP_SUL!K910)</f>
        <v>*</v>
      </c>
      <c r="O888" s="270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43" t="str">
        <f>IF(SP_SUL!N911="","*",SP_SUL!N911)</f>
        <v>*</v>
      </c>
      <c r="M889" s="150" t="str">
        <f>IF(SP_SUL!J911="","*",SP_SUL!J911)</f>
        <v>*</v>
      </c>
      <c r="N889" s="271" t="str">
        <f>IF(SP_SUL!K911="","*",SP_SUL!K911)</f>
        <v>*</v>
      </c>
      <c r="O889" s="271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43" t="str">
        <f>IF(SP_SUL!N912="","*",SP_SUL!N912)</f>
        <v>*</v>
      </c>
      <c r="M890" s="150" t="str">
        <f>IF(SP_SUL!J912="","*",SP_SUL!J912)</f>
        <v>*</v>
      </c>
      <c r="N890" s="271" t="str">
        <f>IF(SP_SUL!K912="","*",SP_SUL!K912)</f>
        <v>*</v>
      </c>
      <c r="O890" s="271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9" t="str">
        <f>IF(SP_SUL!N913="","*",SP_SUL!N913)</f>
        <v>*</v>
      </c>
      <c r="M891" s="111" t="str">
        <f>IF(SP_SUL!J913="","*",SP_SUL!J913)</f>
        <v>*</v>
      </c>
      <c r="N891" s="270" t="str">
        <f>IF(SP_SUL!K913="","*",SP_SUL!K913)</f>
        <v>*</v>
      </c>
      <c r="O891" s="270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43" t="str">
        <f>IF(SP_SUL!N914="","*",SP_SUL!N914)</f>
        <v>*</v>
      </c>
      <c r="M892" s="150" t="str">
        <f>IF(SP_SUL!J914="","*",SP_SUL!J914)</f>
        <v>*</v>
      </c>
      <c r="N892" s="271" t="str">
        <f>IF(SP_SUL!K914="","*",SP_SUL!K914)</f>
        <v>*</v>
      </c>
      <c r="O892" s="271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43" t="str">
        <f>IF(SP_SUL!N915="","*",SP_SUL!N915)</f>
        <v>*</v>
      </c>
      <c r="M893" s="150" t="str">
        <f>IF(SP_SUL!J915="","*",SP_SUL!J915)</f>
        <v>*</v>
      </c>
      <c r="N893" s="271" t="str">
        <f>IF(SP_SUL!K915="","*",SP_SUL!K915)</f>
        <v>*</v>
      </c>
      <c r="O893" s="271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9" t="str">
        <f>IF(SP_SUL!N916="","*",SP_SUL!N916)</f>
        <v>*</v>
      </c>
      <c r="M894" s="111" t="str">
        <f>IF(SP_SUL!J916="","*",SP_SUL!J916)</f>
        <v>*</v>
      </c>
      <c r="N894" s="270" t="str">
        <f>IF(SP_SUL!K916="","*",SP_SUL!K916)</f>
        <v>*</v>
      </c>
      <c r="O894" s="270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43" t="str">
        <f>IF(SP_SUL!N917="","*",SP_SUL!N917)</f>
        <v>*</v>
      </c>
      <c r="M895" s="150" t="str">
        <f>IF(SP_SUL!J917="","*",SP_SUL!J917)</f>
        <v>*</v>
      </c>
      <c r="N895" s="271" t="str">
        <f>IF(SP_SUL!K917="","*",SP_SUL!K917)</f>
        <v>*</v>
      </c>
      <c r="O895" s="271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43" t="str">
        <f>IF(SP_SUL!N918="","*",SP_SUL!N918)</f>
        <v>*</v>
      </c>
      <c r="M896" s="150" t="str">
        <f>IF(SP_SUL!J918="","*",SP_SUL!J918)</f>
        <v>*</v>
      </c>
      <c r="N896" s="271" t="str">
        <f>IF(SP_SUL!K918="","*",SP_SUL!K918)</f>
        <v>*</v>
      </c>
      <c r="O896" s="271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9" t="str">
        <f>IF(SP_SUL!N919="","*",SP_SUL!N919)</f>
        <v>*</v>
      </c>
      <c r="M897" s="111" t="str">
        <f>IF(SP_SUL!J919="","*",SP_SUL!J919)</f>
        <v>*</v>
      </c>
      <c r="N897" s="270" t="str">
        <f>IF(SP_SUL!K919="","*",SP_SUL!K919)</f>
        <v>*</v>
      </c>
      <c r="O897" s="270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43" t="str">
        <f>IF(SP_SUL!N920="","*",SP_SUL!N920)</f>
        <v>*</v>
      </c>
      <c r="M898" s="150" t="str">
        <f>IF(SP_SUL!J920="","*",SP_SUL!J920)</f>
        <v>*</v>
      </c>
      <c r="N898" s="271" t="str">
        <f>IF(SP_SUL!K920="","*",SP_SUL!K920)</f>
        <v>*</v>
      </c>
      <c r="O898" s="271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43" t="str">
        <f>IF(SP_SUL!N921="","*",SP_SUL!N921)</f>
        <v>*</v>
      </c>
      <c r="M899" s="150" t="str">
        <f>IF(SP_SUL!J921="","*",SP_SUL!J921)</f>
        <v>*</v>
      </c>
      <c r="N899" s="271" t="str">
        <f>IF(SP_SUL!K921="","*",SP_SUL!K921)</f>
        <v>*</v>
      </c>
      <c r="O899" s="271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9" t="str">
        <f>IF(SP_SUL!N922="","*",SP_SUL!N922)</f>
        <v>*</v>
      </c>
      <c r="M900" s="111" t="str">
        <f>IF(SP_SUL!J922="","*",SP_SUL!J922)</f>
        <v>*</v>
      </c>
      <c r="N900" s="270" t="str">
        <f>IF(SP_SUL!K922="","*",SP_SUL!K922)</f>
        <v>*</v>
      </c>
      <c r="O900" s="270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43" t="str">
        <f>IF(SP_SUL!N923="","*",SP_SUL!N923)</f>
        <v>*</v>
      </c>
      <c r="M901" s="150" t="str">
        <f>IF(SP_SUL!J923="","*",SP_SUL!J923)</f>
        <v>*</v>
      </c>
      <c r="N901" s="271" t="str">
        <f>IF(SP_SUL!K923="","*",SP_SUL!K923)</f>
        <v>*</v>
      </c>
      <c r="O901" s="271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43" t="str">
        <f>IF(SP_SUL!N924="","*",SP_SUL!N924)</f>
        <v>*</v>
      </c>
      <c r="M902" s="150" t="str">
        <f>IF(SP_SUL!J924="","*",SP_SUL!J924)</f>
        <v>*</v>
      </c>
      <c r="N902" s="271" t="str">
        <f>IF(SP_SUL!K924="","*",SP_SUL!K924)</f>
        <v>*</v>
      </c>
      <c r="O902" s="271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9" t="str">
        <f>IF(SP_SUL!N925="","*",SP_SUL!N925)</f>
        <v>*</v>
      </c>
      <c r="M903" s="111" t="str">
        <f>IF(SP_SUL!J925="","*",SP_SUL!J925)</f>
        <v>*</v>
      </c>
      <c r="N903" s="270" t="str">
        <f>IF(SP_SUL!K925="","*",SP_SUL!K925)</f>
        <v>*</v>
      </c>
      <c r="O903" s="270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43" t="str">
        <f>IF(SP_SUL!N926="","*",SP_SUL!N926)</f>
        <v>*</v>
      </c>
      <c r="M904" s="150" t="str">
        <f>IF(SP_SUL!J926="","*",SP_SUL!J926)</f>
        <v>*</v>
      </c>
      <c r="N904" s="271" t="str">
        <f>IF(SP_SUL!K926="","*",SP_SUL!K926)</f>
        <v>*</v>
      </c>
      <c r="O904" s="271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43" t="str">
        <f>IF(SP_SUL!N927="","*",SP_SUL!N927)</f>
        <v>*</v>
      </c>
      <c r="M905" s="150" t="str">
        <f>IF(SP_SUL!J927="","*",SP_SUL!J927)</f>
        <v>*</v>
      </c>
      <c r="N905" s="271" t="str">
        <f>IF(SP_SUL!K927="","*",SP_SUL!K927)</f>
        <v>*</v>
      </c>
      <c r="O905" s="271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9" t="str">
        <f>IF(SP_SUL!N928="","*",SP_SUL!N928)</f>
        <v>*</v>
      </c>
      <c r="M906" s="111" t="str">
        <f>IF(SP_SUL!J928="","*",SP_SUL!J928)</f>
        <v>*</v>
      </c>
      <c r="N906" s="270" t="str">
        <f>IF(SP_SUL!K928="","*",SP_SUL!K928)</f>
        <v>*</v>
      </c>
      <c r="O906" s="270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43" t="str">
        <f>IF(SP_SUL!N929="","*",SP_SUL!N929)</f>
        <v>*</v>
      </c>
      <c r="M907" s="150" t="str">
        <f>IF(SP_SUL!J929="","*",SP_SUL!J929)</f>
        <v>*</v>
      </c>
      <c r="N907" s="271" t="str">
        <f>IF(SP_SUL!K929="","*",SP_SUL!K929)</f>
        <v>*</v>
      </c>
      <c r="O907" s="271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43" t="str">
        <f>IF(SP_SUL!N930="","*",SP_SUL!N930)</f>
        <v>*</v>
      </c>
      <c r="M908" s="150" t="str">
        <f>IF(SP_SUL!J930="","*",SP_SUL!J930)</f>
        <v>*</v>
      </c>
      <c r="N908" s="271" t="str">
        <f>IF(SP_SUL!K930="","*",SP_SUL!K930)</f>
        <v>*</v>
      </c>
      <c r="O908" s="271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9" t="str">
        <f>IF(SP_SUL!N931="","*",SP_SUL!N931)</f>
        <v>*</v>
      </c>
      <c r="M909" s="111" t="str">
        <f>IF(SP_SUL!J931="","*",SP_SUL!J931)</f>
        <v>*</v>
      </c>
      <c r="N909" s="270" t="str">
        <f>IF(SP_SUL!K931="","*",SP_SUL!K931)</f>
        <v>*</v>
      </c>
      <c r="O909" s="270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43" t="str">
        <f>IF(SP_SUL!N932="","*",SP_SUL!N932)</f>
        <v>*</v>
      </c>
      <c r="M910" s="150" t="str">
        <f>IF(SP_SUL!J932="","*",SP_SUL!J932)</f>
        <v>*</v>
      </c>
      <c r="N910" s="271" t="str">
        <f>IF(SP_SUL!K932="","*",SP_SUL!K932)</f>
        <v>*</v>
      </c>
      <c r="O910" s="271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43" t="str">
        <f>IF(SP_SUL!N933="","*",SP_SUL!N933)</f>
        <v>*</v>
      </c>
      <c r="M911" s="150" t="str">
        <f>IF(SP_SUL!J933="","*",SP_SUL!J933)</f>
        <v>*</v>
      </c>
      <c r="N911" s="271" t="str">
        <f>IF(SP_SUL!K933="","*",SP_SUL!K933)</f>
        <v>*</v>
      </c>
      <c r="O911" s="271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9" t="str">
        <f>IF(SP_SUL!N934="","*",SP_SUL!N934)</f>
        <v>*</v>
      </c>
      <c r="M912" s="111" t="str">
        <f>IF(SP_SUL!J934="","*",SP_SUL!J934)</f>
        <v>*</v>
      </c>
      <c r="N912" s="270" t="str">
        <f>IF(SP_SUL!K934="","*",SP_SUL!K934)</f>
        <v>*</v>
      </c>
      <c r="O912" s="270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43" t="str">
        <f>IF(SP_SUL!N935="","*",SP_SUL!N935)</f>
        <v>*</v>
      </c>
      <c r="M913" s="150" t="str">
        <f>IF(SP_SUL!J935="","*",SP_SUL!J935)</f>
        <v>*</v>
      </c>
      <c r="N913" s="271" t="str">
        <f>IF(SP_SUL!K935="","*",SP_SUL!K935)</f>
        <v>*</v>
      </c>
      <c r="O913" s="271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43" t="str">
        <f>IF(SP_SUL!N936="","*",SP_SUL!N936)</f>
        <v>*</v>
      </c>
      <c r="M914" s="150" t="str">
        <f>IF(SP_SUL!J936="","*",SP_SUL!J936)</f>
        <v>*</v>
      </c>
      <c r="N914" s="271" t="str">
        <f>IF(SP_SUL!K936="","*",SP_SUL!K936)</f>
        <v>*</v>
      </c>
      <c r="O914" s="271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9" t="str">
        <f>IF(SP_SUL!N937="","*",SP_SUL!N937)</f>
        <v>*</v>
      </c>
      <c r="M915" s="111" t="str">
        <f>IF(SP_SUL!J937="","*",SP_SUL!J937)</f>
        <v>*</v>
      </c>
      <c r="N915" s="270" t="str">
        <f>IF(SP_SUL!K937="","*",SP_SUL!K937)</f>
        <v>*</v>
      </c>
      <c r="O915" s="270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43" t="str">
        <f>IF(SP_SUL!N938="","*",SP_SUL!N938)</f>
        <v>*</v>
      </c>
      <c r="M916" s="150" t="str">
        <f>IF(SP_SUL!J938="","*",SP_SUL!J938)</f>
        <v>*</v>
      </c>
      <c r="N916" s="271" t="str">
        <f>IF(SP_SUL!K938="","*",SP_SUL!K938)</f>
        <v>*</v>
      </c>
      <c r="O916" s="271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43" t="str">
        <f>IF(SP_SUL!N939="","*",SP_SUL!N939)</f>
        <v>*</v>
      </c>
      <c r="M917" s="150" t="str">
        <f>IF(SP_SUL!J939="","*",SP_SUL!J939)</f>
        <v>*</v>
      </c>
      <c r="N917" s="271" t="str">
        <f>IF(SP_SUL!K939="","*",SP_SUL!K939)</f>
        <v>*</v>
      </c>
      <c r="O917" s="271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9" t="str">
        <f>IF(SP_SUL!N940="","*",SP_SUL!N940)</f>
        <v>*</v>
      </c>
      <c r="M918" s="111" t="str">
        <f>IF(SP_SUL!J940="","*",SP_SUL!J940)</f>
        <v>*</v>
      </c>
      <c r="N918" s="270" t="str">
        <f>IF(SP_SUL!K940="","*",SP_SUL!K940)</f>
        <v>*</v>
      </c>
      <c r="O918" s="270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43" t="str">
        <f>IF(SP_SUL!N941="","*",SP_SUL!N941)</f>
        <v>*</v>
      </c>
      <c r="M919" s="150" t="str">
        <f>IF(SP_SUL!J941="","*",SP_SUL!J941)</f>
        <v>*</v>
      </c>
      <c r="N919" s="271" t="str">
        <f>IF(SP_SUL!K941="","*",SP_SUL!K941)</f>
        <v>*</v>
      </c>
      <c r="O919" s="271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43" t="str">
        <f>IF(SP_SUL!N942="","*",SP_SUL!N942)</f>
        <v>*</v>
      </c>
      <c r="M920" s="150" t="str">
        <f>IF(SP_SUL!J942="","*",SP_SUL!J942)</f>
        <v>*</v>
      </c>
      <c r="N920" s="271" t="str">
        <f>IF(SP_SUL!K942="","*",SP_SUL!K942)</f>
        <v>*</v>
      </c>
      <c r="O920" s="271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9" t="str">
        <f>IF(SP_SUL!N943="","*",SP_SUL!N943)</f>
        <v>*</v>
      </c>
      <c r="M921" s="111" t="str">
        <f>IF(SP_SUL!J943="","*",SP_SUL!J943)</f>
        <v>*</v>
      </c>
      <c r="N921" s="270" t="str">
        <f>IF(SP_SUL!K943="","*",SP_SUL!K943)</f>
        <v>*</v>
      </c>
      <c r="O921" s="270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43" t="str">
        <f>IF(SP_SUL!N944="","*",SP_SUL!N944)</f>
        <v>*</v>
      </c>
      <c r="M922" s="150" t="str">
        <f>IF(SP_SUL!J944="","*",SP_SUL!J944)</f>
        <v>*</v>
      </c>
      <c r="N922" s="271" t="str">
        <f>IF(SP_SUL!K944="","*",SP_SUL!K944)</f>
        <v>*</v>
      </c>
      <c r="O922" s="271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43" t="str">
        <f>IF(SP_SUL!N945="","*",SP_SUL!N945)</f>
        <v>*</v>
      </c>
      <c r="M923" s="150" t="str">
        <f>IF(SP_SUL!J945="","*",SP_SUL!J945)</f>
        <v>*</v>
      </c>
      <c r="N923" s="271" t="str">
        <f>IF(SP_SUL!K945="","*",SP_SUL!K945)</f>
        <v>*</v>
      </c>
      <c r="O923" s="271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9" t="str">
        <f>IF(SP_SUL!N946="","*",SP_SUL!N946)</f>
        <v>*</v>
      </c>
      <c r="M924" s="111" t="str">
        <f>IF(SP_SUL!J946="","*",SP_SUL!J946)</f>
        <v>*</v>
      </c>
      <c r="N924" s="270" t="str">
        <f>IF(SP_SUL!K946="","*",SP_SUL!K946)</f>
        <v>*</v>
      </c>
      <c r="O924" s="270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43" t="str">
        <f>IF(SP_SUL!N947="","*",SP_SUL!N947)</f>
        <v>*</v>
      </c>
      <c r="M925" s="150" t="str">
        <f>IF(SP_SUL!J947="","*",SP_SUL!J947)</f>
        <v>*</v>
      </c>
      <c r="N925" s="271" t="str">
        <f>IF(SP_SUL!K947="","*",SP_SUL!K947)</f>
        <v>*</v>
      </c>
      <c r="O925" s="271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43" t="str">
        <f>IF(SP_SUL!N948="","*",SP_SUL!N948)</f>
        <v>*</v>
      </c>
      <c r="M926" s="150" t="str">
        <f>IF(SP_SUL!J948="","*",SP_SUL!J948)</f>
        <v>*</v>
      </c>
      <c r="N926" s="271" t="str">
        <f>IF(SP_SUL!K948="","*",SP_SUL!K948)</f>
        <v>*</v>
      </c>
      <c r="O926" s="271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9" t="str">
        <f>IF(SP_SUL!N949="","*",SP_SUL!N949)</f>
        <v>*</v>
      </c>
      <c r="M927" s="111" t="str">
        <f>IF(SP_SUL!J949="","*",SP_SUL!J949)</f>
        <v>*</v>
      </c>
      <c r="N927" s="270" t="str">
        <f>IF(SP_SUL!K949="","*",SP_SUL!K949)</f>
        <v>*</v>
      </c>
      <c r="O927" s="270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43" t="str">
        <f>IF(SP_SUL!N950="","*",SP_SUL!N950)</f>
        <v>*</v>
      </c>
      <c r="M928" s="150" t="str">
        <f>IF(SP_SUL!J950="","*",SP_SUL!J950)</f>
        <v>*</v>
      </c>
      <c r="N928" s="271" t="str">
        <f>IF(SP_SUL!K950="","*",SP_SUL!K950)</f>
        <v>*</v>
      </c>
      <c r="O928" s="271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43" t="str">
        <f>IF(SP_SUL!N951="","*",SP_SUL!N951)</f>
        <v>*</v>
      </c>
      <c r="M929" s="150" t="str">
        <f>IF(SP_SUL!J951="","*",SP_SUL!J951)</f>
        <v>*</v>
      </c>
      <c r="N929" s="271" t="str">
        <f>IF(SP_SUL!K951="","*",SP_SUL!K951)</f>
        <v>*</v>
      </c>
      <c r="O929" s="271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9" t="str">
        <f>IF(SP_SUL!N952="","*",SP_SUL!N952)</f>
        <v>*</v>
      </c>
      <c r="M930" s="111" t="str">
        <f>IF(SP_SUL!J952="","*",SP_SUL!J952)</f>
        <v>*</v>
      </c>
      <c r="N930" s="270" t="str">
        <f>IF(SP_SUL!K952="","*",SP_SUL!K952)</f>
        <v>*</v>
      </c>
      <c r="O930" s="270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43" t="str">
        <f>IF(SP_SUL!N953="","*",SP_SUL!N953)</f>
        <v>*</v>
      </c>
      <c r="M931" s="150" t="str">
        <f>IF(SP_SUL!J953="","*",SP_SUL!J953)</f>
        <v>*</v>
      </c>
      <c r="N931" s="271" t="str">
        <f>IF(SP_SUL!K953="","*",SP_SUL!K953)</f>
        <v>*</v>
      </c>
      <c r="O931" s="271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43" t="str">
        <f>IF(SP_SUL!N954="","*",SP_SUL!N954)</f>
        <v>*</v>
      </c>
      <c r="M932" s="150" t="str">
        <f>IF(SP_SUL!J954="","*",SP_SUL!J954)</f>
        <v>*</v>
      </c>
      <c r="N932" s="271" t="str">
        <f>IF(SP_SUL!K954="","*",SP_SUL!K954)</f>
        <v>*</v>
      </c>
      <c r="O932" s="271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9" t="str">
        <f>IF(SP_SUL!N955="","*",SP_SUL!N955)</f>
        <v>*</v>
      </c>
      <c r="M933" s="111" t="str">
        <f>IF(SP_SUL!J955="","*",SP_SUL!J955)</f>
        <v>*</v>
      </c>
      <c r="N933" s="270" t="str">
        <f>IF(SP_SUL!K955="","*",SP_SUL!K955)</f>
        <v>*</v>
      </c>
      <c r="O933" s="270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43" t="str">
        <f>IF(SP_SUL!N956="","*",SP_SUL!N956)</f>
        <v>*</v>
      </c>
      <c r="M934" s="150" t="str">
        <f>IF(SP_SUL!J956="","*",SP_SUL!J956)</f>
        <v>*</v>
      </c>
      <c r="N934" s="271" t="str">
        <f>IF(SP_SUL!K956="","*",SP_SUL!K956)</f>
        <v>*</v>
      </c>
      <c r="O934" s="271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43" t="str">
        <f>IF(SP_SUL!N957="","*",SP_SUL!N957)</f>
        <v>*</v>
      </c>
      <c r="M935" s="150" t="str">
        <f>IF(SP_SUL!J957="","*",SP_SUL!J957)</f>
        <v>*</v>
      </c>
      <c r="N935" s="271" t="str">
        <f>IF(SP_SUL!K957="","*",SP_SUL!K957)</f>
        <v>*</v>
      </c>
      <c r="O935" s="271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9" t="str">
        <f>IF(SP_SUL!N958="","*",SP_SUL!N958)</f>
        <v>*</v>
      </c>
      <c r="M936" s="111" t="str">
        <f>IF(SP_SUL!J958="","*",SP_SUL!J958)</f>
        <v>*</v>
      </c>
      <c r="N936" s="270" t="str">
        <f>IF(SP_SUL!K958="","*",SP_SUL!K958)</f>
        <v>*</v>
      </c>
      <c r="O936" s="270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43" t="str">
        <f>IF(SP_SUL!N959="","*",SP_SUL!N959)</f>
        <v>*</v>
      </c>
      <c r="M937" s="150" t="str">
        <f>IF(SP_SUL!J959="","*",SP_SUL!J959)</f>
        <v>*</v>
      </c>
      <c r="N937" s="271" t="str">
        <f>IF(SP_SUL!K959="","*",SP_SUL!K959)</f>
        <v>*</v>
      </c>
      <c r="O937" s="271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43" t="str">
        <f>IF(SP_SUL!N960="","*",SP_SUL!N960)</f>
        <v>*</v>
      </c>
      <c r="M938" s="150" t="str">
        <f>IF(SP_SUL!J960="","*",SP_SUL!J960)</f>
        <v>*</v>
      </c>
      <c r="N938" s="271" t="str">
        <f>IF(SP_SUL!K960="","*",SP_SUL!K960)</f>
        <v>*</v>
      </c>
      <c r="O938" s="271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9" t="str">
        <f>IF(SP_SUL!N961="","*",SP_SUL!N961)</f>
        <v>*</v>
      </c>
      <c r="M939" s="111" t="str">
        <f>IF(SP_SUL!J961="","*",SP_SUL!J961)</f>
        <v>*</v>
      </c>
      <c r="N939" s="270" t="str">
        <f>IF(SP_SUL!K961="","*",SP_SUL!K961)</f>
        <v>*</v>
      </c>
      <c r="O939" s="270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43" t="str">
        <f>IF(SP_SUL!N962="","*",SP_SUL!N962)</f>
        <v>*</v>
      </c>
      <c r="M940" s="150" t="str">
        <f>IF(SP_SUL!J962="","*",SP_SUL!J962)</f>
        <v>*</v>
      </c>
      <c r="N940" s="271" t="str">
        <f>IF(SP_SUL!K962="","*",SP_SUL!K962)</f>
        <v>*</v>
      </c>
      <c r="O940" s="271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43" t="str">
        <f>IF(SP_SUL!N963="","*",SP_SUL!N963)</f>
        <v>*</v>
      </c>
      <c r="M941" s="150" t="str">
        <f>IF(SP_SUL!J963="","*",SP_SUL!J963)</f>
        <v>*</v>
      </c>
      <c r="N941" s="271" t="str">
        <f>IF(SP_SUL!K963="","*",SP_SUL!K963)</f>
        <v>*</v>
      </c>
      <c r="O941" s="271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9" t="str">
        <f>IF(SP_SUL!N964="","*",SP_SUL!N964)</f>
        <v>*</v>
      </c>
      <c r="M942" s="111" t="str">
        <f>IF(SP_SUL!J964="","*",SP_SUL!J964)</f>
        <v>*</v>
      </c>
      <c r="N942" s="270" t="str">
        <f>IF(SP_SUL!K964="","*",SP_SUL!K964)</f>
        <v>*</v>
      </c>
      <c r="O942" s="270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43" t="str">
        <f>IF(SP_SUL!N965="","*",SP_SUL!N965)</f>
        <v>*</v>
      </c>
      <c r="M943" s="150" t="str">
        <f>IF(SP_SUL!J965="","*",SP_SUL!J965)</f>
        <v>*</v>
      </c>
      <c r="N943" s="271" t="str">
        <f>IF(SP_SUL!K965="","*",SP_SUL!K965)</f>
        <v>*</v>
      </c>
      <c r="O943" s="271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43" t="str">
        <f>IF(SP_SUL!N966="","*",SP_SUL!N966)</f>
        <v>*</v>
      </c>
      <c r="M944" s="150" t="str">
        <f>IF(SP_SUL!J966="","*",SP_SUL!J966)</f>
        <v>*</v>
      </c>
      <c r="N944" s="271" t="str">
        <f>IF(SP_SUL!K966="","*",SP_SUL!K966)</f>
        <v>*</v>
      </c>
      <c r="O944" s="271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9" t="str">
        <f>IF(SP_SUL!N967="","*",SP_SUL!N967)</f>
        <v>*</v>
      </c>
      <c r="M945" s="111" t="str">
        <f>IF(SP_SUL!J967="","*",SP_SUL!J967)</f>
        <v>*</v>
      </c>
      <c r="N945" s="270" t="str">
        <f>IF(SP_SUL!K967="","*",SP_SUL!K967)</f>
        <v>*</v>
      </c>
      <c r="O945" s="270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43" t="str">
        <f>IF(SP_SUL!N968="","*",SP_SUL!N968)</f>
        <v>*</v>
      </c>
      <c r="M946" s="150" t="str">
        <f>IF(SP_SUL!J968="","*",SP_SUL!J968)</f>
        <v>*</v>
      </c>
      <c r="N946" s="271" t="str">
        <f>IF(SP_SUL!K968="","*",SP_SUL!K968)</f>
        <v>*</v>
      </c>
      <c r="O946" s="271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43" t="str">
        <f>IF(SP_SUL!N969="","*",SP_SUL!N969)</f>
        <v>*</v>
      </c>
      <c r="M947" s="150" t="str">
        <f>IF(SP_SUL!J969="","*",SP_SUL!J969)</f>
        <v>*</v>
      </c>
      <c r="N947" s="271" t="str">
        <f>IF(SP_SUL!K969="","*",SP_SUL!K969)</f>
        <v>*</v>
      </c>
      <c r="O947" s="271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9" t="str">
        <f>IF(SP_SUL!N970="","*",SP_SUL!N970)</f>
        <v>*</v>
      </c>
      <c r="M948" s="111" t="str">
        <f>IF(SP_SUL!J970="","*",SP_SUL!J970)</f>
        <v>*</v>
      </c>
      <c r="N948" s="270" t="str">
        <f>IF(SP_SUL!K970="","*",SP_SUL!K970)</f>
        <v>*</v>
      </c>
      <c r="O948" s="270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43" t="str">
        <f>IF(SP_SUL!N971="","*",SP_SUL!N971)</f>
        <v>*</v>
      </c>
      <c r="M949" s="150" t="str">
        <f>IF(SP_SUL!J971="","*",SP_SUL!J971)</f>
        <v>*</v>
      </c>
      <c r="N949" s="271" t="str">
        <f>IF(SP_SUL!K971="","*",SP_SUL!K971)</f>
        <v>*</v>
      </c>
      <c r="O949" s="271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43" t="str">
        <f>IF(SP_SUL!N972="","*",SP_SUL!N972)</f>
        <v>*</v>
      </c>
      <c r="M950" s="150" t="str">
        <f>IF(SP_SUL!J972="","*",SP_SUL!J972)</f>
        <v>*</v>
      </c>
      <c r="N950" s="271" t="str">
        <f>IF(SP_SUL!K972="","*",SP_SUL!K972)</f>
        <v>*</v>
      </c>
      <c r="O950" s="271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9" t="str">
        <f>IF(SP_SUL!N973="","*",SP_SUL!N973)</f>
        <v>*</v>
      </c>
      <c r="M951" s="111" t="str">
        <f>IF(SP_SUL!J973="","*",SP_SUL!J973)</f>
        <v>*</v>
      </c>
      <c r="N951" s="270" t="str">
        <f>IF(SP_SUL!K973="","*",SP_SUL!K973)</f>
        <v>*</v>
      </c>
      <c r="O951" s="270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43" t="str">
        <f>IF(SP_SUL!N974="","*",SP_SUL!N974)</f>
        <v>*</v>
      </c>
      <c r="M952" s="150" t="str">
        <f>IF(SP_SUL!J974="","*",SP_SUL!J974)</f>
        <v>*</v>
      </c>
      <c r="N952" s="271" t="str">
        <f>IF(SP_SUL!K974="","*",SP_SUL!K974)</f>
        <v>*</v>
      </c>
      <c r="O952" s="271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43" t="str">
        <f>IF(SP_SUL!N975="","*",SP_SUL!N975)</f>
        <v>*</v>
      </c>
      <c r="M953" s="150" t="str">
        <f>IF(SP_SUL!J975="","*",SP_SUL!J975)</f>
        <v>*</v>
      </c>
      <c r="N953" s="271" t="str">
        <f>IF(SP_SUL!K975="","*",SP_SUL!K975)</f>
        <v>*</v>
      </c>
      <c r="O953" s="271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9" t="str">
        <f>IF(SP_SUL!N976="","*",SP_SUL!N976)</f>
        <v>*</v>
      </c>
      <c r="M954" s="111" t="str">
        <f>IF(SP_SUL!J976="","*",SP_SUL!J976)</f>
        <v>*</v>
      </c>
      <c r="N954" s="270" t="str">
        <f>IF(SP_SUL!K976="","*",SP_SUL!K976)</f>
        <v>*</v>
      </c>
      <c r="O954" s="270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43" t="str">
        <f>IF(SP_SUL!N977="","*",SP_SUL!N977)</f>
        <v>*</v>
      </c>
      <c r="M955" s="150" t="str">
        <f>IF(SP_SUL!J977="","*",SP_SUL!J977)</f>
        <v>*</v>
      </c>
      <c r="N955" s="271" t="str">
        <f>IF(SP_SUL!K977="","*",SP_SUL!K977)</f>
        <v>*</v>
      </c>
      <c r="O955" s="271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43" t="str">
        <f>IF(SP_SUL!N978="","*",SP_SUL!N978)</f>
        <v>*</v>
      </c>
      <c r="M956" s="150" t="str">
        <f>IF(SP_SUL!J978="","*",SP_SUL!J978)</f>
        <v>*</v>
      </c>
      <c r="N956" s="271" t="str">
        <f>IF(SP_SUL!K978="","*",SP_SUL!K978)</f>
        <v>*</v>
      </c>
      <c r="O956" s="271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9" t="str">
        <f>IF(SP_SUL!N979="","*",SP_SUL!N979)</f>
        <v>*</v>
      </c>
      <c r="M957" s="111" t="str">
        <f>IF(SP_SUL!J979="","*",SP_SUL!J979)</f>
        <v>*</v>
      </c>
      <c r="N957" s="270" t="str">
        <f>IF(SP_SUL!K979="","*",SP_SUL!K979)</f>
        <v>*</v>
      </c>
      <c r="O957" s="270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43" t="str">
        <f>IF(SP_SUL!N980="","*",SP_SUL!N980)</f>
        <v>*</v>
      </c>
      <c r="M958" s="150" t="str">
        <f>IF(SP_SUL!J980="","*",SP_SUL!J980)</f>
        <v>*</v>
      </c>
      <c r="N958" s="271" t="str">
        <f>IF(SP_SUL!K980="","*",SP_SUL!K980)</f>
        <v>*</v>
      </c>
      <c r="O958" s="271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43" t="str">
        <f>IF(SP_SUL!N981="","*",SP_SUL!N981)</f>
        <v>*</v>
      </c>
      <c r="M959" s="150" t="str">
        <f>IF(SP_SUL!J981="","*",SP_SUL!J981)</f>
        <v>*</v>
      </c>
      <c r="N959" s="271" t="str">
        <f>IF(SP_SUL!K981="","*",SP_SUL!K981)</f>
        <v>*</v>
      </c>
      <c r="O959" s="271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9" t="str">
        <f>IF(SP_SUL!N982="","*",SP_SUL!N982)</f>
        <v>*</v>
      </c>
      <c r="M960" s="111" t="str">
        <f>IF(SP_SUL!J982="","*",SP_SUL!J982)</f>
        <v>*</v>
      </c>
      <c r="N960" s="270" t="str">
        <f>IF(SP_SUL!K982="","*",SP_SUL!K982)</f>
        <v>*</v>
      </c>
      <c r="O960" s="270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43" t="str">
        <f>IF(SP_SUL!N983="","*",SP_SUL!N983)</f>
        <v>*</v>
      </c>
      <c r="M961" s="150" t="str">
        <f>IF(SP_SUL!J983="","*",SP_SUL!J983)</f>
        <v>*</v>
      </c>
      <c r="N961" s="271" t="str">
        <f>IF(SP_SUL!K983="","*",SP_SUL!K983)</f>
        <v>*</v>
      </c>
      <c r="O961" s="271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43" t="str">
        <f>IF(SP_SUL!N984="","*",SP_SUL!N984)</f>
        <v>*</v>
      </c>
      <c r="M962" s="150" t="str">
        <f>IF(SP_SUL!J984="","*",SP_SUL!J984)</f>
        <v>*</v>
      </c>
      <c r="N962" s="271" t="str">
        <f>IF(SP_SUL!K984="","*",SP_SUL!K984)</f>
        <v>*</v>
      </c>
      <c r="O962" s="271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9" t="str">
        <f>IF(SP_SUL!N985="","*",SP_SUL!N985)</f>
        <v>*</v>
      </c>
      <c r="M963" s="111" t="str">
        <f>IF(SP_SUL!J985="","*",SP_SUL!J985)</f>
        <v>*</v>
      </c>
      <c r="N963" s="270" t="str">
        <f>IF(SP_SUL!K985="","*",SP_SUL!K985)</f>
        <v>*</v>
      </c>
      <c r="O963" s="270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43" t="str">
        <f>IF(SP_SUL!N986="","*",SP_SUL!N986)</f>
        <v>*</v>
      </c>
      <c r="M964" s="150" t="str">
        <f>IF(SP_SUL!J986="","*",SP_SUL!J986)</f>
        <v>*</v>
      </c>
      <c r="N964" s="271" t="str">
        <f>IF(SP_SUL!K986="","*",SP_SUL!K986)</f>
        <v>*</v>
      </c>
      <c r="O964" s="271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43" t="str">
        <f>IF(SP_SUL!N987="","*",SP_SUL!N987)</f>
        <v>*</v>
      </c>
      <c r="M965" s="150" t="str">
        <f>IF(SP_SUL!J987="","*",SP_SUL!J987)</f>
        <v>*</v>
      </c>
      <c r="N965" s="271" t="str">
        <f>IF(SP_SUL!K987="","*",SP_SUL!K987)</f>
        <v>*</v>
      </c>
      <c r="O965" s="271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9" t="str">
        <f>IF(SP_SUL!N988="","*",SP_SUL!N988)</f>
        <v>*</v>
      </c>
      <c r="M966" s="111" t="str">
        <f>IF(SP_SUL!J988="","*",SP_SUL!J988)</f>
        <v>*</v>
      </c>
      <c r="N966" s="270" t="str">
        <f>IF(SP_SUL!K988="","*",SP_SUL!K988)</f>
        <v>*</v>
      </c>
      <c r="O966" s="270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43" t="str">
        <f>IF(SP_SUL!N989="","*",SP_SUL!N989)</f>
        <v>*</v>
      </c>
      <c r="M967" s="150" t="str">
        <f>IF(SP_SUL!J989="","*",SP_SUL!J989)</f>
        <v>*</v>
      </c>
      <c r="N967" s="271" t="str">
        <f>IF(SP_SUL!K989="","*",SP_SUL!K989)</f>
        <v>*</v>
      </c>
      <c r="O967" s="271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43" t="str">
        <f>IF(SP_SUL!N990="","*",SP_SUL!N990)</f>
        <v>*</v>
      </c>
      <c r="M968" s="150" t="str">
        <f>IF(SP_SUL!J990="","*",SP_SUL!J990)</f>
        <v>*</v>
      </c>
      <c r="N968" s="271" t="str">
        <f>IF(SP_SUL!K990="","*",SP_SUL!K990)</f>
        <v>*</v>
      </c>
      <c r="O968" s="271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9" t="str">
        <f>IF(SP_SUL!N991="","*",SP_SUL!N991)</f>
        <v>*</v>
      </c>
      <c r="M969" s="111" t="str">
        <f>IF(SP_SUL!J991="","*",SP_SUL!J991)</f>
        <v>*</v>
      </c>
      <c r="N969" s="270" t="str">
        <f>IF(SP_SUL!K991="","*",SP_SUL!K991)</f>
        <v>*</v>
      </c>
      <c r="O969" s="270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43" t="str">
        <f>IF(SP_SUL!N992="","*",SP_SUL!N992)</f>
        <v>*</v>
      </c>
      <c r="M970" s="150" t="str">
        <f>IF(SP_SUL!J992="","*",SP_SUL!J992)</f>
        <v>*</v>
      </c>
      <c r="N970" s="271" t="str">
        <f>IF(SP_SUL!K992="","*",SP_SUL!K992)</f>
        <v>*</v>
      </c>
      <c r="O970" s="271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43" t="str">
        <f>IF(SP_SUL!N993="","*",SP_SUL!N993)</f>
        <v>*</v>
      </c>
      <c r="M971" s="150" t="str">
        <f>IF(SP_SUL!J993="","*",SP_SUL!J993)</f>
        <v>*</v>
      </c>
      <c r="N971" s="271" t="str">
        <f>IF(SP_SUL!K993="","*",SP_SUL!K993)</f>
        <v>*</v>
      </c>
      <c r="O971" s="271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9" t="str">
        <f>IF(SP_SUL!N994="","*",SP_SUL!N994)</f>
        <v>*</v>
      </c>
      <c r="M972" s="111" t="str">
        <f>IF(SP_SUL!J994="","*",SP_SUL!J994)</f>
        <v>*</v>
      </c>
      <c r="N972" s="270" t="str">
        <f>IF(SP_SUL!K994="","*",SP_SUL!K994)</f>
        <v>*</v>
      </c>
      <c r="O972" s="270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43" t="str">
        <f>IF(SP_SUL!N995="","*",SP_SUL!N995)</f>
        <v>*</v>
      </c>
      <c r="M973" s="150" t="str">
        <f>IF(SP_SUL!J995="","*",SP_SUL!J995)</f>
        <v>*</v>
      </c>
      <c r="N973" s="271" t="str">
        <f>IF(SP_SUL!K995="","*",SP_SUL!K995)</f>
        <v>*</v>
      </c>
      <c r="O973" s="271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43" t="str">
        <f>IF(SP_SUL!N996="","*",SP_SUL!N996)</f>
        <v>*</v>
      </c>
      <c r="M974" s="150" t="str">
        <f>IF(SP_SUL!J996="","*",SP_SUL!J996)</f>
        <v>*</v>
      </c>
      <c r="N974" s="271" t="str">
        <f>IF(SP_SUL!K996="","*",SP_SUL!K996)</f>
        <v>*</v>
      </c>
      <c r="O974" s="271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9" t="str">
        <f>IF(SP_SUL!N997="","*",SP_SUL!N997)</f>
        <v>*</v>
      </c>
      <c r="M975" s="111" t="str">
        <f>IF(SP_SUL!J997="","*",SP_SUL!J997)</f>
        <v>*</v>
      </c>
      <c r="N975" s="270" t="str">
        <f>IF(SP_SUL!K997="","*",SP_SUL!K997)</f>
        <v>*</v>
      </c>
      <c r="O975" s="270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43" t="str">
        <f>IF(SP_SUL!N998="","*",SP_SUL!N998)</f>
        <v>*</v>
      </c>
      <c r="M976" s="150" t="str">
        <f>IF(SP_SUL!J998="","*",SP_SUL!J998)</f>
        <v>*</v>
      </c>
      <c r="N976" s="271" t="str">
        <f>IF(SP_SUL!K998="","*",SP_SUL!K998)</f>
        <v>*</v>
      </c>
      <c r="O976" s="271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43" t="str">
        <f>IF(SP_SUL!N999="","*",SP_SUL!N999)</f>
        <v>*</v>
      </c>
      <c r="M977" s="150" t="str">
        <f>IF(SP_SUL!J999="","*",SP_SUL!J999)</f>
        <v>*</v>
      </c>
      <c r="N977" s="271" t="str">
        <f>IF(SP_SUL!K999="","*",SP_SUL!K999)</f>
        <v>*</v>
      </c>
      <c r="O977" s="271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9" t="str">
        <f>IF(SP_SUL!N1000="","*",SP_SUL!N1000)</f>
        <v>*</v>
      </c>
      <c r="M978" s="111" t="str">
        <f>IF(SP_SUL!J1000="","*",SP_SUL!J1000)</f>
        <v>*</v>
      </c>
      <c r="N978" s="270" t="str">
        <f>IF(SP_SUL!K1000="","*",SP_SUL!K1000)</f>
        <v>*</v>
      </c>
      <c r="O978" s="270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43" t="str">
        <f>IF(SP_SUL!N1001="","*",SP_SUL!N1001)</f>
        <v>*</v>
      </c>
      <c r="M979" s="150" t="str">
        <f>IF(SP_SUL!J1001="","*",SP_SUL!J1001)</f>
        <v>*</v>
      </c>
      <c r="N979" s="271" t="str">
        <f>IF(SP_SUL!K1001="","*",SP_SUL!K1001)</f>
        <v>*</v>
      </c>
      <c r="O979" s="271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43" t="str">
        <f>IF(SP_SUL!N1002="","*",SP_SUL!N1002)</f>
        <v>*</v>
      </c>
      <c r="M980" s="150" t="str">
        <f>IF(SP_SUL!J1002="","*",SP_SUL!J1002)</f>
        <v>*</v>
      </c>
      <c r="N980" s="271" t="str">
        <f>IF(SP_SUL!K1002="","*",SP_SUL!K1002)</f>
        <v>*</v>
      </c>
      <c r="O980" s="271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9" t="str">
        <f>IF(SP_SUL!N1003="","*",SP_SUL!N1003)</f>
        <v>*</v>
      </c>
      <c r="M981" s="111" t="str">
        <f>IF(SP_SUL!J1003="","*",SP_SUL!J1003)</f>
        <v>*</v>
      </c>
      <c r="N981" s="270" t="str">
        <f>IF(SP_SUL!K1003="","*",SP_SUL!K1003)</f>
        <v>*</v>
      </c>
      <c r="O981" s="270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43" t="str">
        <f>IF(SP_SUL!N1004="","*",SP_SUL!N1004)</f>
        <v>*</v>
      </c>
      <c r="M982" s="150" t="str">
        <f>IF(SP_SUL!J1004="","*",SP_SUL!J1004)</f>
        <v>*</v>
      </c>
      <c r="N982" s="271" t="str">
        <f>IF(SP_SUL!K1004="","*",SP_SUL!K1004)</f>
        <v>*</v>
      </c>
      <c r="O982" s="271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43" t="str">
        <f>IF(SP_SUL!N1005="","*",SP_SUL!N1005)</f>
        <v>*</v>
      </c>
      <c r="M983" s="150" t="str">
        <f>IF(SP_SUL!J1005="","*",SP_SUL!J1005)</f>
        <v>*</v>
      </c>
      <c r="N983" s="271" t="str">
        <f>IF(SP_SUL!K1005="","*",SP_SUL!K1005)</f>
        <v>*</v>
      </c>
      <c r="O983" s="271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9" t="str">
        <f>IF(SP_SUL!N1006="","*",SP_SUL!N1006)</f>
        <v>*</v>
      </c>
      <c r="M984" s="111" t="str">
        <f>IF(SP_SUL!J1006="","*",SP_SUL!J1006)</f>
        <v>*</v>
      </c>
      <c r="N984" s="270" t="str">
        <f>IF(SP_SUL!K1006="","*",SP_SUL!K1006)</f>
        <v>*</v>
      </c>
      <c r="O984" s="270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43" t="str">
        <f>IF(SP_SUL!N1007="","*",SP_SUL!N1007)</f>
        <v>*</v>
      </c>
      <c r="M985" s="150" t="str">
        <f>IF(SP_SUL!J1007="","*",SP_SUL!J1007)</f>
        <v>*</v>
      </c>
      <c r="N985" s="271" t="str">
        <f>IF(SP_SUL!K1007="","*",SP_SUL!K1007)</f>
        <v>*</v>
      </c>
      <c r="O985" s="271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43" t="str">
        <f>IF(SP_SUL!N1008="","*",SP_SUL!N1008)</f>
        <v>*</v>
      </c>
      <c r="M986" s="150" t="str">
        <f>IF(SP_SUL!J1008="","*",SP_SUL!J1008)</f>
        <v>*</v>
      </c>
      <c r="N986" s="271" t="str">
        <f>IF(SP_SUL!K1008="","*",SP_SUL!K1008)</f>
        <v>*</v>
      </c>
      <c r="O986" s="271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9" t="str">
        <f>IF(SP_SUL!N1009="","*",SP_SUL!N1009)</f>
        <v>*</v>
      </c>
      <c r="M987" s="111" t="str">
        <f>IF(SP_SUL!J1009="","*",SP_SUL!J1009)</f>
        <v>*</v>
      </c>
      <c r="N987" s="270" t="str">
        <f>IF(SP_SUL!K1009="","*",SP_SUL!K1009)</f>
        <v>*</v>
      </c>
      <c r="O987" s="270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43" t="str">
        <f>IF(SP_SUL!N1010="","*",SP_SUL!N1010)</f>
        <v>*</v>
      </c>
      <c r="M988" s="150" t="str">
        <f>IF(SP_SUL!J1010="","*",SP_SUL!J1010)</f>
        <v>*</v>
      </c>
      <c r="N988" s="271" t="str">
        <f>IF(SP_SUL!K1010="","*",SP_SUL!K1010)</f>
        <v>*</v>
      </c>
      <c r="O988" s="271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43" t="str">
        <f>IF(SP_SUL!N1011="","*",SP_SUL!N1011)</f>
        <v>*</v>
      </c>
      <c r="M989" s="150" t="str">
        <f>IF(SP_SUL!J1011="","*",SP_SUL!J1011)</f>
        <v>*</v>
      </c>
      <c r="N989" s="271" t="str">
        <f>IF(SP_SUL!K1011="","*",SP_SUL!K1011)</f>
        <v>*</v>
      </c>
      <c r="O989" s="271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9" t="str">
        <f>IF(SP_SUL!N1012="","*",SP_SUL!N1012)</f>
        <v>*</v>
      </c>
      <c r="M990" s="111" t="str">
        <f>IF(SP_SUL!J1012="","*",SP_SUL!J1012)</f>
        <v>*</v>
      </c>
      <c r="N990" s="270" t="str">
        <f>IF(SP_SUL!K1012="","*",SP_SUL!K1012)</f>
        <v>*</v>
      </c>
      <c r="O990" s="270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43" t="str">
        <f>IF(SP_SUL!N1013="","*",SP_SUL!N1013)</f>
        <v>*</v>
      </c>
      <c r="M991" s="150" t="str">
        <f>IF(SP_SUL!J1013="","*",SP_SUL!J1013)</f>
        <v>*</v>
      </c>
      <c r="N991" s="271" t="str">
        <f>IF(SP_SUL!K1013="","*",SP_SUL!K1013)</f>
        <v>*</v>
      </c>
      <c r="O991" s="271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43" t="str">
        <f>IF(SP_SUL!N1014="","*",SP_SUL!N1014)</f>
        <v>*</v>
      </c>
      <c r="M992" s="150" t="str">
        <f>IF(SP_SUL!J1014="","*",SP_SUL!J1014)</f>
        <v>*</v>
      </c>
      <c r="N992" s="271" t="str">
        <f>IF(SP_SUL!K1014="","*",SP_SUL!K1014)</f>
        <v>*</v>
      </c>
      <c r="O992" s="271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9" t="str">
        <f>IF(SP_SUL!N1015="","*",SP_SUL!N1015)</f>
        <v>*</v>
      </c>
      <c r="M993" s="111" t="str">
        <f>IF(SP_SUL!J1015="","*",SP_SUL!J1015)</f>
        <v>*</v>
      </c>
      <c r="N993" s="270" t="str">
        <f>IF(SP_SUL!K1015="","*",SP_SUL!K1015)</f>
        <v>*</v>
      </c>
      <c r="O993" s="270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43" t="str">
        <f>IF(SP_SUL!N1016="","*",SP_SUL!N1016)</f>
        <v>*</v>
      </c>
      <c r="M994" s="150" t="str">
        <f>IF(SP_SUL!J1016="","*",SP_SUL!J1016)</f>
        <v>*</v>
      </c>
      <c r="N994" s="271" t="str">
        <f>IF(SP_SUL!K1016="","*",SP_SUL!K1016)</f>
        <v>*</v>
      </c>
      <c r="O994" s="271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43" t="str">
        <f>IF(SP_SUL!N1017="","*",SP_SUL!N1017)</f>
        <v>*</v>
      </c>
      <c r="M995" s="150" t="str">
        <f>IF(SP_SUL!J1017="","*",SP_SUL!J1017)</f>
        <v>*</v>
      </c>
      <c r="N995" s="271" t="str">
        <f>IF(SP_SUL!K1017="","*",SP_SUL!K1017)</f>
        <v>*</v>
      </c>
      <c r="O995" s="271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9" t="str">
        <f>IF(SP_SUL!N1018="","*",SP_SUL!N1018)</f>
        <v>*</v>
      </c>
      <c r="M996" s="111" t="str">
        <f>IF(SP_SUL!J1018="","*",SP_SUL!J1018)</f>
        <v>*</v>
      </c>
      <c r="N996" s="270" t="str">
        <f>IF(SP_SUL!K1018="","*",SP_SUL!K1018)</f>
        <v>*</v>
      </c>
      <c r="O996" s="270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43" t="str">
        <f>IF(SP_SUL!N1019="","*",SP_SUL!N1019)</f>
        <v>*</v>
      </c>
      <c r="M997" s="150" t="str">
        <f>IF(SP_SUL!J1019="","*",SP_SUL!J1019)</f>
        <v>*</v>
      </c>
      <c r="N997" s="271" t="str">
        <f>IF(SP_SUL!K1019="","*",SP_SUL!K1019)</f>
        <v>*</v>
      </c>
      <c r="O997" s="271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43" t="str">
        <f>IF(SP_SUL!N1020="","*",SP_SUL!N1020)</f>
        <v>*</v>
      </c>
      <c r="M998" s="150" t="str">
        <f>IF(SP_SUL!J1020="","*",SP_SUL!J1020)</f>
        <v>*</v>
      </c>
      <c r="N998" s="271" t="str">
        <f>IF(SP_SUL!K1020="","*",SP_SUL!K1020)</f>
        <v>*</v>
      </c>
      <c r="O998" s="271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9" t="str">
        <f>IF(SP_SUL!N1021="","*",SP_SUL!N1021)</f>
        <v>*</v>
      </c>
      <c r="M999" s="111" t="str">
        <f>IF(SP_SUL!J1021="","*",SP_SUL!J1021)</f>
        <v>*</v>
      </c>
      <c r="N999" s="270" t="str">
        <f>IF(SP_SUL!K1021="","*",SP_SUL!K1021)</f>
        <v>*</v>
      </c>
      <c r="O999" s="270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43" t="str">
        <f>IF(SP_SUL!N1022="","*",SP_SUL!N1022)</f>
        <v>*</v>
      </c>
      <c r="M1000" s="150" t="str">
        <f>IF(SP_SUL!J1022="","*",SP_SUL!J1022)</f>
        <v>*</v>
      </c>
      <c r="N1000" s="271" t="str">
        <f>IF(SP_SUL!K1022="","*",SP_SUL!K1022)</f>
        <v>*</v>
      </c>
      <c r="O1000" s="271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43" t="str">
        <f>IF(SP_SUL!N1023="","*",SP_SUL!N1023)</f>
        <v>*</v>
      </c>
      <c r="M1001" s="150" t="str">
        <f>IF(SP_SUL!J1023="","*",SP_SUL!J1023)</f>
        <v>*</v>
      </c>
      <c r="N1001" s="271" t="str">
        <f>IF(SP_SUL!K1023="","*",SP_SUL!K1023)</f>
        <v>*</v>
      </c>
      <c r="O1001" s="271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9" t="str">
        <f>IF(SP_SUL!N1024="","*",SP_SUL!N1024)</f>
        <v>*</v>
      </c>
      <c r="M1002" s="111" t="str">
        <f>IF(SP_SUL!J1024="","*",SP_SUL!J1024)</f>
        <v>*</v>
      </c>
      <c r="N1002" s="270" t="str">
        <f>IF(SP_SUL!K1024="","*",SP_SUL!K1024)</f>
        <v>*</v>
      </c>
      <c r="O1002" s="270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43" t="str">
        <f>IF(SP_SUL!N1025="","*",SP_SUL!N1025)</f>
        <v>*</v>
      </c>
      <c r="M1003" s="150" t="str">
        <f>IF(SP_SUL!J1025="","*",SP_SUL!J1025)</f>
        <v>*</v>
      </c>
      <c r="N1003" s="271" t="str">
        <f>IF(SP_SUL!K1025="","*",SP_SUL!K1025)</f>
        <v>*</v>
      </c>
      <c r="O1003" s="271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43" t="str">
        <f>IF(SP_SUL!N1026="","*",SP_SUL!N1026)</f>
        <v>*</v>
      </c>
      <c r="M1004" s="150" t="str">
        <f>IF(SP_SUL!J1026="","*",SP_SUL!J1026)</f>
        <v>*</v>
      </c>
      <c r="N1004" s="271" t="str">
        <f>IF(SP_SUL!K1026="","*",SP_SUL!K1026)</f>
        <v>*</v>
      </c>
      <c r="O1004" s="271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9" t="str">
        <f>IF(SP_SUL!N1027="","*",SP_SUL!N1027)</f>
        <v>*</v>
      </c>
      <c r="M1005" s="111" t="str">
        <f>IF(SP_SUL!J1027="","*",SP_SUL!J1027)</f>
        <v>*</v>
      </c>
      <c r="N1005" s="270" t="str">
        <f>IF(SP_SUL!K1027="","*",SP_SUL!K1027)</f>
        <v>*</v>
      </c>
      <c r="O1005" s="270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43" t="str">
        <f>IF(SP_SUL!N1028="","*",SP_SUL!N1028)</f>
        <v>*</v>
      </c>
      <c r="M1006" s="150" t="str">
        <f>IF(SP_SUL!J1028="","*",SP_SUL!J1028)</f>
        <v>*</v>
      </c>
      <c r="N1006" s="271" t="str">
        <f>IF(SP_SUL!K1028="","*",SP_SUL!K1028)</f>
        <v>*</v>
      </c>
      <c r="O1006" s="271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43" t="str">
        <f>IF(SP_SUL!N1029="","*",SP_SUL!N1029)</f>
        <v>*</v>
      </c>
      <c r="M1007" s="150" t="str">
        <f>IF(SP_SUL!J1029="","*",SP_SUL!J1029)</f>
        <v>*</v>
      </c>
      <c r="N1007" s="271" t="str">
        <f>IF(SP_SUL!K1029="","*",SP_SUL!K1029)</f>
        <v>*</v>
      </c>
      <c r="O1007" s="271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9" t="str">
        <f>IF(SP_SUL!N1030="","*",SP_SUL!N1030)</f>
        <v>*</v>
      </c>
      <c r="M1008" s="111" t="str">
        <f>IF(SP_SUL!J1030="","*",SP_SUL!J1030)</f>
        <v>*</v>
      </c>
      <c r="N1008" s="270" t="str">
        <f>IF(SP_SUL!K1030="","*",SP_SUL!K1030)</f>
        <v>*</v>
      </c>
      <c r="O1008" s="270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43" t="str">
        <f>IF(SP_SUL!N1031="","*",SP_SUL!N1031)</f>
        <v>*</v>
      </c>
      <c r="M1009" s="150" t="str">
        <f>IF(SP_SUL!J1031="","*",SP_SUL!J1031)</f>
        <v>*</v>
      </c>
      <c r="N1009" s="271" t="str">
        <f>IF(SP_SUL!K1031="","*",SP_SUL!K1031)</f>
        <v>*</v>
      </c>
      <c r="O1009" s="271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43" t="str">
        <f>IF(SP_SUL!N1032="","*",SP_SUL!N1032)</f>
        <v>*</v>
      </c>
      <c r="M1010" s="150" t="str">
        <f>IF(SP_SUL!J1032="","*",SP_SUL!J1032)</f>
        <v>*</v>
      </c>
      <c r="N1010" s="271" t="str">
        <f>IF(SP_SUL!K1032="","*",SP_SUL!K1032)</f>
        <v>*</v>
      </c>
      <c r="O1010" s="271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9" t="str">
        <f>IF(SP_SUL!N1033="","*",SP_SUL!N1033)</f>
        <v>*</v>
      </c>
      <c r="M1011" s="111" t="str">
        <f>IF(SP_SUL!J1033="","*",SP_SUL!J1033)</f>
        <v>*</v>
      </c>
      <c r="N1011" s="270" t="str">
        <f>IF(SP_SUL!K1033="","*",SP_SUL!K1033)</f>
        <v>*</v>
      </c>
      <c r="O1011" s="270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43" t="str">
        <f>IF(SP_SUL!N1034="","*",SP_SUL!N1034)</f>
        <v>*</v>
      </c>
      <c r="M1012" s="150" t="str">
        <f>IF(SP_SUL!J1034="","*",SP_SUL!J1034)</f>
        <v>*</v>
      </c>
      <c r="N1012" s="271" t="str">
        <f>IF(SP_SUL!K1034="","*",SP_SUL!K1034)</f>
        <v>*</v>
      </c>
      <c r="O1012" s="271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43" t="str">
        <f>IF(SP_SUL!N1035="","*",SP_SUL!N1035)</f>
        <v>*</v>
      </c>
      <c r="M1013" s="150" t="str">
        <f>IF(SP_SUL!J1035="","*",SP_SUL!J1035)</f>
        <v>*</v>
      </c>
      <c r="N1013" s="271" t="str">
        <f>IF(SP_SUL!K1035="","*",SP_SUL!K1035)</f>
        <v>*</v>
      </c>
      <c r="O1013" s="271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9" t="str">
        <f>IF(SP_SUL!N1036="","*",SP_SUL!N1036)</f>
        <v>*</v>
      </c>
      <c r="M1014" s="111" t="str">
        <f>IF(SP_SUL!J1036="","*",SP_SUL!J1036)</f>
        <v>*</v>
      </c>
      <c r="N1014" s="270" t="str">
        <f>IF(SP_SUL!K1036="","*",SP_SUL!K1036)</f>
        <v>*</v>
      </c>
      <c r="O1014" s="270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43" t="str">
        <f>IF(SP_SUL!N1037="","*",SP_SUL!N1037)</f>
        <v>*</v>
      </c>
      <c r="M1015" s="150" t="str">
        <f>IF(SP_SUL!J1037="","*",SP_SUL!J1037)</f>
        <v>*</v>
      </c>
      <c r="N1015" s="271" t="str">
        <f>IF(SP_SUL!K1037="","*",SP_SUL!K1037)</f>
        <v>*</v>
      </c>
      <c r="O1015" s="271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43" t="str">
        <f>IF(SP_SUL!N1038="","*",SP_SUL!N1038)</f>
        <v>*</v>
      </c>
      <c r="M1016" s="150" t="str">
        <f>IF(SP_SUL!J1038="","*",SP_SUL!J1038)</f>
        <v>*</v>
      </c>
      <c r="N1016" s="271" t="str">
        <f>IF(SP_SUL!K1038="","*",SP_SUL!K1038)</f>
        <v>*</v>
      </c>
      <c r="O1016" s="271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9" t="str">
        <f>IF(SP_SUL!N1039="","*",SP_SUL!N1039)</f>
        <v>*</v>
      </c>
      <c r="M1017" s="111" t="str">
        <f>IF(SP_SUL!J1039="","*",SP_SUL!J1039)</f>
        <v>*</v>
      </c>
      <c r="N1017" s="270" t="str">
        <f>IF(SP_SUL!K1039="","*",SP_SUL!K1039)</f>
        <v>*</v>
      </c>
      <c r="O1017" s="270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43" t="str">
        <f>IF(SP_SUL!N1040="","*",SP_SUL!N1040)</f>
        <v>*</v>
      </c>
      <c r="M1018" s="150" t="str">
        <f>IF(SP_SUL!J1040="","*",SP_SUL!J1040)</f>
        <v>*</v>
      </c>
      <c r="N1018" s="271" t="str">
        <f>IF(SP_SUL!K1040="","*",SP_SUL!K1040)</f>
        <v>*</v>
      </c>
      <c r="O1018" s="271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43" t="str">
        <f>IF(SP_SUL!N1041="","*",SP_SUL!N1041)</f>
        <v>*</v>
      </c>
      <c r="M1019" s="150" t="str">
        <f>IF(SP_SUL!J1041="","*",SP_SUL!J1041)</f>
        <v>*</v>
      </c>
      <c r="N1019" s="271" t="str">
        <f>IF(SP_SUL!K1041="","*",SP_SUL!K1041)</f>
        <v>*</v>
      </c>
      <c r="O1019" s="271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9" t="str">
        <f>IF(SP_SUL!N1042="","*",SP_SUL!N1042)</f>
        <v>*</v>
      </c>
      <c r="M1020" s="111" t="str">
        <f>IF(SP_SUL!J1042="","*",SP_SUL!J1042)</f>
        <v>*</v>
      </c>
      <c r="N1020" s="270" t="str">
        <f>IF(SP_SUL!K1042="","*",SP_SUL!K1042)</f>
        <v>*</v>
      </c>
      <c r="O1020" s="270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43" t="str">
        <f>IF(SP_SUL!N1043="","*",SP_SUL!N1043)</f>
        <v>*</v>
      </c>
      <c r="M1021" s="150" t="str">
        <f>IF(SP_SUL!J1043="","*",SP_SUL!J1043)</f>
        <v>*</v>
      </c>
      <c r="N1021" s="271" t="str">
        <f>IF(SP_SUL!K1043="","*",SP_SUL!K1043)</f>
        <v>*</v>
      </c>
      <c r="O1021" s="271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43" t="str">
        <f>IF(SP_SUL!N1044="","*",SP_SUL!N1044)</f>
        <v>*</v>
      </c>
      <c r="M1022" s="150" t="str">
        <f>IF(SP_SUL!J1044="","*",SP_SUL!J1044)</f>
        <v>*</v>
      </c>
      <c r="N1022" s="271" t="str">
        <f>IF(SP_SUL!K1044="","*",SP_SUL!K1044)</f>
        <v>*</v>
      </c>
      <c r="O1022" s="271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9" t="str">
        <f>IF(SP_SUL!N1045="","*",SP_SUL!N1045)</f>
        <v>*</v>
      </c>
      <c r="M1023" s="111" t="str">
        <f>IF(SP_SUL!J1045="","*",SP_SUL!J1045)</f>
        <v>*</v>
      </c>
      <c r="N1023" s="270" t="str">
        <f>IF(SP_SUL!K1045="","*",SP_SUL!K1045)</f>
        <v>*</v>
      </c>
      <c r="O1023" s="270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43" t="str">
        <f>IF(SP_SUL!N1046="","*",SP_SUL!N1046)</f>
        <v>*</v>
      </c>
      <c r="M1024" s="150" t="str">
        <f>IF(SP_SUL!J1046="","*",SP_SUL!J1046)</f>
        <v>*</v>
      </c>
      <c r="N1024" s="271" t="str">
        <f>IF(SP_SUL!K1046="","*",SP_SUL!K1046)</f>
        <v>*</v>
      </c>
      <c r="O1024" s="271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43" t="str">
        <f>IF(SP_SUL!N1047="","*",SP_SUL!N1047)</f>
        <v>*</v>
      </c>
      <c r="M1025" s="150" t="str">
        <f>IF(SP_SUL!J1047="","*",SP_SUL!J1047)</f>
        <v>*</v>
      </c>
      <c r="N1025" s="271" t="str">
        <f>IF(SP_SUL!K1047="","*",SP_SUL!K1047)</f>
        <v>*</v>
      </c>
      <c r="O1025" s="271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9" t="str">
        <f>IF(SP_SUL!N1048="","*",SP_SUL!N1048)</f>
        <v>*</v>
      </c>
      <c r="M1026" s="111" t="str">
        <f>IF(SP_SUL!J1048="","*",SP_SUL!J1048)</f>
        <v>*</v>
      </c>
      <c r="N1026" s="270" t="str">
        <f>IF(SP_SUL!K1048="","*",SP_SUL!K1048)</f>
        <v>*</v>
      </c>
      <c r="O1026" s="270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43" t="str">
        <f>IF(SP_SUL!N1049="","*",SP_SUL!N1049)</f>
        <v>*</v>
      </c>
      <c r="M1027" s="150" t="str">
        <f>IF(SP_SUL!J1049="","*",SP_SUL!J1049)</f>
        <v>*</v>
      </c>
      <c r="N1027" s="271" t="str">
        <f>IF(SP_SUL!K1049="","*",SP_SUL!K1049)</f>
        <v>*</v>
      </c>
      <c r="O1027" s="271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43" t="str">
        <f>IF(SP_SUL!N1050="","*",SP_SUL!N1050)</f>
        <v>*</v>
      </c>
      <c r="M1028" s="150" t="str">
        <f>IF(SP_SUL!J1050="","*",SP_SUL!J1050)</f>
        <v>*</v>
      </c>
      <c r="N1028" s="271" t="str">
        <f>IF(SP_SUL!K1050="","*",SP_SUL!K1050)</f>
        <v>*</v>
      </c>
      <c r="O1028" s="271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9" t="str">
        <f>IF(SP_SUL!N1051="","*",SP_SUL!N1051)</f>
        <v>*</v>
      </c>
      <c r="M1029" s="111" t="str">
        <f>IF(SP_SUL!J1051="","*",SP_SUL!J1051)</f>
        <v>*</v>
      </c>
      <c r="N1029" s="270" t="str">
        <f>IF(SP_SUL!K1051="","*",SP_SUL!K1051)</f>
        <v>*</v>
      </c>
      <c r="O1029" s="270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43" t="str">
        <f>IF(SP_SUL!N1052="","*",SP_SUL!N1052)</f>
        <v>*</v>
      </c>
      <c r="M1030" s="150" t="str">
        <f>IF(SP_SUL!J1052="","*",SP_SUL!J1052)</f>
        <v>*</v>
      </c>
      <c r="N1030" s="271" t="str">
        <f>IF(SP_SUL!K1052="","*",SP_SUL!K1052)</f>
        <v>*</v>
      </c>
      <c r="O1030" s="271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43" t="str">
        <f>IF(SP_SUL!N1053="","*",SP_SUL!N1053)</f>
        <v>*</v>
      </c>
      <c r="M1031" s="150" t="str">
        <f>IF(SP_SUL!J1053="","*",SP_SUL!J1053)</f>
        <v>*</v>
      </c>
      <c r="N1031" s="271" t="str">
        <f>IF(SP_SUL!K1053="","*",SP_SUL!K1053)</f>
        <v>*</v>
      </c>
      <c r="O1031" s="271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9" t="str">
        <f>IF(SP_SUL!N1054="","*",SP_SUL!N1054)</f>
        <v>*</v>
      </c>
      <c r="M1032" s="111" t="str">
        <f>IF(SP_SUL!J1054="","*",SP_SUL!J1054)</f>
        <v>*</v>
      </c>
      <c r="N1032" s="270" t="str">
        <f>IF(SP_SUL!K1054="","*",SP_SUL!K1054)</f>
        <v>*</v>
      </c>
      <c r="O1032" s="270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43" t="str">
        <f>IF(SP_SUL!N1055="","*",SP_SUL!N1055)</f>
        <v>*</v>
      </c>
      <c r="M1033" s="150" t="str">
        <f>IF(SP_SUL!J1055="","*",SP_SUL!J1055)</f>
        <v>*</v>
      </c>
      <c r="N1033" s="271" t="str">
        <f>IF(SP_SUL!K1055="","*",SP_SUL!K1055)</f>
        <v>*</v>
      </c>
      <c r="O1033" s="271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43" t="str">
        <f>IF(SP_SUL!N1056="","*",SP_SUL!N1056)</f>
        <v>*</v>
      </c>
      <c r="M1034" s="150" t="str">
        <f>IF(SP_SUL!J1056="","*",SP_SUL!J1056)</f>
        <v>*</v>
      </c>
      <c r="N1034" s="271" t="str">
        <f>IF(SP_SUL!K1056="","*",SP_SUL!K1056)</f>
        <v>*</v>
      </c>
      <c r="O1034" s="271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9" t="str">
        <f>IF(SP_SUL!N1057="","*",SP_SUL!N1057)</f>
        <v>*</v>
      </c>
      <c r="M1035" s="111" t="str">
        <f>IF(SP_SUL!J1057="","*",SP_SUL!J1057)</f>
        <v>*</v>
      </c>
      <c r="N1035" s="270" t="str">
        <f>IF(SP_SUL!K1057="","*",SP_SUL!K1057)</f>
        <v>*</v>
      </c>
      <c r="O1035" s="270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43" t="str">
        <f>IF(SP_SUL!N1058="","*",SP_SUL!N1058)</f>
        <v>*</v>
      </c>
      <c r="M1036" s="150" t="str">
        <f>IF(SP_SUL!J1058="","*",SP_SUL!J1058)</f>
        <v>*</v>
      </c>
      <c r="N1036" s="271" t="str">
        <f>IF(SP_SUL!K1058="","*",SP_SUL!K1058)</f>
        <v>*</v>
      </c>
      <c r="O1036" s="271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43" t="str">
        <f>IF(SP_SUL!N1059="","*",SP_SUL!N1059)</f>
        <v>*</v>
      </c>
      <c r="M1037" s="150" t="str">
        <f>IF(SP_SUL!J1059="","*",SP_SUL!J1059)</f>
        <v>*</v>
      </c>
      <c r="N1037" s="271" t="str">
        <f>IF(SP_SUL!K1059="","*",SP_SUL!K1059)</f>
        <v>*</v>
      </c>
      <c r="O1037" s="271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9" t="str">
        <f>IF(SP_SUL!N1060="","*",SP_SUL!N1060)</f>
        <v>*</v>
      </c>
      <c r="M1038" s="111" t="str">
        <f>IF(SP_SUL!J1060="","*",SP_SUL!J1060)</f>
        <v>*</v>
      </c>
      <c r="N1038" s="270" t="str">
        <f>IF(SP_SUL!K1060="","*",SP_SUL!K1060)</f>
        <v>*</v>
      </c>
      <c r="O1038" s="270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43" t="str">
        <f>IF(SP_SUL!N1061="","*",SP_SUL!N1061)</f>
        <v>*</v>
      </c>
      <c r="M1039" s="150" t="str">
        <f>IF(SP_SUL!J1061="","*",SP_SUL!J1061)</f>
        <v>*</v>
      </c>
      <c r="N1039" s="271" t="str">
        <f>IF(SP_SUL!K1061="","*",SP_SUL!K1061)</f>
        <v>*</v>
      </c>
      <c r="O1039" s="271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43" t="str">
        <f>IF(SP_SUL!N1062="","*",SP_SUL!N1062)</f>
        <v>*</v>
      </c>
      <c r="M1040" s="150" t="str">
        <f>IF(SP_SUL!J1062="","*",SP_SUL!J1062)</f>
        <v>*</v>
      </c>
      <c r="N1040" s="271" t="str">
        <f>IF(SP_SUL!K1062="","*",SP_SUL!K1062)</f>
        <v>*</v>
      </c>
      <c r="O1040" s="271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9" t="str">
        <f>IF(SP_SUL!N1063="","*",SP_SUL!N1063)</f>
        <v>*</v>
      </c>
      <c r="M1041" s="111" t="str">
        <f>IF(SP_SUL!J1063="","*",SP_SUL!J1063)</f>
        <v>*</v>
      </c>
      <c r="N1041" s="270" t="str">
        <f>IF(SP_SUL!K1063="","*",SP_SUL!K1063)</f>
        <v>*</v>
      </c>
      <c r="O1041" s="270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43" t="str">
        <f>IF(SP_SUL!N1064="","*",SP_SUL!N1064)</f>
        <v>*</v>
      </c>
      <c r="M1042" s="150" t="str">
        <f>IF(SP_SUL!J1064="","*",SP_SUL!J1064)</f>
        <v>*</v>
      </c>
      <c r="N1042" s="271" t="str">
        <f>IF(SP_SUL!K1064="","*",SP_SUL!K1064)</f>
        <v>*</v>
      </c>
      <c r="O1042" s="271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43" t="str">
        <f>IF(SP_SUL!N1065="","*",SP_SUL!N1065)</f>
        <v>*</v>
      </c>
      <c r="M1043" s="150" t="str">
        <f>IF(SP_SUL!J1065="","*",SP_SUL!J1065)</f>
        <v>*</v>
      </c>
      <c r="N1043" s="271" t="str">
        <f>IF(SP_SUL!K1065="","*",SP_SUL!K1065)</f>
        <v>*</v>
      </c>
      <c r="O1043" s="271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9" t="str">
        <f>IF(SP_SUL!N1066="","*",SP_SUL!N1066)</f>
        <v>*</v>
      </c>
      <c r="M1044" s="111" t="str">
        <f>IF(SP_SUL!J1066="","*",SP_SUL!J1066)</f>
        <v>*</v>
      </c>
      <c r="N1044" s="270" t="str">
        <f>IF(SP_SUL!K1066="","*",SP_SUL!K1066)</f>
        <v>*</v>
      </c>
      <c r="O1044" s="270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43" t="str">
        <f>IF(SP_SUL!N1067="","*",SP_SUL!N1067)</f>
        <v>*</v>
      </c>
      <c r="M1045" s="150" t="str">
        <f>IF(SP_SUL!J1067="","*",SP_SUL!J1067)</f>
        <v>*</v>
      </c>
      <c r="N1045" s="271" t="str">
        <f>IF(SP_SUL!K1067="","*",SP_SUL!K1067)</f>
        <v>*</v>
      </c>
      <c r="O1045" s="271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43" t="str">
        <f>IF(SP_SUL!N1068="","*",SP_SUL!N1068)</f>
        <v>*</v>
      </c>
      <c r="M1046" s="150" t="str">
        <f>IF(SP_SUL!J1068="","*",SP_SUL!J1068)</f>
        <v>*</v>
      </c>
      <c r="N1046" s="271" t="str">
        <f>IF(SP_SUL!K1068="","*",SP_SUL!K1068)</f>
        <v>*</v>
      </c>
      <c r="O1046" s="271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9" t="str">
        <f>IF(SP_SUL!N1069="","*",SP_SUL!N1069)</f>
        <v>*</v>
      </c>
      <c r="M1047" s="111" t="str">
        <f>IF(SP_SUL!J1069="","*",SP_SUL!J1069)</f>
        <v>*</v>
      </c>
      <c r="N1047" s="270" t="str">
        <f>IF(SP_SUL!K1069="","*",SP_SUL!K1069)</f>
        <v>*</v>
      </c>
      <c r="O1047" s="270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43" t="str">
        <f>IF(SP_SUL!N1070="","*",SP_SUL!N1070)</f>
        <v>*</v>
      </c>
      <c r="M1048" s="150" t="str">
        <f>IF(SP_SUL!J1070="","*",SP_SUL!J1070)</f>
        <v>*</v>
      </c>
      <c r="N1048" s="271" t="str">
        <f>IF(SP_SUL!K1070="","*",SP_SUL!K1070)</f>
        <v>*</v>
      </c>
      <c r="O1048" s="271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43" t="str">
        <f>IF(SP_SUL!N1071="","*",SP_SUL!N1071)</f>
        <v>*</v>
      </c>
      <c r="M1049" s="150" t="str">
        <f>IF(SP_SUL!J1071="","*",SP_SUL!J1071)</f>
        <v>*</v>
      </c>
      <c r="N1049" s="271" t="str">
        <f>IF(SP_SUL!K1071="","*",SP_SUL!K1071)</f>
        <v>*</v>
      </c>
      <c r="O1049" s="271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9" t="str">
        <f>IF(SP_SUL!N1072="","*",SP_SUL!N1072)</f>
        <v>*</v>
      </c>
      <c r="M1050" s="111" t="str">
        <f>IF(SP_SUL!J1072="","*",SP_SUL!J1072)</f>
        <v>*</v>
      </c>
      <c r="N1050" s="270" t="str">
        <f>IF(SP_SUL!K1072="","*",SP_SUL!K1072)</f>
        <v>*</v>
      </c>
      <c r="O1050" s="270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43" t="str">
        <f>IF(SP_SUL!N1073="","*",SP_SUL!N1073)</f>
        <v>*</v>
      </c>
      <c r="M1051" s="150" t="str">
        <f>IF(SP_SUL!J1073="","*",SP_SUL!J1073)</f>
        <v>*</v>
      </c>
      <c r="N1051" s="271" t="str">
        <f>IF(SP_SUL!K1073="","*",SP_SUL!K1073)</f>
        <v>*</v>
      </c>
      <c r="O1051" s="271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43" t="str">
        <f>IF(SP_SUL!N1074="","*",SP_SUL!N1074)</f>
        <v>*</v>
      </c>
      <c r="M1052" s="150" t="str">
        <f>IF(SP_SUL!J1074="","*",SP_SUL!J1074)</f>
        <v>*</v>
      </c>
      <c r="N1052" s="271" t="str">
        <f>IF(SP_SUL!K1074="","*",SP_SUL!K1074)</f>
        <v>*</v>
      </c>
      <c r="O1052" s="271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9" t="str">
        <f>IF(SP_SUL!N1075="","*",SP_SUL!N1075)</f>
        <v>*</v>
      </c>
      <c r="M1053" s="111" t="str">
        <f>IF(SP_SUL!J1075="","*",SP_SUL!J1075)</f>
        <v>*</v>
      </c>
      <c r="N1053" s="270" t="str">
        <f>IF(SP_SUL!K1075="","*",SP_SUL!K1075)</f>
        <v>*</v>
      </c>
      <c r="O1053" s="270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43" t="str">
        <f>IF(SP_SUL!N1076="","*",SP_SUL!N1076)</f>
        <v>*</v>
      </c>
      <c r="M1054" s="150" t="str">
        <f>IF(SP_SUL!J1076="","*",SP_SUL!J1076)</f>
        <v>*</v>
      </c>
      <c r="N1054" s="271" t="str">
        <f>IF(SP_SUL!K1076="","*",SP_SUL!K1076)</f>
        <v>*</v>
      </c>
      <c r="O1054" s="271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43" t="str">
        <f>IF(SP_SUL!N1077="","*",SP_SUL!N1077)</f>
        <v>*</v>
      </c>
      <c r="M1055" s="150" t="str">
        <f>IF(SP_SUL!J1077="","*",SP_SUL!J1077)</f>
        <v>*</v>
      </c>
      <c r="N1055" s="271" t="str">
        <f>IF(SP_SUL!K1077="","*",SP_SUL!K1077)</f>
        <v>*</v>
      </c>
      <c r="O1055" s="271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9" t="str">
        <f>IF(SP_SUL!N1078="","*",SP_SUL!N1078)</f>
        <v>*</v>
      </c>
      <c r="M1056" s="111" t="str">
        <f>IF(SP_SUL!J1078="","*",SP_SUL!J1078)</f>
        <v>*</v>
      </c>
      <c r="N1056" s="270" t="str">
        <f>IF(SP_SUL!K1078="","*",SP_SUL!K1078)</f>
        <v>*</v>
      </c>
      <c r="O1056" s="270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43" t="str">
        <f>IF(SP_SUL!N1079="","*",SP_SUL!N1079)</f>
        <v>*</v>
      </c>
      <c r="M1057" s="150" t="str">
        <f>IF(SP_SUL!J1079="","*",SP_SUL!J1079)</f>
        <v>*</v>
      </c>
      <c r="N1057" s="271" t="str">
        <f>IF(SP_SUL!K1079="","*",SP_SUL!K1079)</f>
        <v>*</v>
      </c>
      <c r="O1057" s="271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43" t="str">
        <f>IF(SP_SUL!N1080="","*",SP_SUL!N1080)</f>
        <v>*</v>
      </c>
      <c r="M1058" s="150" t="str">
        <f>IF(SP_SUL!J1080="","*",SP_SUL!J1080)</f>
        <v>*</v>
      </c>
      <c r="N1058" s="271" t="str">
        <f>IF(SP_SUL!K1080="","*",SP_SUL!K1080)</f>
        <v>*</v>
      </c>
      <c r="O1058" s="271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9" t="str">
        <f>IF(SP_SUL!N1081="","*",SP_SUL!N1081)</f>
        <v>*</v>
      </c>
      <c r="M1059" s="111" t="str">
        <f>IF(SP_SUL!J1081="","*",SP_SUL!J1081)</f>
        <v>*</v>
      </c>
      <c r="N1059" s="270" t="str">
        <f>IF(SP_SUL!K1081="","*",SP_SUL!K1081)</f>
        <v>*</v>
      </c>
      <c r="O1059" s="270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43" t="str">
        <f>IF(SP_SUL!N1082="","*",SP_SUL!N1082)</f>
        <v>*</v>
      </c>
      <c r="M1060" s="150" t="str">
        <f>IF(SP_SUL!J1082="","*",SP_SUL!J1082)</f>
        <v>*</v>
      </c>
      <c r="N1060" s="271" t="str">
        <f>IF(SP_SUL!K1082="","*",SP_SUL!K1082)</f>
        <v>*</v>
      </c>
      <c r="O1060" s="271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43" t="str">
        <f>IF(SP_SUL!N1083="","*",SP_SUL!N1083)</f>
        <v>*</v>
      </c>
      <c r="M1061" s="150" t="str">
        <f>IF(SP_SUL!J1083="","*",SP_SUL!J1083)</f>
        <v>*</v>
      </c>
      <c r="N1061" s="271" t="str">
        <f>IF(SP_SUL!K1083="","*",SP_SUL!K1083)</f>
        <v>*</v>
      </c>
      <c r="O1061" s="271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9" t="str">
        <f>IF(SP_SUL!N1084="","*",SP_SUL!N1084)</f>
        <v>*</v>
      </c>
      <c r="M1062" s="111" t="str">
        <f>IF(SP_SUL!J1084="","*",SP_SUL!J1084)</f>
        <v>*</v>
      </c>
      <c r="N1062" s="270" t="str">
        <f>IF(SP_SUL!K1084="","*",SP_SUL!K1084)</f>
        <v>*</v>
      </c>
      <c r="O1062" s="270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43" t="str">
        <f>IF(SP_SUL!N1085="","*",SP_SUL!N1085)</f>
        <v>*</v>
      </c>
      <c r="M1063" s="150" t="str">
        <f>IF(SP_SUL!J1085="","*",SP_SUL!J1085)</f>
        <v>*</v>
      </c>
      <c r="N1063" s="271" t="str">
        <f>IF(SP_SUL!K1085="","*",SP_SUL!K1085)</f>
        <v>*</v>
      </c>
      <c r="O1063" s="271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43" t="str">
        <f>IF(SP_SUL!N1086="","*",SP_SUL!N1086)</f>
        <v>*</v>
      </c>
      <c r="M1064" s="150" t="str">
        <f>IF(SP_SUL!J1086="","*",SP_SUL!J1086)</f>
        <v>*</v>
      </c>
      <c r="N1064" s="271" t="str">
        <f>IF(SP_SUL!K1086="","*",SP_SUL!K1086)</f>
        <v>*</v>
      </c>
      <c r="O1064" s="271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9" t="str">
        <f>IF(SP_SUL!N1087="","*",SP_SUL!N1087)</f>
        <v>*</v>
      </c>
      <c r="M1065" s="111" t="str">
        <f>IF(SP_SUL!J1087="","*",SP_SUL!J1087)</f>
        <v>*</v>
      </c>
      <c r="N1065" s="270" t="str">
        <f>IF(SP_SUL!K1087="","*",SP_SUL!K1087)</f>
        <v>*</v>
      </c>
      <c r="O1065" s="270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43" t="str">
        <f>IF(SP_SUL!N1088="","*",SP_SUL!N1088)</f>
        <v>*</v>
      </c>
      <c r="M1066" s="150" t="str">
        <f>IF(SP_SUL!J1088="","*",SP_SUL!J1088)</f>
        <v>*</v>
      </c>
      <c r="N1066" s="271" t="str">
        <f>IF(SP_SUL!K1088="","*",SP_SUL!K1088)</f>
        <v>*</v>
      </c>
      <c r="O1066" s="271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43" t="str">
        <f>IF(SP_SUL!N1089="","*",SP_SUL!N1089)</f>
        <v>*</v>
      </c>
      <c r="M1067" s="150" t="str">
        <f>IF(SP_SUL!J1089="","*",SP_SUL!J1089)</f>
        <v>*</v>
      </c>
      <c r="N1067" s="271" t="str">
        <f>IF(SP_SUL!K1089="","*",SP_SUL!K1089)</f>
        <v>*</v>
      </c>
      <c r="O1067" s="271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9" t="str">
        <f>IF(SP_SUL!N1090="","*",SP_SUL!N1090)</f>
        <v>*</v>
      </c>
      <c r="M1068" s="111" t="str">
        <f>IF(SP_SUL!J1090="","*",SP_SUL!J1090)</f>
        <v>*</v>
      </c>
      <c r="N1068" s="270" t="str">
        <f>IF(SP_SUL!K1090="","*",SP_SUL!K1090)</f>
        <v>*</v>
      </c>
      <c r="O1068" s="270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43" t="str">
        <f>IF(SP_SUL!N1091="","*",SP_SUL!N1091)</f>
        <v>*</v>
      </c>
      <c r="M1069" s="150" t="str">
        <f>IF(SP_SUL!J1091="","*",SP_SUL!J1091)</f>
        <v>*</v>
      </c>
      <c r="N1069" s="271" t="str">
        <f>IF(SP_SUL!K1091="","*",SP_SUL!K1091)</f>
        <v>*</v>
      </c>
      <c r="O1069" s="271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43" t="str">
        <f>IF(SP_SUL!N1092="","*",SP_SUL!N1092)</f>
        <v>*</v>
      </c>
      <c r="M1070" s="150" t="str">
        <f>IF(SP_SUL!J1092="","*",SP_SUL!J1092)</f>
        <v>*</v>
      </c>
      <c r="N1070" s="271" t="str">
        <f>IF(SP_SUL!K1092="","*",SP_SUL!K1092)</f>
        <v>*</v>
      </c>
      <c r="O1070" s="271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9" t="str">
        <f>IF(SP_SUL!N1093="","*",SP_SUL!N1093)</f>
        <v>*</v>
      </c>
      <c r="M1071" s="111" t="str">
        <f>IF(SP_SUL!J1093="","*",SP_SUL!J1093)</f>
        <v>*</v>
      </c>
      <c r="N1071" s="270" t="str">
        <f>IF(SP_SUL!K1093="","*",SP_SUL!K1093)</f>
        <v>*</v>
      </c>
      <c r="O1071" s="270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43" t="str">
        <f>IF(SP_SUL!N1094="","*",SP_SUL!N1094)</f>
        <v>*</v>
      </c>
      <c r="M1072" s="150" t="str">
        <f>IF(SP_SUL!J1094="","*",SP_SUL!J1094)</f>
        <v>*</v>
      </c>
      <c r="N1072" s="271" t="str">
        <f>IF(SP_SUL!K1094="","*",SP_SUL!K1094)</f>
        <v>*</v>
      </c>
      <c r="O1072" s="271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43" t="str">
        <f>IF(SP_SUL!N1095="","*",SP_SUL!N1095)</f>
        <v>*</v>
      </c>
      <c r="M1073" s="150" t="str">
        <f>IF(SP_SUL!J1095="","*",SP_SUL!J1095)</f>
        <v>*</v>
      </c>
      <c r="N1073" s="271" t="str">
        <f>IF(SP_SUL!K1095="","*",SP_SUL!K1095)</f>
        <v>*</v>
      </c>
      <c r="O1073" s="271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9" t="str">
        <f>IF(SP_SUL!N1096="","*",SP_SUL!N1096)</f>
        <v>*</v>
      </c>
      <c r="M1074" s="111" t="str">
        <f>IF(SP_SUL!J1096="","*",SP_SUL!J1096)</f>
        <v>*</v>
      </c>
      <c r="N1074" s="270" t="str">
        <f>IF(SP_SUL!K1096="","*",SP_SUL!K1096)</f>
        <v>*</v>
      </c>
      <c r="O1074" s="270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43" t="str">
        <f>IF(SP_SUL!N1097="","*",SP_SUL!N1097)</f>
        <v>*</v>
      </c>
      <c r="M1075" s="150" t="str">
        <f>IF(SP_SUL!J1097="","*",SP_SUL!J1097)</f>
        <v>*</v>
      </c>
      <c r="N1075" s="271" t="str">
        <f>IF(SP_SUL!K1097="","*",SP_SUL!K1097)</f>
        <v>*</v>
      </c>
      <c r="O1075" s="271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43" t="str">
        <f>IF(SP_SUL!N1098="","*",SP_SUL!N1098)</f>
        <v>*</v>
      </c>
      <c r="M1076" s="150" t="str">
        <f>IF(SP_SUL!J1098="","*",SP_SUL!J1098)</f>
        <v>*</v>
      </c>
      <c r="N1076" s="271" t="str">
        <f>IF(SP_SUL!K1098="","*",SP_SUL!K1098)</f>
        <v>*</v>
      </c>
      <c r="O1076" s="271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9" t="str">
        <f>IF(SP_SUL!N1099="","*",SP_SUL!N1099)</f>
        <v>*</v>
      </c>
      <c r="M1077" s="111" t="str">
        <f>IF(SP_SUL!J1099="","*",SP_SUL!J1099)</f>
        <v>*</v>
      </c>
      <c r="N1077" s="270" t="str">
        <f>IF(SP_SUL!K1099="","*",SP_SUL!K1099)</f>
        <v>*</v>
      </c>
      <c r="O1077" s="270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43" t="str">
        <f>IF(SP_SUL!N1100="","*",SP_SUL!N1100)</f>
        <v>*</v>
      </c>
      <c r="M1078" s="150" t="str">
        <f>IF(SP_SUL!J1100="","*",SP_SUL!J1100)</f>
        <v>*</v>
      </c>
      <c r="N1078" s="271" t="str">
        <f>IF(SP_SUL!K1100="","*",SP_SUL!K1100)</f>
        <v>*</v>
      </c>
      <c r="O1078" s="271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43" t="str">
        <f>IF(SP_SUL!N1101="","*",SP_SUL!N1101)</f>
        <v>*</v>
      </c>
      <c r="M1079" s="150" t="str">
        <f>IF(SP_SUL!J1101="","*",SP_SUL!J1101)</f>
        <v>*</v>
      </c>
      <c r="N1079" s="271" t="str">
        <f>IF(SP_SUL!K1101="","*",SP_SUL!K1101)</f>
        <v>*</v>
      </c>
      <c r="O1079" s="271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9" t="str">
        <f>IF(SP_SUL!N1102="","*",SP_SUL!N1102)</f>
        <v>*</v>
      </c>
      <c r="M1080" s="111" t="str">
        <f>IF(SP_SUL!J1102="","*",SP_SUL!J1102)</f>
        <v>*</v>
      </c>
      <c r="N1080" s="270" t="str">
        <f>IF(SP_SUL!K1102="","*",SP_SUL!K1102)</f>
        <v>*</v>
      </c>
      <c r="O1080" s="270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43" t="str">
        <f>IF(SP_SUL!N1103="","*",SP_SUL!N1103)</f>
        <v>*</v>
      </c>
      <c r="M1081" s="150" t="str">
        <f>IF(SP_SUL!J1103="","*",SP_SUL!J1103)</f>
        <v>*</v>
      </c>
      <c r="N1081" s="271" t="str">
        <f>IF(SP_SUL!K1103="","*",SP_SUL!K1103)</f>
        <v>*</v>
      </c>
      <c r="O1081" s="271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43" t="str">
        <f>IF(SP_SUL!N1104="","*",SP_SUL!N1104)</f>
        <v>*</v>
      </c>
      <c r="M1082" s="150" t="str">
        <f>IF(SP_SUL!J1104="","*",SP_SUL!J1104)</f>
        <v>*</v>
      </c>
      <c r="N1082" s="271" t="str">
        <f>IF(SP_SUL!K1104="","*",SP_SUL!K1104)</f>
        <v>*</v>
      </c>
      <c r="O1082" s="271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9" t="str">
        <f>IF(SP_SUL!N1105="","*",SP_SUL!N1105)</f>
        <v>*</v>
      </c>
      <c r="M1083" s="111" t="str">
        <f>IF(SP_SUL!J1105="","*",SP_SUL!J1105)</f>
        <v>*</v>
      </c>
      <c r="N1083" s="270" t="str">
        <f>IF(SP_SUL!K1105="","*",SP_SUL!K1105)</f>
        <v>*</v>
      </c>
      <c r="O1083" s="270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43" t="str">
        <f>IF(SP_SUL!N1106="","*",SP_SUL!N1106)</f>
        <v>*</v>
      </c>
      <c r="M1084" s="150" t="str">
        <f>IF(SP_SUL!J1106="","*",SP_SUL!J1106)</f>
        <v>*</v>
      </c>
      <c r="N1084" s="271" t="str">
        <f>IF(SP_SUL!K1106="","*",SP_SUL!K1106)</f>
        <v>*</v>
      </c>
      <c r="O1084" s="271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43" t="str">
        <f>IF(SP_SUL!N1107="","*",SP_SUL!N1107)</f>
        <v>*</v>
      </c>
      <c r="M1085" s="150" t="str">
        <f>IF(SP_SUL!J1107="","*",SP_SUL!J1107)</f>
        <v>*</v>
      </c>
      <c r="N1085" s="271" t="str">
        <f>IF(SP_SUL!K1107="","*",SP_SUL!K1107)</f>
        <v>*</v>
      </c>
      <c r="O1085" s="271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9" t="str">
        <f>IF(SP_SUL!N1108="","*",SP_SUL!N1108)</f>
        <v>*</v>
      </c>
      <c r="M1086" s="111" t="str">
        <f>IF(SP_SUL!J1108="","*",SP_SUL!J1108)</f>
        <v>*</v>
      </c>
      <c r="N1086" s="270" t="str">
        <f>IF(SP_SUL!K1108="","*",SP_SUL!K1108)</f>
        <v>*</v>
      </c>
      <c r="O1086" s="270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43" t="str">
        <f>IF(SP_SUL!N1109="","*",SP_SUL!N1109)</f>
        <v>*</v>
      </c>
      <c r="M1087" s="150" t="str">
        <f>IF(SP_SUL!J1109="","*",SP_SUL!J1109)</f>
        <v>*</v>
      </c>
      <c r="N1087" s="271" t="str">
        <f>IF(SP_SUL!K1109="","*",SP_SUL!K1109)</f>
        <v>*</v>
      </c>
      <c r="O1087" s="271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43" t="str">
        <f>IF(SP_SUL!N1110="","*",SP_SUL!N1110)</f>
        <v>*</v>
      </c>
      <c r="M1088" s="150" t="str">
        <f>IF(SP_SUL!J1110="","*",SP_SUL!J1110)</f>
        <v>*</v>
      </c>
      <c r="N1088" s="271" t="str">
        <f>IF(SP_SUL!K1110="","*",SP_SUL!K1110)</f>
        <v>*</v>
      </c>
      <c r="O1088" s="271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9" t="str">
        <f>IF(SP_SUL!N1111="","*",SP_SUL!N1111)</f>
        <v>*</v>
      </c>
      <c r="M1089" s="111" t="str">
        <f>IF(SP_SUL!J1111="","*",SP_SUL!J1111)</f>
        <v>*</v>
      </c>
      <c r="N1089" s="270" t="str">
        <f>IF(SP_SUL!K1111="","*",SP_SUL!K1111)</f>
        <v>*</v>
      </c>
      <c r="O1089" s="270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43" t="str">
        <f>IF(SP_SUL!N1112="","*",SP_SUL!N1112)</f>
        <v>*</v>
      </c>
      <c r="M1090" s="150" t="str">
        <f>IF(SP_SUL!J1112="","*",SP_SUL!J1112)</f>
        <v>*</v>
      </c>
      <c r="N1090" s="271" t="str">
        <f>IF(SP_SUL!K1112="","*",SP_SUL!K1112)</f>
        <v>*</v>
      </c>
      <c r="O1090" s="271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43" t="str">
        <f>IF(SP_SUL!N1113="","*",SP_SUL!N1113)</f>
        <v>*</v>
      </c>
      <c r="M1091" s="150" t="str">
        <f>IF(SP_SUL!J1113="","*",SP_SUL!J1113)</f>
        <v>*</v>
      </c>
      <c r="N1091" s="271" t="str">
        <f>IF(SP_SUL!K1113="","*",SP_SUL!K1113)</f>
        <v>*</v>
      </c>
      <c r="O1091" s="271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9" t="str">
        <f>IF(SP_SUL!N1114="","*",SP_SUL!N1114)</f>
        <v>*</v>
      </c>
      <c r="M1092" s="111" t="str">
        <f>IF(SP_SUL!J1114="","*",SP_SUL!J1114)</f>
        <v>*</v>
      </c>
      <c r="N1092" s="270" t="str">
        <f>IF(SP_SUL!K1114="","*",SP_SUL!K1114)</f>
        <v>*</v>
      </c>
      <c r="O1092" s="270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43" t="str">
        <f>IF(SP_SUL!N1115="","*",SP_SUL!N1115)</f>
        <v>*</v>
      </c>
      <c r="M1093" s="150" t="str">
        <f>IF(SP_SUL!J1115="","*",SP_SUL!J1115)</f>
        <v>*</v>
      </c>
      <c r="N1093" s="271" t="str">
        <f>IF(SP_SUL!K1115="","*",SP_SUL!K1115)</f>
        <v>*</v>
      </c>
      <c r="O1093" s="271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43" t="str">
        <f>IF(SP_SUL!N1116="","*",SP_SUL!N1116)</f>
        <v>*</v>
      </c>
      <c r="M1094" s="150" t="str">
        <f>IF(SP_SUL!J1116="","*",SP_SUL!J1116)</f>
        <v>*</v>
      </c>
      <c r="N1094" s="271" t="str">
        <f>IF(SP_SUL!K1116="","*",SP_SUL!K1116)</f>
        <v>*</v>
      </c>
      <c r="O1094" s="271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9" t="str">
        <f>IF(SP_SUL!N1117="","*",SP_SUL!N1117)</f>
        <v>*</v>
      </c>
      <c r="M1095" s="111" t="str">
        <f>IF(SP_SUL!J1117="","*",SP_SUL!J1117)</f>
        <v>*</v>
      </c>
      <c r="N1095" s="270" t="str">
        <f>IF(SP_SUL!K1117="","*",SP_SUL!K1117)</f>
        <v>*</v>
      </c>
      <c r="O1095" s="270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43" t="str">
        <f>IF(SP_SUL!N1118="","*",SP_SUL!N1118)</f>
        <v>*</v>
      </c>
      <c r="M1096" s="150" t="str">
        <f>IF(SP_SUL!J1118="","*",SP_SUL!J1118)</f>
        <v>*</v>
      </c>
      <c r="N1096" s="271" t="str">
        <f>IF(SP_SUL!K1118="","*",SP_SUL!K1118)</f>
        <v>*</v>
      </c>
      <c r="O1096" s="271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43" t="str">
        <f>IF(SP_SUL!N1119="","*",SP_SUL!N1119)</f>
        <v>*</v>
      </c>
      <c r="M1097" s="150" t="str">
        <f>IF(SP_SUL!J1119="","*",SP_SUL!J1119)</f>
        <v>*</v>
      </c>
      <c r="N1097" s="271" t="str">
        <f>IF(SP_SUL!K1119="","*",SP_SUL!K1119)</f>
        <v>*</v>
      </c>
      <c r="O1097" s="271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9" t="str">
        <f>IF(SP_SUL!N1120="","*",SP_SUL!N1120)</f>
        <v>*</v>
      </c>
      <c r="M1098" s="111" t="str">
        <f>IF(SP_SUL!J1120="","*",SP_SUL!J1120)</f>
        <v>*</v>
      </c>
      <c r="N1098" s="270" t="str">
        <f>IF(SP_SUL!K1120="","*",SP_SUL!K1120)</f>
        <v>*</v>
      </c>
      <c r="O1098" s="270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43" t="str">
        <f>IF(SP_SUL!N1121="","*",SP_SUL!N1121)</f>
        <v>*</v>
      </c>
      <c r="M1099" s="150" t="str">
        <f>IF(SP_SUL!J1121="","*",SP_SUL!J1121)</f>
        <v>*</v>
      </c>
      <c r="N1099" s="271" t="str">
        <f>IF(SP_SUL!K1121="","*",SP_SUL!K1121)</f>
        <v>*</v>
      </c>
      <c r="O1099" s="271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43" t="str">
        <f>IF(SP_SUL!N1122="","*",SP_SUL!N1122)</f>
        <v>*</v>
      </c>
      <c r="M1100" s="150" t="str">
        <f>IF(SP_SUL!J1122="","*",SP_SUL!J1122)</f>
        <v>*</v>
      </c>
      <c r="N1100" s="271" t="str">
        <f>IF(SP_SUL!K1122="","*",SP_SUL!K1122)</f>
        <v>*</v>
      </c>
      <c r="O1100" s="271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9" t="str">
        <f>IF(SP_SUL!N1123="","*",SP_SUL!N1123)</f>
        <v>*</v>
      </c>
      <c r="M1101" s="111" t="str">
        <f>IF(SP_SUL!J1123="","*",SP_SUL!J1123)</f>
        <v>*</v>
      </c>
      <c r="N1101" s="270" t="str">
        <f>IF(SP_SUL!K1123="","*",SP_SUL!K1123)</f>
        <v>*</v>
      </c>
      <c r="O1101" s="270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43" t="str">
        <f>IF(SP_SUL!N1124="","*",SP_SUL!N1124)</f>
        <v>*</v>
      </c>
      <c r="M1102" s="150" t="str">
        <f>IF(SP_SUL!J1124="","*",SP_SUL!J1124)</f>
        <v>*</v>
      </c>
      <c r="N1102" s="271" t="str">
        <f>IF(SP_SUL!K1124="","*",SP_SUL!K1124)</f>
        <v>*</v>
      </c>
      <c r="O1102" s="271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43" t="str">
        <f>IF(SP_SUL!N1125="","*",SP_SUL!N1125)</f>
        <v>*</v>
      </c>
      <c r="M1103" s="150" t="str">
        <f>IF(SP_SUL!J1125="","*",SP_SUL!J1125)</f>
        <v>*</v>
      </c>
      <c r="N1103" s="271" t="str">
        <f>IF(SP_SUL!K1125="","*",SP_SUL!K1125)</f>
        <v>*</v>
      </c>
      <c r="O1103" s="271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9" t="str">
        <f>IF(SP_SUL!N1126="","*",SP_SUL!N1126)</f>
        <v>*</v>
      </c>
      <c r="M1104" s="111" t="str">
        <f>IF(SP_SUL!J1126="","*",SP_SUL!J1126)</f>
        <v>*</v>
      </c>
      <c r="N1104" s="270" t="str">
        <f>IF(SP_SUL!K1126="","*",SP_SUL!K1126)</f>
        <v>*</v>
      </c>
      <c r="O1104" s="270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43" t="str">
        <f>IF(SP_SUL!N1127="","*",SP_SUL!N1127)</f>
        <v>*</v>
      </c>
      <c r="M1105" s="150" t="str">
        <f>IF(SP_SUL!J1127="","*",SP_SUL!J1127)</f>
        <v>*</v>
      </c>
      <c r="N1105" s="271" t="str">
        <f>IF(SP_SUL!K1127="","*",SP_SUL!K1127)</f>
        <v>*</v>
      </c>
      <c r="O1105" s="271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43" t="str">
        <f>IF(SP_SUL!N1128="","*",SP_SUL!N1128)</f>
        <v>*</v>
      </c>
      <c r="M1106" s="150" t="str">
        <f>IF(SP_SUL!J1128="","*",SP_SUL!J1128)</f>
        <v>*</v>
      </c>
      <c r="N1106" s="271" t="str">
        <f>IF(SP_SUL!K1128="","*",SP_SUL!K1128)</f>
        <v>*</v>
      </c>
      <c r="O1106" s="271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9" t="str">
        <f>IF(SP_SUL!N1129="","*",SP_SUL!N1129)</f>
        <v>*</v>
      </c>
      <c r="M1107" s="111" t="str">
        <f>IF(SP_SUL!J1129="","*",SP_SUL!J1129)</f>
        <v>*</v>
      </c>
      <c r="N1107" s="270" t="str">
        <f>IF(SP_SUL!K1129="","*",SP_SUL!K1129)</f>
        <v>*</v>
      </c>
      <c r="O1107" s="270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43" t="str">
        <f>IF(SP_SUL!N1130="","*",SP_SUL!N1130)</f>
        <v>*</v>
      </c>
      <c r="M1108" s="150" t="str">
        <f>IF(SP_SUL!J1130="","*",SP_SUL!J1130)</f>
        <v>*</v>
      </c>
      <c r="N1108" s="271" t="str">
        <f>IF(SP_SUL!K1130="","*",SP_SUL!K1130)</f>
        <v>*</v>
      </c>
      <c r="O1108" s="271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43" t="str">
        <f>IF(SP_SUL!N1131="","*",SP_SUL!N1131)</f>
        <v>*</v>
      </c>
      <c r="M1109" s="150" t="str">
        <f>IF(SP_SUL!J1131="","*",SP_SUL!J1131)</f>
        <v>*</v>
      </c>
      <c r="N1109" s="271" t="str">
        <f>IF(SP_SUL!K1131="","*",SP_SUL!K1131)</f>
        <v>*</v>
      </c>
      <c r="O1109" s="271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9" t="str">
        <f>IF(SP_SUL!N1132="","*",SP_SUL!N1132)</f>
        <v>*</v>
      </c>
      <c r="M1110" s="111" t="str">
        <f>IF(SP_SUL!J1132="","*",SP_SUL!J1132)</f>
        <v>*</v>
      </c>
      <c r="N1110" s="270" t="str">
        <f>IF(SP_SUL!K1132="","*",SP_SUL!K1132)</f>
        <v>*</v>
      </c>
      <c r="O1110" s="270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43" t="str">
        <f>IF(SP_SUL!N1133="","*",SP_SUL!N1133)</f>
        <v>*</v>
      </c>
      <c r="M1111" s="150" t="str">
        <f>IF(SP_SUL!J1133="","*",SP_SUL!J1133)</f>
        <v>*</v>
      </c>
      <c r="N1111" s="271" t="str">
        <f>IF(SP_SUL!K1133="","*",SP_SUL!K1133)</f>
        <v>*</v>
      </c>
      <c r="O1111" s="271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43" t="str">
        <f>IF(SP_SUL!N1134="","*",SP_SUL!N1134)</f>
        <v>*</v>
      </c>
      <c r="M1112" s="150" t="str">
        <f>IF(SP_SUL!J1134="","*",SP_SUL!J1134)</f>
        <v>*</v>
      </c>
      <c r="N1112" s="271" t="str">
        <f>IF(SP_SUL!K1134="","*",SP_SUL!K1134)</f>
        <v>*</v>
      </c>
      <c r="O1112" s="271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9" t="str">
        <f>IF(SP_SUL!N1135="","*",SP_SUL!N1135)</f>
        <v>*</v>
      </c>
      <c r="M1113" s="111" t="str">
        <f>IF(SP_SUL!J1135="","*",SP_SUL!J1135)</f>
        <v>*</v>
      </c>
      <c r="N1113" s="270" t="str">
        <f>IF(SP_SUL!K1135="","*",SP_SUL!K1135)</f>
        <v>*</v>
      </c>
      <c r="O1113" s="270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43" t="str">
        <f>IF(SP_SUL!N1136="","*",SP_SUL!N1136)</f>
        <v>*</v>
      </c>
      <c r="M1114" s="150" t="str">
        <f>IF(SP_SUL!J1136="","*",SP_SUL!J1136)</f>
        <v>*</v>
      </c>
      <c r="N1114" s="271" t="str">
        <f>IF(SP_SUL!K1136="","*",SP_SUL!K1136)</f>
        <v>*</v>
      </c>
      <c r="O1114" s="271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43" t="str">
        <f>IF(SP_SUL!N1137="","*",SP_SUL!N1137)</f>
        <v>*</v>
      </c>
      <c r="M1115" s="150" t="str">
        <f>IF(SP_SUL!J1137="","*",SP_SUL!J1137)</f>
        <v>*</v>
      </c>
      <c r="N1115" s="271" t="str">
        <f>IF(SP_SUL!K1137="","*",SP_SUL!K1137)</f>
        <v>*</v>
      </c>
      <c r="O1115" s="271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9" t="str">
        <f>IF(SP_SUL!N1138="","*",SP_SUL!N1138)</f>
        <v>*</v>
      </c>
      <c r="M1116" s="111" t="str">
        <f>IF(SP_SUL!J1138="","*",SP_SUL!J1138)</f>
        <v>*</v>
      </c>
      <c r="N1116" s="270" t="str">
        <f>IF(SP_SUL!K1138="","*",SP_SUL!K1138)</f>
        <v>*</v>
      </c>
      <c r="O1116" s="270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43" t="str">
        <f>IF(SP_SUL!N1139="","*",SP_SUL!N1139)</f>
        <v>*</v>
      </c>
      <c r="M1117" s="150" t="str">
        <f>IF(SP_SUL!J1139="","*",SP_SUL!J1139)</f>
        <v>*</v>
      </c>
      <c r="N1117" s="271" t="str">
        <f>IF(SP_SUL!K1139="","*",SP_SUL!K1139)</f>
        <v>*</v>
      </c>
      <c r="O1117" s="271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43" t="str">
        <f>IF(SP_SUL!N1140="","*",SP_SUL!N1140)</f>
        <v>*</v>
      </c>
      <c r="M1118" s="150" t="str">
        <f>IF(SP_SUL!J1140="","*",SP_SUL!J1140)</f>
        <v>*</v>
      </c>
      <c r="N1118" s="271" t="str">
        <f>IF(SP_SUL!K1140="","*",SP_SUL!K1140)</f>
        <v>*</v>
      </c>
      <c r="O1118" s="271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9" t="str">
        <f>IF(SP_SUL!N1141="","*",SP_SUL!N1141)</f>
        <v>*</v>
      </c>
      <c r="M1119" s="111" t="str">
        <f>IF(SP_SUL!J1141="","*",SP_SUL!J1141)</f>
        <v>*</v>
      </c>
      <c r="N1119" s="270" t="str">
        <f>IF(SP_SUL!K1141="","*",SP_SUL!K1141)</f>
        <v>*</v>
      </c>
      <c r="O1119" s="270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43" t="str">
        <f>IF(SP_SUL!N1142="","*",SP_SUL!N1142)</f>
        <v>*</v>
      </c>
      <c r="M1120" s="150" t="str">
        <f>IF(SP_SUL!J1142="","*",SP_SUL!J1142)</f>
        <v>*</v>
      </c>
      <c r="N1120" s="271" t="str">
        <f>IF(SP_SUL!K1142="","*",SP_SUL!K1142)</f>
        <v>*</v>
      </c>
      <c r="O1120" s="271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43" t="str">
        <f>IF(SP_SUL!N1143="","*",SP_SUL!N1143)</f>
        <v>*</v>
      </c>
      <c r="M1121" s="150" t="str">
        <f>IF(SP_SUL!J1143="","*",SP_SUL!J1143)</f>
        <v>*</v>
      </c>
      <c r="N1121" s="271" t="str">
        <f>IF(SP_SUL!K1143="","*",SP_SUL!K1143)</f>
        <v>*</v>
      </c>
      <c r="O1121" s="271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9" t="str">
        <f>IF(SP_SUL!N1144="","*",SP_SUL!N1144)</f>
        <v>*</v>
      </c>
      <c r="M1122" s="111" t="str">
        <f>IF(SP_SUL!J1144="","*",SP_SUL!J1144)</f>
        <v>*</v>
      </c>
      <c r="N1122" s="270" t="str">
        <f>IF(SP_SUL!K1144="","*",SP_SUL!K1144)</f>
        <v>*</v>
      </c>
      <c r="O1122" s="270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43" t="str">
        <f>IF(SP_SUL!N1145="","*",SP_SUL!N1145)</f>
        <v>*</v>
      </c>
      <c r="M1123" s="150" t="str">
        <f>IF(SP_SUL!J1145="","*",SP_SUL!J1145)</f>
        <v>*</v>
      </c>
      <c r="N1123" s="271" t="str">
        <f>IF(SP_SUL!K1145="","*",SP_SUL!K1145)</f>
        <v>*</v>
      </c>
      <c r="O1123" s="271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43" t="str">
        <f>IF(SP_SUL!N1146="","*",SP_SUL!N1146)</f>
        <v>*</v>
      </c>
      <c r="M1124" s="150" t="str">
        <f>IF(SP_SUL!J1146="","*",SP_SUL!J1146)</f>
        <v>*</v>
      </c>
      <c r="N1124" s="271" t="str">
        <f>IF(SP_SUL!K1146="","*",SP_SUL!K1146)</f>
        <v>*</v>
      </c>
      <c r="O1124" s="271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9" t="str">
        <f>IF(SP_SUL!N1147="","*",SP_SUL!N1147)</f>
        <v>*</v>
      </c>
      <c r="M1125" s="111" t="str">
        <f>IF(SP_SUL!J1147="","*",SP_SUL!J1147)</f>
        <v>*</v>
      </c>
      <c r="N1125" s="270" t="str">
        <f>IF(SP_SUL!K1147="","*",SP_SUL!K1147)</f>
        <v>*</v>
      </c>
      <c r="O1125" s="270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43" t="str">
        <f>IF(SP_SUL!N1148="","*",SP_SUL!N1148)</f>
        <v>*</v>
      </c>
      <c r="M1126" s="150" t="str">
        <f>IF(SP_SUL!J1148="","*",SP_SUL!J1148)</f>
        <v>*</v>
      </c>
      <c r="N1126" s="271" t="str">
        <f>IF(SP_SUL!K1148="","*",SP_SUL!K1148)</f>
        <v>*</v>
      </c>
      <c r="O1126" s="271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43" t="str">
        <f>IF(SP_SUL!N1149="","*",SP_SUL!N1149)</f>
        <v>*</v>
      </c>
      <c r="M1127" s="150" t="str">
        <f>IF(SP_SUL!J1149="","*",SP_SUL!J1149)</f>
        <v>*</v>
      </c>
      <c r="N1127" s="271" t="str">
        <f>IF(SP_SUL!K1149="","*",SP_SUL!K1149)</f>
        <v>*</v>
      </c>
      <c r="O1127" s="271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9" t="str">
        <f>IF(SP_SUL!N1150="","*",SP_SUL!N1150)</f>
        <v>*</v>
      </c>
      <c r="M1128" s="111" t="str">
        <f>IF(SP_SUL!J1150="","*",SP_SUL!J1150)</f>
        <v>*</v>
      </c>
      <c r="N1128" s="270" t="str">
        <f>IF(SP_SUL!K1150="","*",SP_SUL!K1150)</f>
        <v>*</v>
      </c>
      <c r="O1128" s="270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43" t="str">
        <f>IF(SP_SUL!N1151="","*",SP_SUL!N1151)</f>
        <v>*</v>
      </c>
      <c r="M1129" s="150" t="str">
        <f>IF(SP_SUL!J1151="","*",SP_SUL!J1151)</f>
        <v>*</v>
      </c>
      <c r="N1129" s="271" t="str">
        <f>IF(SP_SUL!K1151="","*",SP_SUL!K1151)</f>
        <v>*</v>
      </c>
      <c r="O1129" s="271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43" t="str">
        <f>IF(SP_SUL!N1152="","*",SP_SUL!N1152)</f>
        <v>*</v>
      </c>
      <c r="M1130" s="150" t="str">
        <f>IF(SP_SUL!J1152="","*",SP_SUL!J1152)</f>
        <v>*</v>
      </c>
      <c r="N1130" s="271" t="str">
        <f>IF(SP_SUL!K1152="","*",SP_SUL!K1152)</f>
        <v>*</v>
      </c>
      <c r="O1130" s="271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9" t="str">
        <f>IF(SP_SUL!N1153="","*",SP_SUL!N1153)</f>
        <v>*</v>
      </c>
      <c r="M1131" s="111" t="str">
        <f>IF(SP_SUL!J1153="","*",SP_SUL!J1153)</f>
        <v>*</v>
      </c>
      <c r="N1131" s="270" t="str">
        <f>IF(SP_SUL!K1153="","*",SP_SUL!K1153)</f>
        <v>*</v>
      </c>
      <c r="O1131" s="270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43" t="str">
        <f>IF(SP_SUL!N1154="","*",SP_SUL!N1154)</f>
        <v>*</v>
      </c>
      <c r="M1132" s="150" t="str">
        <f>IF(SP_SUL!J1154="","*",SP_SUL!J1154)</f>
        <v>*</v>
      </c>
      <c r="N1132" s="271" t="str">
        <f>IF(SP_SUL!K1154="","*",SP_SUL!K1154)</f>
        <v>*</v>
      </c>
      <c r="O1132" s="271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43" t="str">
        <f>IF(SP_SUL!N1155="","*",SP_SUL!N1155)</f>
        <v>*</v>
      </c>
      <c r="M1133" s="150" t="str">
        <f>IF(SP_SUL!J1155="","*",SP_SUL!J1155)</f>
        <v>*</v>
      </c>
      <c r="N1133" s="271" t="str">
        <f>IF(SP_SUL!K1155="","*",SP_SUL!K1155)</f>
        <v>*</v>
      </c>
      <c r="O1133" s="271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9" t="str">
        <f>IF(SP_SUL!N1156="","*",SP_SUL!N1156)</f>
        <v>*</v>
      </c>
      <c r="M1134" s="111" t="str">
        <f>IF(SP_SUL!J1156="","*",SP_SUL!J1156)</f>
        <v>*</v>
      </c>
      <c r="N1134" s="270" t="str">
        <f>IF(SP_SUL!K1156="","*",SP_SUL!K1156)</f>
        <v>*</v>
      </c>
      <c r="O1134" s="270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43" t="str">
        <f>IF(SP_SUL!N1157="","*",SP_SUL!N1157)</f>
        <v>*</v>
      </c>
      <c r="M1135" s="150" t="str">
        <f>IF(SP_SUL!J1157="","*",SP_SUL!J1157)</f>
        <v>*</v>
      </c>
      <c r="N1135" s="271" t="str">
        <f>IF(SP_SUL!K1157="","*",SP_SUL!K1157)</f>
        <v>*</v>
      </c>
      <c r="O1135" s="271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43" t="str">
        <f>IF(SP_SUL!N1158="","*",SP_SUL!N1158)</f>
        <v>*</v>
      </c>
      <c r="M1136" s="150" t="str">
        <f>IF(SP_SUL!J1158="","*",SP_SUL!J1158)</f>
        <v>*</v>
      </c>
      <c r="N1136" s="271" t="str">
        <f>IF(SP_SUL!K1158="","*",SP_SUL!K1158)</f>
        <v>*</v>
      </c>
      <c r="O1136" s="271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9" t="str">
        <f>IF(SP_SUL!N1159="","*",SP_SUL!N1159)</f>
        <v>*</v>
      </c>
      <c r="M1137" s="111" t="str">
        <f>IF(SP_SUL!J1159="","*",SP_SUL!J1159)</f>
        <v>*</v>
      </c>
      <c r="N1137" s="270" t="str">
        <f>IF(SP_SUL!K1159="","*",SP_SUL!K1159)</f>
        <v>*</v>
      </c>
      <c r="O1137" s="270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43" t="str">
        <f>IF(SP_SUL!N1160="","*",SP_SUL!N1160)</f>
        <v>*</v>
      </c>
      <c r="M1138" s="150" t="str">
        <f>IF(SP_SUL!J1160="","*",SP_SUL!J1160)</f>
        <v>*</v>
      </c>
      <c r="N1138" s="271" t="str">
        <f>IF(SP_SUL!K1160="","*",SP_SUL!K1160)</f>
        <v>*</v>
      </c>
      <c r="O1138" s="271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43" t="str">
        <f>IF(SP_SUL!N1161="","*",SP_SUL!N1161)</f>
        <v>*</v>
      </c>
      <c r="M1139" s="150" t="str">
        <f>IF(SP_SUL!J1161="","*",SP_SUL!J1161)</f>
        <v>*</v>
      </c>
      <c r="N1139" s="271" t="str">
        <f>IF(SP_SUL!K1161="","*",SP_SUL!K1161)</f>
        <v>*</v>
      </c>
      <c r="O1139" s="271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9" t="str">
        <f>IF(SP_SUL!N1162="","*",SP_SUL!N1162)</f>
        <v>*</v>
      </c>
      <c r="M1140" s="111" t="str">
        <f>IF(SP_SUL!J1162="","*",SP_SUL!J1162)</f>
        <v>*</v>
      </c>
      <c r="N1140" s="270" t="str">
        <f>IF(SP_SUL!K1162="","*",SP_SUL!K1162)</f>
        <v>*</v>
      </c>
      <c r="O1140" s="270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43" t="str">
        <f>IF(SP_SUL!N1163="","*",SP_SUL!N1163)</f>
        <v>*</v>
      </c>
      <c r="M1141" s="150" t="str">
        <f>IF(SP_SUL!J1163="","*",SP_SUL!J1163)</f>
        <v>*</v>
      </c>
      <c r="N1141" s="271" t="str">
        <f>IF(SP_SUL!K1163="","*",SP_SUL!K1163)</f>
        <v>*</v>
      </c>
      <c r="O1141" s="271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43" t="str">
        <f>IF(SP_SUL!N1164="","*",SP_SUL!N1164)</f>
        <v>*</v>
      </c>
      <c r="M1142" s="150" t="str">
        <f>IF(SP_SUL!J1164="","*",SP_SUL!J1164)</f>
        <v>*</v>
      </c>
      <c r="N1142" s="271" t="str">
        <f>IF(SP_SUL!K1164="","*",SP_SUL!K1164)</f>
        <v>*</v>
      </c>
      <c r="O1142" s="271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9" t="str">
        <f>IF(SP_SUL!N1165="","*",SP_SUL!N1165)</f>
        <v>*</v>
      </c>
      <c r="M1143" s="111" t="str">
        <f>IF(SP_SUL!J1165="","*",SP_SUL!J1165)</f>
        <v>*</v>
      </c>
      <c r="N1143" s="270" t="str">
        <f>IF(SP_SUL!K1165="","*",SP_SUL!K1165)</f>
        <v>*</v>
      </c>
      <c r="O1143" s="270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43" t="str">
        <f>IF(SP_SUL!N1166="","*",SP_SUL!N1166)</f>
        <v>*</v>
      </c>
      <c r="M1144" s="150" t="str">
        <f>IF(SP_SUL!J1166="","*",SP_SUL!J1166)</f>
        <v>*</v>
      </c>
      <c r="N1144" s="271" t="str">
        <f>IF(SP_SUL!K1166="","*",SP_SUL!K1166)</f>
        <v>*</v>
      </c>
      <c r="O1144" s="271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43" t="str">
        <f>IF(SP_SUL!N1167="","*",SP_SUL!N1167)</f>
        <v>*</v>
      </c>
      <c r="M1145" s="150" t="str">
        <f>IF(SP_SUL!J1167="","*",SP_SUL!J1167)</f>
        <v>*</v>
      </c>
      <c r="N1145" s="271" t="str">
        <f>IF(SP_SUL!K1167="","*",SP_SUL!K1167)</f>
        <v>*</v>
      </c>
      <c r="O1145" s="271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9" t="str">
        <f>IF(SP_SUL!N1168="","*",SP_SUL!N1168)</f>
        <v>*</v>
      </c>
      <c r="M1146" s="111" t="str">
        <f>IF(SP_SUL!J1168="","*",SP_SUL!J1168)</f>
        <v>*</v>
      </c>
      <c r="N1146" s="270" t="str">
        <f>IF(SP_SUL!K1168="","*",SP_SUL!K1168)</f>
        <v>*</v>
      </c>
      <c r="O1146" s="270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43" t="str">
        <f>IF(SP_SUL!N1169="","*",SP_SUL!N1169)</f>
        <v>*</v>
      </c>
      <c r="M1147" s="150" t="str">
        <f>IF(SP_SUL!J1169="","*",SP_SUL!J1169)</f>
        <v>*</v>
      </c>
      <c r="N1147" s="271" t="str">
        <f>IF(SP_SUL!K1169="","*",SP_SUL!K1169)</f>
        <v>*</v>
      </c>
      <c r="O1147" s="271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43" t="str">
        <f>IF(SP_SUL!N1170="","*",SP_SUL!N1170)</f>
        <v>*</v>
      </c>
      <c r="M1148" s="150" t="str">
        <f>IF(SP_SUL!J1170="","*",SP_SUL!J1170)</f>
        <v>*</v>
      </c>
      <c r="N1148" s="271" t="str">
        <f>IF(SP_SUL!K1170="","*",SP_SUL!K1170)</f>
        <v>*</v>
      </c>
      <c r="O1148" s="271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9" t="str">
        <f>IF(SP_SUL!N1171="","*",SP_SUL!N1171)</f>
        <v>*</v>
      </c>
      <c r="M1149" s="111" t="str">
        <f>IF(SP_SUL!J1171="","*",SP_SUL!J1171)</f>
        <v>*</v>
      </c>
      <c r="N1149" s="270" t="str">
        <f>IF(SP_SUL!K1171="","*",SP_SUL!K1171)</f>
        <v>*</v>
      </c>
      <c r="O1149" s="270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43" t="str">
        <f>IF(SP_SUL!N1172="","*",SP_SUL!N1172)</f>
        <v>*</v>
      </c>
      <c r="M1150" s="150" t="str">
        <f>IF(SP_SUL!J1172="","*",SP_SUL!J1172)</f>
        <v>*</v>
      </c>
      <c r="N1150" s="271" t="str">
        <f>IF(SP_SUL!K1172="","*",SP_SUL!K1172)</f>
        <v>*</v>
      </c>
      <c r="O1150" s="271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43" t="str">
        <f>IF(SP_SUL!N1173="","*",SP_SUL!N1173)</f>
        <v>*</v>
      </c>
      <c r="M1151" s="150" t="str">
        <f>IF(SP_SUL!J1173="","*",SP_SUL!J1173)</f>
        <v>*</v>
      </c>
      <c r="N1151" s="271" t="str">
        <f>IF(SP_SUL!K1173="","*",SP_SUL!K1173)</f>
        <v>*</v>
      </c>
      <c r="O1151" s="271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9" t="str">
        <f>IF(SP_SUL!N1174="","*",SP_SUL!N1174)</f>
        <v>*</v>
      </c>
      <c r="M1152" s="111" t="str">
        <f>IF(SP_SUL!J1174="","*",SP_SUL!J1174)</f>
        <v>*</v>
      </c>
      <c r="N1152" s="270" t="str">
        <f>IF(SP_SUL!K1174="","*",SP_SUL!K1174)</f>
        <v>*</v>
      </c>
      <c r="O1152" s="270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43" t="str">
        <f>IF(SP_SUL!N1175="","*",SP_SUL!N1175)</f>
        <v>*</v>
      </c>
      <c r="M1153" s="150" t="str">
        <f>IF(SP_SUL!J1175="","*",SP_SUL!J1175)</f>
        <v>*</v>
      </c>
      <c r="N1153" s="271" t="str">
        <f>IF(SP_SUL!K1175="","*",SP_SUL!K1175)</f>
        <v>*</v>
      </c>
      <c r="O1153" s="271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43" t="str">
        <f>IF(SP_SUL!N1176="","*",SP_SUL!N1176)</f>
        <v>*</v>
      </c>
      <c r="M1154" s="150" t="str">
        <f>IF(SP_SUL!J1176="","*",SP_SUL!J1176)</f>
        <v>*</v>
      </c>
      <c r="N1154" s="271" t="str">
        <f>IF(SP_SUL!K1176="","*",SP_SUL!K1176)</f>
        <v>*</v>
      </c>
      <c r="O1154" s="271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9" t="str">
        <f>IF(SP_SUL!N1177="","*",SP_SUL!N1177)</f>
        <v>*</v>
      </c>
      <c r="M1155" s="111" t="str">
        <f>IF(SP_SUL!J1177="","*",SP_SUL!J1177)</f>
        <v>*</v>
      </c>
      <c r="N1155" s="270" t="str">
        <f>IF(SP_SUL!K1177="","*",SP_SUL!K1177)</f>
        <v>*</v>
      </c>
      <c r="O1155" s="270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43" t="str">
        <f>IF(SP_SUL!N1178="","*",SP_SUL!N1178)</f>
        <v>*</v>
      </c>
      <c r="M1156" s="150" t="str">
        <f>IF(SP_SUL!J1178="","*",SP_SUL!J1178)</f>
        <v>*</v>
      </c>
      <c r="N1156" s="271" t="str">
        <f>IF(SP_SUL!K1178="","*",SP_SUL!K1178)</f>
        <v>*</v>
      </c>
      <c r="O1156" s="271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43" t="str">
        <f>IF(SP_SUL!N1179="","*",SP_SUL!N1179)</f>
        <v>*</v>
      </c>
      <c r="M1157" s="150" t="str">
        <f>IF(SP_SUL!J1179="","*",SP_SUL!J1179)</f>
        <v>*</v>
      </c>
      <c r="N1157" s="271" t="str">
        <f>IF(SP_SUL!K1179="","*",SP_SUL!K1179)</f>
        <v>*</v>
      </c>
      <c r="O1157" s="271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9" t="str">
        <f>IF(SP_SUL!N1180="","*",SP_SUL!N1180)</f>
        <v>*</v>
      </c>
      <c r="M1158" s="111" t="str">
        <f>IF(SP_SUL!J1180="","*",SP_SUL!J1180)</f>
        <v>*</v>
      </c>
      <c r="N1158" s="270" t="str">
        <f>IF(SP_SUL!K1180="","*",SP_SUL!K1180)</f>
        <v>*</v>
      </c>
      <c r="O1158" s="270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43" t="str">
        <f>IF(SP_SUL!N1181="","*",SP_SUL!N1181)</f>
        <v>*</v>
      </c>
      <c r="M1159" s="150" t="str">
        <f>IF(SP_SUL!J1181="","*",SP_SUL!J1181)</f>
        <v>*</v>
      </c>
      <c r="N1159" s="271" t="str">
        <f>IF(SP_SUL!K1181="","*",SP_SUL!K1181)</f>
        <v>*</v>
      </c>
      <c r="O1159" s="271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43" t="str">
        <f>IF(SP_SUL!N1182="","*",SP_SUL!N1182)</f>
        <v>*</v>
      </c>
      <c r="M1160" s="150" t="str">
        <f>IF(SP_SUL!J1182="","*",SP_SUL!J1182)</f>
        <v>*</v>
      </c>
      <c r="N1160" s="271" t="str">
        <f>IF(SP_SUL!K1182="","*",SP_SUL!K1182)</f>
        <v>*</v>
      </c>
      <c r="O1160" s="271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9" t="str">
        <f>IF(SP_SUL!N1183="","*",SP_SUL!N1183)</f>
        <v>*</v>
      </c>
      <c r="M1161" s="111" t="str">
        <f>IF(SP_SUL!J1183="","*",SP_SUL!J1183)</f>
        <v>*</v>
      </c>
      <c r="N1161" s="270" t="str">
        <f>IF(SP_SUL!K1183="","*",SP_SUL!K1183)</f>
        <v>*</v>
      </c>
      <c r="O1161" s="270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43" t="str">
        <f>IF(SP_SUL!N1184="","*",SP_SUL!N1184)</f>
        <v>*</v>
      </c>
      <c r="M1162" s="150" t="str">
        <f>IF(SP_SUL!J1184="","*",SP_SUL!J1184)</f>
        <v>*</v>
      </c>
      <c r="N1162" s="271" t="str">
        <f>IF(SP_SUL!K1184="","*",SP_SUL!K1184)</f>
        <v>*</v>
      </c>
      <c r="O1162" s="271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43" t="str">
        <f>IF(SP_SUL!N1185="","*",SP_SUL!N1185)</f>
        <v>*</v>
      </c>
      <c r="M1163" s="150" t="str">
        <f>IF(SP_SUL!J1185="","*",SP_SUL!J1185)</f>
        <v>*</v>
      </c>
      <c r="N1163" s="271" t="str">
        <f>IF(SP_SUL!K1185="","*",SP_SUL!K1185)</f>
        <v>*</v>
      </c>
      <c r="O1163" s="271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9" t="str">
        <f>IF(SP_SUL!N1186="","*",SP_SUL!N1186)</f>
        <v>*</v>
      </c>
      <c r="M1164" s="111" t="str">
        <f>IF(SP_SUL!J1186="","*",SP_SUL!J1186)</f>
        <v>*</v>
      </c>
      <c r="N1164" s="270" t="str">
        <f>IF(SP_SUL!K1186="","*",SP_SUL!K1186)</f>
        <v>*</v>
      </c>
      <c r="O1164" s="270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43" t="str">
        <f>IF(SP_SUL!N1187="","*",SP_SUL!N1187)</f>
        <v>*</v>
      </c>
      <c r="M1165" s="150" t="str">
        <f>IF(SP_SUL!J1187="","*",SP_SUL!J1187)</f>
        <v>*</v>
      </c>
      <c r="N1165" s="271" t="str">
        <f>IF(SP_SUL!K1187="","*",SP_SUL!K1187)</f>
        <v>*</v>
      </c>
      <c r="O1165" s="271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43" t="str">
        <f>IF(SP_SUL!N1188="","*",SP_SUL!N1188)</f>
        <v>*</v>
      </c>
      <c r="M1166" s="150" t="str">
        <f>IF(SP_SUL!J1188="","*",SP_SUL!J1188)</f>
        <v>*</v>
      </c>
      <c r="N1166" s="271" t="str">
        <f>IF(SP_SUL!K1188="","*",SP_SUL!K1188)</f>
        <v>*</v>
      </c>
      <c r="O1166" s="271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9" t="str">
        <f>IF(SP_SUL!N1189="","*",SP_SUL!N1189)</f>
        <v>*</v>
      </c>
      <c r="M1167" s="111" t="str">
        <f>IF(SP_SUL!J1189="","*",SP_SUL!J1189)</f>
        <v>*</v>
      </c>
      <c r="N1167" s="270" t="str">
        <f>IF(SP_SUL!K1189="","*",SP_SUL!K1189)</f>
        <v>*</v>
      </c>
      <c r="O1167" s="270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43" t="str">
        <f>IF(SP_SUL!N1190="","*",SP_SUL!N1190)</f>
        <v>*</v>
      </c>
      <c r="M1168" s="150" t="str">
        <f>IF(SP_SUL!J1190="","*",SP_SUL!J1190)</f>
        <v>*</v>
      </c>
      <c r="N1168" s="271" t="str">
        <f>IF(SP_SUL!K1190="","*",SP_SUL!K1190)</f>
        <v>*</v>
      </c>
      <c r="O1168" s="271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43" t="str">
        <f>IF(SP_SUL!N1191="","*",SP_SUL!N1191)</f>
        <v>*</v>
      </c>
      <c r="M1169" s="150" t="str">
        <f>IF(SP_SUL!J1191="","*",SP_SUL!J1191)</f>
        <v>*</v>
      </c>
      <c r="N1169" s="271" t="str">
        <f>IF(SP_SUL!K1191="","*",SP_SUL!K1191)</f>
        <v>*</v>
      </c>
      <c r="O1169" s="271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9" t="str">
        <f>IF(SP_SUL!N1192="","*",SP_SUL!N1192)</f>
        <v>*</v>
      </c>
      <c r="M1170" s="111" t="str">
        <f>IF(SP_SUL!J1192="","*",SP_SUL!J1192)</f>
        <v>*</v>
      </c>
      <c r="N1170" s="270" t="str">
        <f>IF(SP_SUL!K1192="","*",SP_SUL!K1192)</f>
        <v>*</v>
      </c>
      <c r="O1170" s="270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43" t="str">
        <f>IF(SP_SUL!N1193="","*",SP_SUL!N1193)</f>
        <v>*</v>
      </c>
      <c r="M1171" s="150" t="str">
        <f>IF(SP_SUL!J1193="","*",SP_SUL!J1193)</f>
        <v>*</v>
      </c>
      <c r="N1171" s="271" t="str">
        <f>IF(SP_SUL!K1193="","*",SP_SUL!K1193)</f>
        <v>*</v>
      </c>
      <c r="O1171" s="271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43" t="str">
        <f>IF(SP_SUL!N1194="","*",SP_SUL!N1194)</f>
        <v>*</v>
      </c>
      <c r="M1172" s="150" t="str">
        <f>IF(SP_SUL!J1194="","*",SP_SUL!J1194)</f>
        <v>*</v>
      </c>
      <c r="N1172" s="271" t="str">
        <f>IF(SP_SUL!K1194="","*",SP_SUL!K1194)</f>
        <v>*</v>
      </c>
      <c r="O1172" s="271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9" t="str">
        <f>IF(SP_SUL!N1195="","*",SP_SUL!N1195)</f>
        <v>*</v>
      </c>
      <c r="M1173" s="111" t="str">
        <f>IF(SP_SUL!J1195="","*",SP_SUL!J1195)</f>
        <v>*</v>
      </c>
      <c r="N1173" s="270" t="str">
        <f>IF(SP_SUL!K1195="","*",SP_SUL!K1195)</f>
        <v>*</v>
      </c>
      <c r="O1173" s="270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43" t="str">
        <f>IF(SP_SUL!N1196="","*",SP_SUL!N1196)</f>
        <v>*</v>
      </c>
      <c r="M1174" s="150" t="str">
        <f>IF(SP_SUL!J1196="","*",SP_SUL!J1196)</f>
        <v>*</v>
      </c>
      <c r="N1174" s="271" t="str">
        <f>IF(SP_SUL!K1196="","*",SP_SUL!K1196)</f>
        <v>*</v>
      </c>
      <c r="O1174" s="271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43" t="str">
        <f>IF(SP_SUL!N1197="","*",SP_SUL!N1197)</f>
        <v>*</v>
      </c>
      <c r="M1175" s="150" t="str">
        <f>IF(SP_SUL!J1197="","*",SP_SUL!J1197)</f>
        <v>*</v>
      </c>
      <c r="N1175" s="271" t="str">
        <f>IF(SP_SUL!K1197="","*",SP_SUL!K1197)</f>
        <v>*</v>
      </c>
      <c r="O1175" s="271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9" t="str">
        <f>IF(SP_SUL!N1198="","*",SP_SUL!N1198)</f>
        <v>*</v>
      </c>
      <c r="M1176" s="111" t="str">
        <f>IF(SP_SUL!J1198="","*",SP_SUL!J1198)</f>
        <v>*</v>
      </c>
      <c r="N1176" s="270" t="str">
        <f>IF(SP_SUL!K1198="","*",SP_SUL!K1198)</f>
        <v>*</v>
      </c>
      <c r="O1176" s="270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43" t="str">
        <f>IF(SP_SUL!N1199="","*",SP_SUL!N1199)</f>
        <v>*</v>
      </c>
      <c r="M1177" s="150" t="str">
        <f>IF(SP_SUL!J1199="","*",SP_SUL!J1199)</f>
        <v>*</v>
      </c>
      <c r="N1177" s="271" t="str">
        <f>IF(SP_SUL!K1199="","*",SP_SUL!K1199)</f>
        <v>*</v>
      </c>
      <c r="O1177" s="271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43" t="str">
        <f>IF(SP_SUL!N1200="","*",SP_SUL!N1200)</f>
        <v>*</v>
      </c>
      <c r="M1178" s="150" t="str">
        <f>IF(SP_SUL!J1200="","*",SP_SUL!J1200)</f>
        <v>*</v>
      </c>
      <c r="N1178" s="271" t="str">
        <f>IF(SP_SUL!K1200="","*",SP_SUL!K1200)</f>
        <v>*</v>
      </c>
      <c r="O1178" s="271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9" t="str">
        <f>IF(SP_SUL!N1201="","*",SP_SUL!N1201)</f>
        <v>*</v>
      </c>
      <c r="M1179" s="111" t="str">
        <f>IF(SP_SUL!J1201="","*",SP_SUL!J1201)</f>
        <v>*</v>
      </c>
      <c r="N1179" s="270" t="str">
        <f>IF(SP_SUL!K1201="","*",SP_SUL!K1201)</f>
        <v>*</v>
      </c>
      <c r="O1179" s="270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43" t="str">
        <f>IF(SP_SUL!N1202="","*",SP_SUL!N1202)</f>
        <v>*</v>
      </c>
      <c r="M1180" s="150" t="str">
        <f>IF(SP_SUL!J1202="","*",SP_SUL!J1202)</f>
        <v>*</v>
      </c>
      <c r="N1180" s="271" t="str">
        <f>IF(SP_SUL!K1202="","*",SP_SUL!K1202)</f>
        <v>*</v>
      </c>
      <c r="O1180" s="271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43" t="str">
        <f>IF(SP_SUL!N1203="","*",SP_SUL!N1203)</f>
        <v>*</v>
      </c>
      <c r="M1181" s="150" t="str">
        <f>IF(SP_SUL!J1203="","*",SP_SUL!J1203)</f>
        <v>*</v>
      </c>
      <c r="N1181" s="271" t="str">
        <f>IF(SP_SUL!K1203="","*",SP_SUL!K1203)</f>
        <v>*</v>
      </c>
      <c r="O1181" s="271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9" t="str">
        <f>IF(SP_SUL!N1204="","*",SP_SUL!N1204)</f>
        <v>*</v>
      </c>
      <c r="M1182" s="111" t="str">
        <f>IF(SP_SUL!J1204="","*",SP_SUL!J1204)</f>
        <v>*</v>
      </c>
      <c r="N1182" s="270" t="str">
        <f>IF(SP_SUL!K1204="","*",SP_SUL!K1204)</f>
        <v>*</v>
      </c>
      <c r="O1182" s="270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43" t="str">
        <f>IF(SP_SUL!N1205="","*",SP_SUL!N1205)</f>
        <v>*</v>
      </c>
      <c r="M1183" s="150" t="str">
        <f>IF(SP_SUL!J1205="","*",SP_SUL!J1205)</f>
        <v>*</v>
      </c>
      <c r="N1183" s="271" t="str">
        <f>IF(SP_SUL!K1205="","*",SP_SUL!K1205)</f>
        <v>*</v>
      </c>
      <c r="O1183" s="271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43" t="str">
        <f>IF(SP_SUL!N1206="","*",SP_SUL!N1206)</f>
        <v>*</v>
      </c>
      <c r="M1184" s="150" t="str">
        <f>IF(SP_SUL!J1206="","*",SP_SUL!J1206)</f>
        <v>*</v>
      </c>
      <c r="N1184" s="271" t="str">
        <f>IF(SP_SUL!K1206="","*",SP_SUL!K1206)</f>
        <v>*</v>
      </c>
      <c r="O1184" s="271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9" t="str">
        <f>IF(SP_SUL!N1207="","*",SP_SUL!N1207)</f>
        <v>*</v>
      </c>
      <c r="M1185" s="111" t="str">
        <f>IF(SP_SUL!J1207="","*",SP_SUL!J1207)</f>
        <v>*</v>
      </c>
      <c r="N1185" s="270" t="str">
        <f>IF(SP_SUL!K1207="","*",SP_SUL!K1207)</f>
        <v>*</v>
      </c>
      <c r="O1185" s="270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43" t="str">
        <f>IF(SP_SUL!N1208="","*",SP_SUL!N1208)</f>
        <v>*</v>
      </c>
      <c r="M1186" s="150" t="str">
        <f>IF(SP_SUL!J1208="","*",SP_SUL!J1208)</f>
        <v>*</v>
      </c>
      <c r="N1186" s="271" t="str">
        <f>IF(SP_SUL!K1208="","*",SP_SUL!K1208)</f>
        <v>*</v>
      </c>
      <c r="O1186" s="271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43" t="str">
        <f>IF(SP_SUL!N1209="","*",SP_SUL!N1209)</f>
        <v>*</v>
      </c>
      <c r="M1187" s="150" t="str">
        <f>IF(SP_SUL!J1209="","*",SP_SUL!J1209)</f>
        <v>*</v>
      </c>
      <c r="N1187" s="271" t="str">
        <f>IF(SP_SUL!K1209="","*",SP_SUL!K1209)</f>
        <v>*</v>
      </c>
      <c r="O1187" s="271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9" t="str">
        <f>IF(SP_SUL!N1210="","*",SP_SUL!N1210)</f>
        <v>*</v>
      </c>
      <c r="M1188" s="111" t="str">
        <f>IF(SP_SUL!J1210="","*",SP_SUL!J1210)</f>
        <v>*</v>
      </c>
      <c r="N1188" s="270" t="str">
        <f>IF(SP_SUL!K1210="","*",SP_SUL!K1210)</f>
        <v>*</v>
      </c>
      <c r="O1188" s="270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43" t="str">
        <f>IF(SP_SUL!N1211="","*",SP_SUL!N1211)</f>
        <v>*</v>
      </c>
      <c r="M1189" s="150" t="str">
        <f>IF(SP_SUL!J1211="","*",SP_SUL!J1211)</f>
        <v>*</v>
      </c>
      <c r="N1189" s="271" t="str">
        <f>IF(SP_SUL!K1211="","*",SP_SUL!K1211)</f>
        <v>*</v>
      </c>
      <c r="O1189" s="271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43" t="str">
        <f>IF(SP_SUL!N1212="","*",SP_SUL!N1212)</f>
        <v>*</v>
      </c>
      <c r="M1190" s="150" t="str">
        <f>IF(SP_SUL!J1212="","*",SP_SUL!J1212)</f>
        <v>*</v>
      </c>
      <c r="N1190" s="271" t="str">
        <f>IF(SP_SUL!K1212="","*",SP_SUL!K1212)</f>
        <v>*</v>
      </c>
      <c r="O1190" s="271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9" t="str">
        <f>IF(SP_SUL!N1213="","*",SP_SUL!N1213)</f>
        <v>*</v>
      </c>
      <c r="M1191" s="111" t="str">
        <f>IF(SP_SUL!J1213="","*",SP_SUL!J1213)</f>
        <v>*</v>
      </c>
      <c r="N1191" s="270" t="str">
        <f>IF(SP_SUL!K1213="","*",SP_SUL!K1213)</f>
        <v>*</v>
      </c>
      <c r="O1191" s="270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43" t="str">
        <f>IF(SP_SUL!N1214="","*",SP_SUL!N1214)</f>
        <v>*</v>
      </c>
      <c r="M1192" s="150" t="str">
        <f>IF(SP_SUL!J1214="","*",SP_SUL!J1214)</f>
        <v>*</v>
      </c>
      <c r="N1192" s="271" t="str">
        <f>IF(SP_SUL!K1214="","*",SP_SUL!K1214)</f>
        <v>*</v>
      </c>
      <c r="O1192" s="271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43" t="str">
        <f>IF(SP_SUL!N1215="","*",SP_SUL!N1215)</f>
        <v>*</v>
      </c>
      <c r="M1193" s="150" t="str">
        <f>IF(SP_SUL!J1215="","*",SP_SUL!J1215)</f>
        <v>*</v>
      </c>
      <c r="N1193" s="271" t="str">
        <f>IF(SP_SUL!K1215="","*",SP_SUL!K1215)</f>
        <v>*</v>
      </c>
      <c r="O1193" s="271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9" t="str">
        <f>IF(SP_SUL!N1216="","*",SP_SUL!N1216)</f>
        <v>*</v>
      </c>
      <c r="M1194" s="111" t="str">
        <f>IF(SP_SUL!J1216="","*",SP_SUL!J1216)</f>
        <v>*</v>
      </c>
      <c r="N1194" s="270" t="str">
        <f>IF(SP_SUL!K1216="","*",SP_SUL!K1216)</f>
        <v>*</v>
      </c>
      <c r="O1194" s="270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43" t="str">
        <f>IF(SP_SUL!N1217="","*",SP_SUL!N1217)</f>
        <v>*</v>
      </c>
      <c r="M1195" s="150" t="str">
        <f>IF(SP_SUL!J1217="","*",SP_SUL!J1217)</f>
        <v>*</v>
      </c>
      <c r="N1195" s="271" t="str">
        <f>IF(SP_SUL!K1217="","*",SP_SUL!K1217)</f>
        <v>*</v>
      </c>
      <c r="O1195" s="271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43" t="str">
        <f>IF(SP_SUL!N1218="","*",SP_SUL!N1218)</f>
        <v>*</v>
      </c>
      <c r="M1196" s="150" t="str">
        <f>IF(SP_SUL!J1218="","*",SP_SUL!J1218)</f>
        <v>*</v>
      </c>
      <c r="N1196" s="271" t="str">
        <f>IF(SP_SUL!K1218="","*",SP_SUL!K1218)</f>
        <v>*</v>
      </c>
      <c r="O1196" s="271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9" t="str">
        <f>IF(SP_SUL!N1219="","*",SP_SUL!N1219)</f>
        <v>*</v>
      </c>
      <c r="M1197" s="111" t="str">
        <f>IF(SP_SUL!J1219="","*",SP_SUL!J1219)</f>
        <v>*</v>
      </c>
      <c r="N1197" s="270" t="str">
        <f>IF(SP_SUL!K1219="","*",SP_SUL!K1219)</f>
        <v>*</v>
      </c>
      <c r="O1197" s="270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43" t="str">
        <f>IF(SP_SUL!N1220="","*",SP_SUL!N1220)</f>
        <v>*</v>
      </c>
      <c r="M1198" s="150" t="str">
        <f>IF(SP_SUL!J1220="","*",SP_SUL!J1220)</f>
        <v>*</v>
      </c>
      <c r="N1198" s="271" t="str">
        <f>IF(SP_SUL!K1220="","*",SP_SUL!K1220)</f>
        <v>*</v>
      </c>
      <c r="O1198" s="271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43" t="str">
        <f>IF(SP_SUL!N1221="","*",SP_SUL!N1221)</f>
        <v>*</v>
      </c>
      <c r="M1199" s="150" t="str">
        <f>IF(SP_SUL!J1221="","*",SP_SUL!J1221)</f>
        <v>*</v>
      </c>
      <c r="N1199" s="271" t="str">
        <f>IF(SP_SUL!K1221="","*",SP_SUL!K1221)</f>
        <v>*</v>
      </c>
      <c r="O1199" s="271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9" t="str">
        <f>IF(SP_SUL!N1222="","*",SP_SUL!N1222)</f>
        <v>*</v>
      </c>
      <c r="M1200" s="111" t="str">
        <f>IF(SP_SUL!J1222="","*",SP_SUL!J1222)</f>
        <v>*</v>
      </c>
      <c r="N1200" s="270" t="str">
        <f>IF(SP_SUL!K1222="","*",SP_SUL!K1222)</f>
        <v>*</v>
      </c>
      <c r="O1200" s="270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43" t="str">
        <f>IF(SP_SUL!N1223="","*",SP_SUL!N1223)</f>
        <v>*</v>
      </c>
      <c r="M1201" s="150" t="str">
        <f>IF(SP_SUL!J1223="","*",SP_SUL!J1223)</f>
        <v>*</v>
      </c>
      <c r="N1201" s="271" t="str">
        <f>IF(SP_SUL!K1223="","*",SP_SUL!K1223)</f>
        <v>*</v>
      </c>
      <c r="O1201" s="271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43" t="str">
        <f>IF(SP_SUL!N1224="","*",SP_SUL!N1224)</f>
        <v>*</v>
      </c>
      <c r="M1202" s="150" t="str">
        <f>IF(SP_SUL!J1224="","*",SP_SUL!J1224)</f>
        <v>*</v>
      </c>
      <c r="N1202" s="271" t="str">
        <f>IF(SP_SUL!K1224="","*",SP_SUL!K1224)</f>
        <v>*</v>
      </c>
      <c r="O1202" s="271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9" t="str">
        <f>IF(SP_SUL!N1225="","*",SP_SUL!N1225)</f>
        <v>*</v>
      </c>
      <c r="M1203" s="111" t="str">
        <f>IF(SP_SUL!J1225="","*",SP_SUL!J1225)</f>
        <v>*</v>
      </c>
      <c r="N1203" s="270" t="str">
        <f>IF(SP_SUL!K1225="","*",SP_SUL!K1225)</f>
        <v>*</v>
      </c>
      <c r="O1203" s="270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43" t="str">
        <f>IF(SP_SUL!N1226="","*",SP_SUL!N1226)</f>
        <v>*</v>
      </c>
      <c r="M1204" s="150" t="str">
        <f>IF(SP_SUL!J1226="","*",SP_SUL!J1226)</f>
        <v>*</v>
      </c>
      <c r="N1204" s="271" t="str">
        <f>IF(SP_SUL!K1226="","*",SP_SUL!K1226)</f>
        <v>*</v>
      </c>
      <c r="O1204" s="271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43" t="str">
        <f>IF(SP_SUL!N1227="","*",SP_SUL!N1227)</f>
        <v>*</v>
      </c>
      <c r="M1205" s="150" t="str">
        <f>IF(SP_SUL!J1227="","*",SP_SUL!J1227)</f>
        <v>*</v>
      </c>
      <c r="N1205" s="271" t="str">
        <f>IF(SP_SUL!K1227="","*",SP_SUL!K1227)</f>
        <v>*</v>
      </c>
      <c r="O1205" s="271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9" t="str">
        <f>IF(SP_SUL!N1228="","*",SP_SUL!N1228)</f>
        <v>*</v>
      </c>
      <c r="M1206" s="111" t="str">
        <f>IF(SP_SUL!J1228="","*",SP_SUL!J1228)</f>
        <v>*</v>
      </c>
      <c r="N1206" s="270" t="str">
        <f>IF(SP_SUL!K1228="","*",SP_SUL!K1228)</f>
        <v>*</v>
      </c>
      <c r="O1206" s="270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43" t="str">
        <f>IF(SP_SUL!N1229="","*",SP_SUL!N1229)</f>
        <v>*</v>
      </c>
      <c r="M1207" s="150" t="str">
        <f>IF(SP_SUL!J1229="","*",SP_SUL!J1229)</f>
        <v>*</v>
      </c>
      <c r="N1207" s="271" t="str">
        <f>IF(SP_SUL!K1229="","*",SP_SUL!K1229)</f>
        <v>*</v>
      </c>
      <c r="O1207" s="271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43" t="str">
        <f>IF(SP_SUL!N1230="","*",SP_SUL!N1230)</f>
        <v>*</v>
      </c>
      <c r="M1208" s="150" t="str">
        <f>IF(SP_SUL!J1230="","*",SP_SUL!J1230)</f>
        <v>*</v>
      </c>
      <c r="N1208" s="271" t="str">
        <f>IF(SP_SUL!K1230="","*",SP_SUL!K1230)</f>
        <v>*</v>
      </c>
      <c r="O1208" s="271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9" t="str">
        <f>IF(SP_SUL!N1231="","*",SP_SUL!N1231)</f>
        <v>*</v>
      </c>
      <c r="M1209" s="111" t="str">
        <f>IF(SP_SUL!J1231="","*",SP_SUL!J1231)</f>
        <v>*</v>
      </c>
      <c r="N1209" s="270" t="str">
        <f>IF(SP_SUL!K1231="","*",SP_SUL!K1231)</f>
        <v>*</v>
      </c>
      <c r="O1209" s="270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43" t="str">
        <f>IF(SP_SUL!N1232="","*",SP_SUL!N1232)</f>
        <v>*</v>
      </c>
      <c r="M1210" s="150" t="str">
        <f>IF(SP_SUL!J1232="","*",SP_SUL!J1232)</f>
        <v>*</v>
      </c>
      <c r="N1210" s="271" t="str">
        <f>IF(SP_SUL!K1232="","*",SP_SUL!K1232)</f>
        <v>*</v>
      </c>
      <c r="O1210" s="271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43" t="str">
        <f>IF(SP_SUL!N1233="","*",SP_SUL!N1233)</f>
        <v>*</v>
      </c>
      <c r="M1211" s="150" t="str">
        <f>IF(SP_SUL!J1233="","*",SP_SUL!J1233)</f>
        <v>*</v>
      </c>
      <c r="N1211" s="271" t="str">
        <f>IF(SP_SUL!K1233="","*",SP_SUL!K1233)</f>
        <v>*</v>
      </c>
      <c r="O1211" s="271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9" t="str">
        <f>IF(SP_SUL!N1234="","*",SP_SUL!N1234)</f>
        <v>*</v>
      </c>
      <c r="M1212" s="111" t="str">
        <f>IF(SP_SUL!J1234="","*",SP_SUL!J1234)</f>
        <v>*</v>
      </c>
      <c r="N1212" s="270" t="str">
        <f>IF(SP_SUL!K1234="","*",SP_SUL!K1234)</f>
        <v>*</v>
      </c>
      <c r="O1212" s="270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43" t="str">
        <f>IF(SP_SUL!N1235="","*",SP_SUL!N1235)</f>
        <v>*</v>
      </c>
      <c r="M1213" s="150" t="str">
        <f>IF(SP_SUL!J1235="","*",SP_SUL!J1235)</f>
        <v>*</v>
      </c>
      <c r="N1213" s="271" t="str">
        <f>IF(SP_SUL!K1235="","*",SP_SUL!K1235)</f>
        <v>*</v>
      </c>
      <c r="O1213" s="271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43" t="str">
        <f>IF(SP_SUL!N1236="","*",SP_SUL!N1236)</f>
        <v>*</v>
      </c>
      <c r="M1214" s="150" t="str">
        <f>IF(SP_SUL!J1236="","*",SP_SUL!J1236)</f>
        <v>*</v>
      </c>
      <c r="N1214" s="271" t="str">
        <f>IF(SP_SUL!K1236="","*",SP_SUL!K1236)</f>
        <v>*</v>
      </c>
      <c r="O1214" s="271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9" t="str">
        <f>IF(SP_SUL!N1237="","*",SP_SUL!N1237)</f>
        <v>*</v>
      </c>
      <c r="M1215" s="111" t="str">
        <f>IF(SP_SUL!J1237="","*",SP_SUL!J1237)</f>
        <v>*</v>
      </c>
      <c r="N1215" s="270" t="str">
        <f>IF(SP_SUL!K1237="","*",SP_SUL!K1237)</f>
        <v>*</v>
      </c>
      <c r="O1215" s="270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43" t="str">
        <f>IF(SP_SUL!N1238="","*",SP_SUL!N1238)</f>
        <v>*</v>
      </c>
      <c r="M1216" s="150" t="str">
        <f>IF(SP_SUL!J1238="","*",SP_SUL!J1238)</f>
        <v>*</v>
      </c>
      <c r="N1216" s="271" t="str">
        <f>IF(SP_SUL!K1238="","*",SP_SUL!K1238)</f>
        <v>*</v>
      </c>
      <c r="O1216" s="271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43" t="str">
        <f>IF(SP_SUL!N1239="","*",SP_SUL!N1239)</f>
        <v>*</v>
      </c>
      <c r="M1217" s="150" t="str">
        <f>IF(SP_SUL!J1239="","*",SP_SUL!J1239)</f>
        <v>*</v>
      </c>
      <c r="N1217" s="271" t="str">
        <f>IF(SP_SUL!K1239="","*",SP_SUL!K1239)</f>
        <v>*</v>
      </c>
      <c r="O1217" s="271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9" t="str">
        <f>IF(SP_SUL!N1240="","*",SP_SUL!N1240)</f>
        <v>*</v>
      </c>
      <c r="M1218" s="111" t="str">
        <f>IF(SP_SUL!J1240="","*",SP_SUL!J1240)</f>
        <v>*</v>
      </c>
      <c r="N1218" s="270" t="str">
        <f>IF(SP_SUL!K1240="","*",SP_SUL!K1240)</f>
        <v>*</v>
      </c>
      <c r="O1218" s="270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43" t="str">
        <f>IF(SP_SUL!N1241="","*",SP_SUL!N1241)</f>
        <v>*</v>
      </c>
      <c r="M1219" s="150" t="str">
        <f>IF(SP_SUL!J1241="","*",SP_SUL!J1241)</f>
        <v>*</v>
      </c>
      <c r="N1219" s="271" t="str">
        <f>IF(SP_SUL!K1241="","*",SP_SUL!K1241)</f>
        <v>*</v>
      </c>
      <c r="O1219" s="271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43" t="str">
        <f>IF(SP_SUL!N1242="","*",SP_SUL!N1242)</f>
        <v>*</v>
      </c>
      <c r="M1220" s="150" t="str">
        <f>IF(SP_SUL!J1242="","*",SP_SUL!J1242)</f>
        <v>*</v>
      </c>
      <c r="N1220" s="271" t="str">
        <f>IF(SP_SUL!K1242="","*",SP_SUL!K1242)</f>
        <v>*</v>
      </c>
      <c r="O1220" s="271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9" t="str">
        <f>IF(SP_SUL!N1243="","*",SP_SUL!N1243)</f>
        <v>*</v>
      </c>
      <c r="M1221" s="111" t="str">
        <f>IF(SP_SUL!J1243="","*",SP_SUL!J1243)</f>
        <v>*</v>
      </c>
      <c r="N1221" s="270" t="str">
        <f>IF(SP_SUL!K1243="","*",SP_SUL!K1243)</f>
        <v>*</v>
      </c>
      <c r="O1221" s="270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43" t="str">
        <f>IF(SP_SUL!N1244="","*",SP_SUL!N1244)</f>
        <v>*</v>
      </c>
      <c r="M1222" s="150" t="str">
        <f>IF(SP_SUL!J1244="","*",SP_SUL!J1244)</f>
        <v>*</v>
      </c>
      <c r="N1222" s="271" t="str">
        <f>IF(SP_SUL!K1244="","*",SP_SUL!K1244)</f>
        <v>*</v>
      </c>
      <c r="O1222" s="271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43" t="str">
        <f>IF(SP_SUL!N1245="","*",SP_SUL!N1245)</f>
        <v>*</v>
      </c>
      <c r="M1223" s="150" t="str">
        <f>IF(SP_SUL!J1245="","*",SP_SUL!J1245)</f>
        <v>*</v>
      </c>
      <c r="N1223" s="271" t="str">
        <f>IF(SP_SUL!K1245="","*",SP_SUL!K1245)</f>
        <v>*</v>
      </c>
      <c r="O1223" s="271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9" t="str">
        <f>IF(SP_SUL!N1246="","*",SP_SUL!N1246)</f>
        <v>*</v>
      </c>
      <c r="M1224" s="111" t="str">
        <f>IF(SP_SUL!J1246="","*",SP_SUL!J1246)</f>
        <v>*</v>
      </c>
      <c r="N1224" s="270" t="str">
        <f>IF(SP_SUL!K1246="","*",SP_SUL!K1246)</f>
        <v>*</v>
      </c>
      <c r="O1224" s="270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43" t="str">
        <f>IF(SP_SUL!N1247="","*",SP_SUL!N1247)</f>
        <v>*</v>
      </c>
      <c r="M1225" s="150" t="str">
        <f>IF(SP_SUL!J1247="","*",SP_SUL!J1247)</f>
        <v>*</v>
      </c>
      <c r="N1225" s="271" t="str">
        <f>IF(SP_SUL!K1247="","*",SP_SUL!K1247)</f>
        <v>*</v>
      </c>
      <c r="O1225" s="271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43" t="str">
        <f>IF(SP_SUL!N1248="","*",SP_SUL!N1248)</f>
        <v>*</v>
      </c>
      <c r="M1226" s="150" t="str">
        <f>IF(SP_SUL!J1248="","*",SP_SUL!J1248)</f>
        <v>*</v>
      </c>
      <c r="N1226" s="271" t="str">
        <f>IF(SP_SUL!K1248="","*",SP_SUL!K1248)</f>
        <v>*</v>
      </c>
      <c r="O1226" s="271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9" t="str">
        <f>IF(SP_SUL!N1249="","*",SP_SUL!N1249)</f>
        <v>*</v>
      </c>
      <c r="M1227" s="111" t="str">
        <f>IF(SP_SUL!J1249="","*",SP_SUL!J1249)</f>
        <v>*</v>
      </c>
      <c r="N1227" s="270" t="str">
        <f>IF(SP_SUL!K1249="","*",SP_SUL!K1249)</f>
        <v>*</v>
      </c>
      <c r="O1227" s="270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43" t="str">
        <f>IF(SP_SUL!N1250="","*",SP_SUL!N1250)</f>
        <v>*</v>
      </c>
      <c r="M1228" s="150" t="str">
        <f>IF(SP_SUL!J1250="","*",SP_SUL!J1250)</f>
        <v>*</v>
      </c>
      <c r="N1228" s="271" t="str">
        <f>IF(SP_SUL!K1250="","*",SP_SUL!K1250)</f>
        <v>*</v>
      </c>
      <c r="O1228" s="271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43" t="str">
        <f>IF(SP_SUL!N1251="","*",SP_SUL!N1251)</f>
        <v>*</v>
      </c>
      <c r="M1229" s="150" t="str">
        <f>IF(SP_SUL!J1251="","*",SP_SUL!J1251)</f>
        <v>*</v>
      </c>
      <c r="N1229" s="271" t="str">
        <f>IF(SP_SUL!K1251="","*",SP_SUL!K1251)</f>
        <v>*</v>
      </c>
      <c r="O1229" s="271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9" t="str">
        <f>IF(SP_SUL!N1252="","*",SP_SUL!N1252)</f>
        <v>*</v>
      </c>
      <c r="M1230" s="111" t="str">
        <f>IF(SP_SUL!J1252="","*",SP_SUL!J1252)</f>
        <v>*</v>
      </c>
      <c r="N1230" s="270" t="str">
        <f>IF(SP_SUL!K1252="","*",SP_SUL!K1252)</f>
        <v>*</v>
      </c>
      <c r="O1230" s="270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43" t="str">
        <f>IF(SP_SUL!N1253="","*",SP_SUL!N1253)</f>
        <v>*</v>
      </c>
      <c r="M1231" s="150" t="str">
        <f>IF(SP_SUL!J1253="","*",SP_SUL!J1253)</f>
        <v>*</v>
      </c>
      <c r="N1231" s="271" t="str">
        <f>IF(SP_SUL!K1253="","*",SP_SUL!K1253)</f>
        <v>*</v>
      </c>
      <c r="O1231" s="271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43" t="str">
        <f>IF(SP_SUL!N1254="","*",SP_SUL!N1254)</f>
        <v>*</v>
      </c>
      <c r="M1232" s="150" t="str">
        <f>IF(SP_SUL!J1254="","*",SP_SUL!J1254)</f>
        <v>*</v>
      </c>
      <c r="N1232" s="271" t="str">
        <f>IF(SP_SUL!K1254="","*",SP_SUL!K1254)</f>
        <v>*</v>
      </c>
      <c r="O1232" s="271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9" t="str">
        <f>IF(SP_SUL!N1255="","*",SP_SUL!N1255)</f>
        <v>*</v>
      </c>
      <c r="M1233" s="111" t="str">
        <f>IF(SP_SUL!J1255="","*",SP_SUL!J1255)</f>
        <v>*</v>
      </c>
      <c r="N1233" s="270" t="str">
        <f>IF(SP_SUL!K1255="","*",SP_SUL!K1255)</f>
        <v>*</v>
      </c>
      <c r="O1233" s="270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43" t="str">
        <f>IF(SP_SUL!N1256="","*",SP_SUL!N1256)</f>
        <v>*</v>
      </c>
      <c r="M1234" s="150" t="str">
        <f>IF(SP_SUL!J1256="","*",SP_SUL!J1256)</f>
        <v>*</v>
      </c>
      <c r="N1234" s="271" t="str">
        <f>IF(SP_SUL!K1256="","*",SP_SUL!K1256)</f>
        <v>*</v>
      </c>
      <c r="O1234" s="271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43" t="str">
        <f>IF(SP_SUL!N1257="","*",SP_SUL!N1257)</f>
        <v>*</v>
      </c>
      <c r="M1235" s="150" t="str">
        <f>IF(SP_SUL!J1257="","*",SP_SUL!J1257)</f>
        <v>*</v>
      </c>
      <c r="N1235" s="271" t="str">
        <f>IF(SP_SUL!K1257="","*",SP_SUL!K1257)</f>
        <v>*</v>
      </c>
      <c r="O1235" s="271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9" t="str">
        <f>IF(SP_SUL!N1258="","*",SP_SUL!N1258)</f>
        <v>*</v>
      </c>
      <c r="M1236" s="111" t="str">
        <f>IF(SP_SUL!J1258="","*",SP_SUL!J1258)</f>
        <v>*</v>
      </c>
      <c r="N1236" s="270" t="str">
        <f>IF(SP_SUL!K1258="","*",SP_SUL!K1258)</f>
        <v>*</v>
      </c>
      <c r="O1236" s="270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43" t="str">
        <f>IF(SP_SUL!N1259="","*",SP_SUL!N1259)</f>
        <v>*</v>
      </c>
      <c r="M1237" s="150" t="str">
        <f>IF(SP_SUL!J1259="","*",SP_SUL!J1259)</f>
        <v>*</v>
      </c>
      <c r="N1237" s="271" t="str">
        <f>IF(SP_SUL!K1259="","*",SP_SUL!K1259)</f>
        <v>*</v>
      </c>
      <c r="O1237" s="271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43" t="str">
        <f>IF(SP_SUL!N1260="","*",SP_SUL!N1260)</f>
        <v>*</v>
      </c>
      <c r="M1238" s="150" t="str">
        <f>IF(SP_SUL!J1260="","*",SP_SUL!J1260)</f>
        <v>*</v>
      </c>
      <c r="N1238" s="271" t="str">
        <f>IF(SP_SUL!K1260="","*",SP_SUL!K1260)</f>
        <v>*</v>
      </c>
      <c r="O1238" s="271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9" t="str">
        <f>IF(SP_SUL!N1261="","*",SP_SUL!N1261)</f>
        <v>*</v>
      </c>
      <c r="M1239" s="111" t="str">
        <f>IF(SP_SUL!J1261="","*",SP_SUL!J1261)</f>
        <v>*</v>
      </c>
      <c r="N1239" s="270" t="str">
        <f>IF(SP_SUL!K1261="","*",SP_SUL!K1261)</f>
        <v>*</v>
      </c>
      <c r="O1239" s="270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43" t="str">
        <f>IF(SP_SUL!N1262="","*",SP_SUL!N1262)</f>
        <v>*</v>
      </c>
      <c r="M1240" s="150" t="str">
        <f>IF(SP_SUL!J1262="","*",SP_SUL!J1262)</f>
        <v>*</v>
      </c>
      <c r="N1240" s="271" t="str">
        <f>IF(SP_SUL!K1262="","*",SP_SUL!K1262)</f>
        <v>*</v>
      </c>
      <c r="O1240" s="271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43" t="str">
        <f>IF(SP_SUL!N1263="","*",SP_SUL!N1263)</f>
        <v>*</v>
      </c>
      <c r="M1241" s="150" t="str">
        <f>IF(SP_SUL!J1263="","*",SP_SUL!J1263)</f>
        <v>*</v>
      </c>
      <c r="N1241" s="271" t="str">
        <f>IF(SP_SUL!K1263="","*",SP_SUL!K1263)</f>
        <v>*</v>
      </c>
      <c r="O1241" s="271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9" t="str">
        <f>IF(SP_SUL!N1264="","*",SP_SUL!N1264)</f>
        <v>*</v>
      </c>
      <c r="M1242" s="111" t="str">
        <f>IF(SP_SUL!J1264="","*",SP_SUL!J1264)</f>
        <v>*</v>
      </c>
      <c r="N1242" s="270" t="str">
        <f>IF(SP_SUL!K1264="","*",SP_SUL!K1264)</f>
        <v>*</v>
      </c>
      <c r="O1242" s="270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43" t="str">
        <f>IF(SP_SUL!N1265="","*",SP_SUL!N1265)</f>
        <v>*</v>
      </c>
      <c r="M1243" s="150" t="str">
        <f>IF(SP_SUL!J1265="","*",SP_SUL!J1265)</f>
        <v>*</v>
      </c>
      <c r="N1243" s="271" t="str">
        <f>IF(SP_SUL!K1265="","*",SP_SUL!K1265)</f>
        <v>*</v>
      </c>
      <c r="O1243" s="271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43" t="str">
        <f>IF(SP_SUL!N1266="","*",SP_SUL!N1266)</f>
        <v>*</v>
      </c>
      <c r="M1244" s="150" t="str">
        <f>IF(SP_SUL!J1266="","*",SP_SUL!J1266)</f>
        <v>*</v>
      </c>
      <c r="N1244" s="271" t="str">
        <f>IF(SP_SUL!K1266="","*",SP_SUL!K1266)</f>
        <v>*</v>
      </c>
      <c r="O1244" s="271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9" t="str">
        <f>IF(SP_SUL!N1267="","*",SP_SUL!N1267)</f>
        <v>*</v>
      </c>
      <c r="M1245" s="111" t="str">
        <f>IF(SP_SUL!J1267="","*",SP_SUL!J1267)</f>
        <v>*</v>
      </c>
      <c r="N1245" s="270" t="str">
        <f>IF(SP_SUL!K1267="","*",SP_SUL!K1267)</f>
        <v>*</v>
      </c>
      <c r="O1245" s="270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43" t="str">
        <f>IF(SP_SUL!N1268="","*",SP_SUL!N1268)</f>
        <v>*</v>
      </c>
      <c r="M1246" s="150" t="str">
        <f>IF(SP_SUL!J1268="","*",SP_SUL!J1268)</f>
        <v>*</v>
      </c>
      <c r="N1246" s="271" t="str">
        <f>IF(SP_SUL!K1268="","*",SP_SUL!K1268)</f>
        <v>*</v>
      </c>
      <c r="O1246" s="271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43" t="str">
        <f>IF(SP_SUL!N1269="","*",SP_SUL!N1269)</f>
        <v>*</v>
      </c>
      <c r="M1247" s="150" t="str">
        <f>IF(SP_SUL!J1269="","*",SP_SUL!J1269)</f>
        <v>*</v>
      </c>
      <c r="N1247" s="271" t="str">
        <f>IF(SP_SUL!K1269="","*",SP_SUL!K1269)</f>
        <v>*</v>
      </c>
      <c r="O1247" s="271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9" t="str">
        <f>IF(SP_SUL!N1270="","*",SP_SUL!N1270)</f>
        <v>*</v>
      </c>
      <c r="M1248" s="111" t="str">
        <f>IF(SP_SUL!J1270="","*",SP_SUL!J1270)</f>
        <v>*</v>
      </c>
      <c r="N1248" s="270" t="str">
        <f>IF(SP_SUL!K1270="","*",SP_SUL!K1270)</f>
        <v>*</v>
      </c>
      <c r="O1248" s="270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43" t="str">
        <f>IF(SP_SUL!N1271="","*",SP_SUL!N1271)</f>
        <v>*</v>
      </c>
      <c r="M1249" s="150" t="str">
        <f>IF(SP_SUL!J1271="","*",SP_SUL!J1271)</f>
        <v>*</v>
      </c>
      <c r="N1249" s="271" t="str">
        <f>IF(SP_SUL!K1271="","*",SP_SUL!K1271)</f>
        <v>*</v>
      </c>
      <c r="O1249" s="271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43" t="str">
        <f>IF(SP_SUL!N1272="","*",SP_SUL!N1272)</f>
        <v>*</v>
      </c>
      <c r="M1250" s="150" t="str">
        <f>IF(SP_SUL!J1272="","*",SP_SUL!J1272)</f>
        <v>*</v>
      </c>
      <c r="N1250" s="271" t="str">
        <f>IF(SP_SUL!K1272="","*",SP_SUL!K1272)</f>
        <v>*</v>
      </c>
      <c r="O1250" s="271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9" t="str">
        <f>IF(SP_SUL!N1273="","*",SP_SUL!N1273)</f>
        <v>*</v>
      </c>
      <c r="M1251" s="111" t="str">
        <f>IF(SP_SUL!J1273="","*",SP_SUL!J1273)</f>
        <v>*</v>
      </c>
      <c r="N1251" s="270" t="str">
        <f>IF(SP_SUL!K1273="","*",SP_SUL!K1273)</f>
        <v>*</v>
      </c>
      <c r="O1251" s="270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43" t="str">
        <f>IF(SP_SUL!N1274="","*",SP_SUL!N1274)</f>
        <v>*</v>
      </c>
      <c r="M1252" s="150" t="str">
        <f>IF(SP_SUL!J1274="","*",SP_SUL!J1274)</f>
        <v>*</v>
      </c>
      <c r="N1252" s="271" t="str">
        <f>IF(SP_SUL!K1274="","*",SP_SUL!K1274)</f>
        <v>*</v>
      </c>
      <c r="O1252" s="271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43" t="str">
        <f>IF(SP_SUL!N1275="","*",SP_SUL!N1275)</f>
        <v>*</v>
      </c>
      <c r="M1253" s="150" t="str">
        <f>IF(SP_SUL!J1275="","*",SP_SUL!J1275)</f>
        <v>*</v>
      </c>
      <c r="N1253" s="271" t="str">
        <f>IF(SP_SUL!K1275="","*",SP_SUL!K1275)</f>
        <v>*</v>
      </c>
      <c r="O1253" s="271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9" t="str">
        <f>IF(SP_SUL!N1276="","*",SP_SUL!N1276)</f>
        <v>*</v>
      </c>
      <c r="M1254" s="111" t="str">
        <f>IF(SP_SUL!J1276="","*",SP_SUL!J1276)</f>
        <v>*</v>
      </c>
      <c r="N1254" s="270" t="str">
        <f>IF(SP_SUL!K1276="","*",SP_SUL!K1276)</f>
        <v>*</v>
      </c>
      <c r="O1254" s="270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43" t="str">
        <f>IF(SP_SUL!N1277="","*",SP_SUL!N1277)</f>
        <v>*</v>
      </c>
      <c r="M1255" s="150" t="str">
        <f>IF(SP_SUL!J1277="","*",SP_SUL!J1277)</f>
        <v>*</v>
      </c>
      <c r="N1255" s="271" t="str">
        <f>IF(SP_SUL!K1277="","*",SP_SUL!K1277)</f>
        <v>*</v>
      </c>
      <c r="O1255" s="271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43" t="str">
        <f>IF(SP_SUL!N1278="","*",SP_SUL!N1278)</f>
        <v>*</v>
      </c>
      <c r="M1256" s="150" t="str">
        <f>IF(SP_SUL!J1278="","*",SP_SUL!J1278)</f>
        <v>*</v>
      </c>
      <c r="N1256" s="271" t="str">
        <f>IF(SP_SUL!K1278="","*",SP_SUL!K1278)</f>
        <v>*</v>
      </c>
      <c r="O1256" s="271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9" t="str">
        <f>IF(SP_SUL!N1279="","*",SP_SUL!N1279)</f>
        <v>*</v>
      </c>
      <c r="M1257" s="111" t="str">
        <f>IF(SP_SUL!J1279="","*",SP_SUL!J1279)</f>
        <v>*</v>
      </c>
      <c r="N1257" s="270" t="str">
        <f>IF(SP_SUL!K1279="","*",SP_SUL!K1279)</f>
        <v>*</v>
      </c>
      <c r="O1257" s="270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43" t="str">
        <f>IF(SP_SUL!N1280="","*",SP_SUL!N1280)</f>
        <v>*</v>
      </c>
      <c r="M1258" s="150" t="str">
        <f>IF(SP_SUL!J1280="","*",SP_SUL!J1280)</f>
        <v>*</v>
      </c>
      <c r="N1258" s="271" t="str">
        <f>IF(SP_SUL!K1280="","*",SP_SUL!K1280)</f>
        <v>*</v>
      </c>
      <c r="O1258" s="271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43" t="str">
        <f>IF(SP_SUL!N1281="","*",SP_SUL!N1281)</f>
        <v>*</v>
      </c>
      <c r="M1259" s="150" t="str">
        <f>IF(SP_SUL!J1281="","*",SP_SUL!J1281)</f>
        <v>*</v>
      </c>
      <c r="N1259" s="271" t="str">
        <f>IF(SP_SUL!K1281="","*",SP_SUL!K1281)</f>
        <v>*</v>
      </c>
      <c r="O1259" s="271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9" t="str">
        <f>IF(SP_SUL!N1282="","*",SP_SUL!N1282)</f>
        <v>*</v>
      </c>
      <c r="M1260" s="111" t="str">
        <f>IF(SP_SUL!J1282="","*",SP_SUL!J1282)</f>
        <v>*</v>
      </c>
      <c r="N1260" s="270" t="str">
        <f>IF(SP_SUL!K1282="","*",SP_SUL!K1282)</f>
        <v>*</v>
      </c>
      <c r="O1260" s="270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43" t="str">
        <f>IF(SP_SUL!N1283="","*",SP_SUL!N1283)</f>
        <v>*</v>
      </c>
      <c r="M1261" s="150" t="str">
        <f>IF(SP_SUL!J1283="","*",SP_SUL!J1283)</f>
        <v>*</v>
      </c>
      <c r="N1261" s="271" t="str">
        <f>IF(SP_SUL!K1283="","*",SP_SUL!K1283)</f>
        <v>*</v>
      </c>
      <c r="O1261" s="271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43" t="str">
        <f>IF(SP_SUL!N1284="","*",SP_SUL!N1284)</f>
        <v>*</v>
      </c>
      <c r="M1262" s="150" t="str">
        <f>IF(SP_SUL!J1284="","*",SP_SUL!J1284)</f>
        <v>*</v>
      </c>
      <c r="N1262" s="271" t="str">
        <f>IF(SP_SUL!K1284="","*",SP_SUL!K1284)</f>
        <v>*</v>
      </c>
      <c r="O1262" s="271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9" t="str">
        <f>IF(SP_SUL!N1285="","*",SP_SUL!N1285)</f>
        <v>*</v>
      </c>
      <c r="M1263" s="111" t="str">
        <f>IF(SP_SUL!J1285="","*",SP_SUL!J1285)</f>
        <v>*</v>
      </c>
      <c r="N1263" s="270" t="str">
        <f>IF(SP_SUL!K1285="","*",SP_SUL!K1285)</f>
        <v>*</v>
      </c>
      <c r="O1263" s="270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43" t="str">
        <f>IF(SP_SUL!N1286="","*",SP_SUL!N1286)</f>
        <v>*</v>
      </c>
      <c r="M1264" s="150" t="str">
        <f>IF(SP_SUL!J1286="","*",SP_SUL!J1286)</f>
        <v>*</v>
      </c>
      <c r="N1264" s="271" t="str">
        <f>IF(SP_SUL!K1286="","*",SP_SUL!K1286)</f>
        <v>*</v>
      </c>
      <c r="O1264" s="271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43" t="str">
        <f>IF(SP_SUL!N1287="","*",SP_SUL!N1287)</f>
        <v>*</v>
      </c>
      <c r="M1265" s="150" t="str">
        <f>IF(SP_SUL!J1287="","*",SP_SUL!J1287)</f>
        <v>*</v>
      </c>
      <c r="N1265" s="271" t="str">
        <f>IF(SP_SUL!K1287="","*",SP_SUL!K1287)</f>
        <v>*</v>
      </c>
      <c r="O1265" s="271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9" t="str">
        <f>IF(SP_SUL!N1288="","*",SP_SUL!N1288)</f>
        <v>*</v>
      </c>
      <c r="M1266" s="111" t="str">
        <f>IF(SP_SUL!J1288="","*",SP_SUL!J1288)</f>
        <v>*</v>
      </c>
      <c r="N1266" s="270" t="str">
        <f>IF(SP_SUL!K1288="","*",SP_SUL!K1288)</f>
        <v>*</v>
      </c>
      <c r="O1266" s="270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43" t="str">
        <f>IF(SP_SUL!N1289="","*",SP_SUL!N1289)</f>
        <v>*</v>
      </c>
      <c r="M1267" s="150" t="str">
        <f>IF(SP_SUL!J1289="","*",SP_SUL!J1289)</f>
        <v>*</v>
      </c>
      <c r="N1267" s="271" t="str">
        <f>IF(SP_SUL!K1289="","*",SP_SUL!K1289)</f>
        <v>*</v>
      </c>
      <c r="O1267" s="271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43" t="str">
        <f>IF(SP_SUL!N1290="","*",SP_SUL!N1290)</f>
        <v>*</v>
      </c>
      <c r="M1268" s="150" t="str">
        <f>IF(SP_SUL!J1290="","*",SP_SUL!J1290)</f>
        <v>*</v>
      </c>
      <c r="N1268" s="271" t="str">
        <f>IF(SP_SUL!K1290="","*",SP_SUL!K1290)</f>
        <v>*</v>
      </c>
      <c r="O1268" s="271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9" t="str">
        <f>IF(SP_SUL!N1291="","*",SP_SUL!N1291)</f>
        <v>*</v>
      </c>
      <c r="M1269" s="111" t="str">
        <f>IF(SP_SUL!J1291="","*",SP_SUL!J1291)</f>
        <v>*</v>
      </c>
      <c r="N1269" s="270" t="str">
        <f>IF(SP_SUL!K1291="","*",SP_SUL!K1291)</f>
        <v>*</v>
      </c>
      <c r="O1269" s="270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43" t="str">
        <f>IF(SP_SUL!N1292="","*",SP_SUL!N1292)</f>
        <v>*</v>
      </c>
      <c r="M1270" s="150" t="str">
        <f>IF(SP_SUL!J1292="","*",SP_SUL!J1292)</f>
        <v>*</v>
      </c>
      <c r="N1270" s="271" t="str">
        <f>IF(SP_SUL!K1292="","*",SP_SUL!K1292)</f>
        <v>*</v>
      </c>
      <c r="O1270" s="271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43" t="str">
        <f>IF(SP_SUL!N1293="","*",SP_SUL!N1293)</f>
        <v>*</v>
      </c>
      <c r="M1271" s="150" t="str">
        <f>IF(SP_SUL!J1293="","*",SP_SUL!J1293)</f>
        <v>*</v>
      </c>
      <c r="N1271" s="271" t="str">
        <f>IF(SP_SUL!K1293="","*",SP_SUL!K1293)</f>
        <v>*</v>
      </c>
      <c r="O1271" s="271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9" t="str">
        <f>IF(SP_SUL!N1294="","*",SP_SUL!N1294)</f>
        <v>*</v>
      </c>
      <c r="M1272" s="111" t="str">
        <f>IF(SP_SUL!J1294="","*",SP_SUL!J1294)</f>
        <v>*</v>
      </c>
      <c r="N1272" s="270" t="str">
        <f>IF(SP_SUL!K1294="","*",SP_SUL!K1294)</f>
        <v>*</v>
      </c>
      <c r="O1272" s="270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43" t="str">
        <f>IF(SP_SUL!N1295="","*",SP_SUL!N1295)</f>
        <v>*</v>
      </c>
      <c r="M1273" s="150" t="str">
        <f>IF(SP_SUL!J1295="","*",SP_SUL!J1295)</f>
        <v>*</v>
      </c>
      <c r="N1273" s="271" t="str">
        <f>IF(SP_SUL!K1295="","*",SP_SUL!K1295)</f>
        <v>*</v>
      </c>
      <c r="O1273" s="271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43" t="str">
        <f>IF(SP_SUL!N1296="","*",SP_SUL!N1296)</f>
        <v>*</v>
      </c>
      <c r="M1274" s="150" t="str">
        <f>IF(SP_SUL!J1296="","*",SP_SUL!J1296)</f>
        <v>*</v>
      </c>
      <c r="N1274" s="271" t="str">
        <f>IF(SP_SUL!K1296="","*",SP_SUL!K1296)</f>
        <v>*</v>
      </c>
      <c r="O1274" s="271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9" t="str">
        <f>IF(SP_SUL!N1297="","*",SP_SUL!N1297)</f>
        <v>*</v>
      </c>
      <c r="M1275" s="111" t="str">
        <f>IF(SP_SUL!J1297="","*",SP_SUL!J1297)</f>
        <v>*</v>
      </c>
      <c r="N1275" s="270" t="str">
        <f>IF(SP_SUL!K1297="","*",SP_SUL!K1297)</f>
        <v>*</v>
      </c>
      <c r="O1275" s="270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43" t="str">
        <f>IF(SP_SUL!N1298="","*",SP_SUL!N1298)</f>
        <v>*</v>
      </c>
      <c r="M1276" s="150" t="str">
        <f>IF(SP_SUL!J1298="","*",SP_SUL!J1298)</f>
        <v>*</v>
      </c>
      <c r="N1276" s="271" t="str">
        <f>IF(SP_SUL!K1298="","*",SP_SUL!K1298)</f>
        <v>*</v>
      </c>
      <c r="O1276" s="271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43" t="str">
        <f>IF(SP_SUL!N1299="","*",SP_SUL!N1299)</f>
        <v>*</v>
      </c>
      <c r="M1277" s="150" t="str">
        <f>IF(SP_SUL!J1299="","*",SP_SUL!J1299)</f>
        <v>*</v>
      </c>
      <c r="N1277" s="271" t="str">
        <f>IF(SP_SUL!K1299="","*",SP_SUL!K1299)</f>
        <v>*</v>
      </c>
      <c r="O1277" s="271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9" t="str">
        <f>IF(SP_SUL!N1300="","*",SP_SUL!N1300)</f>
        <v>*</v>
      </c>
      <c r="M1278" s="111" t="str">
        <f>IF(SP_SUL!J1300="","*",SP_SUL!J1300)</f>
        <v>*</v>
      </c>
      <c r="N1278" s="270" t="str">
        <f>IF(SP_SUL!K1300="","*",SP_SUL!K1300)</f>
        <v>*</v>
      </c>
      <c r="O1278" s="270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43" t="str">
        <f>IF(SP_SUL!N1301="","*",SP_SUL!N1301)</f>
        <v>*</v>
      </c>
      <c r="M1279" s="150" t="str">
        <f>IF(SP_SUL!J1301="","*",SP_SUL!J1301)</f>
        <v>*</v>
      </c>
      <c r="N1279" s="271" t="str">
        <f>IF(SP_SUL!K1301="","*",SP_SUL!K1301)</f>
        <v>*</v>
      </c>
      <c r="O1279" s="271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43" t="str">
        <f>IF(SP_SUL!N1302="","*",SP_SUL!N1302)</f>
        <v>*</v>
      </c>
      <c r="M1280" s="150" t="str">
        <f>IF(SP_SUL!J1302="","*",SP_SUL!J1302)</f>
        <v>*</v>
      </c>
      <c r="N1280" s="271" t="str">
        <f>IF(SP_SUL!K1302="","*",SP_SUL!K1302)</f>
        <v>*</v>
      </c>
      <c r="O1280" s="271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9" t="str">
        <f>IF(SP_SUL!N1303="","*",SP_SUL!N1303)</f>
        <v>*</v>
      </c>
      <c r="M1281" s="111" t="str">
        <f>IF(SP_SUL!J1303="","*",SP_SUL!J1303)</f>
        <v>*</v>
      </c>
      <c r="N1281" s="270" t="str">
        <f>IF(SP_SUL!K1303="","*",SP_SUL!K1303)</f>
        <v>*</v>
      </c>
      <c r="O1281" s="270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43" t="str">
        <f>IF(SP_SUL!N1304="","*",SP_SUL!N1304)</f>
        <v>*</v>
      </c>
      <c r="M1282" s="150" t="str">
        <f>IF(SP_SUL!J1304="","*",SP_SUL!J1304)</f>
        <v>*</v>
      </c>
      <c r="N1282" s="271" t="str">
        <f>IF(SP_SUL!K1304="","*",SP_SUL!K1304)</f>
        <v>*</v>
      </c>
      <c r="O1282" s="271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43" t="str">
        <f>IF(SP_SUL!N1305="","*",SP_SUL!N1305)</f>
        <v>*</v>
      </c>
      <c r="M1283" s="150" t="str">
        <f>IF(SP_SUL!J1305="","*",SP_SUL!J1305)</f>
        <v>*</v>
      </c>
      <c r="N1283" s="271" t="str">
        <f>IF(SP_SUL!K1305="","*",SP_SUL!K1305)</f>
        <v>*</v>
      </c>
      <c r="O1283" s="271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9" t="str">
        <f>IF(SP_SUL!N1306="","*",SP_SUL!N1306)</f>
        <v>*</v>
      </c>
      <c r="M1284" s="111" t="str">
        <f>IF(SP_SUL!J1306="","*",SP_SUL!J1306)</f>
        <v>*</v>
      </c>
      <c r="N1284" s="270" t="str">
        <f>IF(SP_SUL!K1306="","*",SP_SUL!K1306)</f>
        <v>*</v>
      </c>
      <c r="O1284" s="270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43" t="str">
        <f>IF(SP_SUL!N1307="","*",SP_SUL!N1307)</f>
        <v>*</v>
      </c>
      <c r="M1285" s="150" t="str">
        <f>IF(SP_SUL!J1307="","*",SP_SUL!J1307)</f>
        <v>*</v>
      </c>
      <c r="N1285" s="271" t="str">
        <f>IF(SP_SUL!K1307="","*",SP_SUL!K1307)</f>
        <v>*</v>
      </c>
      <c r="O1285" s="271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43" t="str">
        <f>IF(SP_SUL!N1308="","*",SP_SUL!N1308)</f>
        <v>*</v>
      </c>
      <c r="M1286" s="150" t="str">
        <f>IF(SP_SUL!J1308="","*",SP_SUL!J1308)</f>
        <v>*</v>
      </c>
      <c r="N1286" s="271" t="str">
        <f>IF(SP_SUL!K1308="","*",SP_SUL!K1308)</f>
        <v>*</v>
      </c>
      <c r="O1286" s="271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9" t="str">
        <f>IF(SP_SUL!N1309="","*",SP_SUL!N1309)</f>
        <v>*</v>
      </c>
      <c r="M1287" s="111" t="str">
        <f>IF(SP_SUL!J1309="","*",SP_SUL!J1309)</f>
        <v>*</v>
      </c>
      <c r="N1287" s="270" t="str">
        <f>IF(SP_SUL!K1309="","*",SP_SUL!K1309)</f>
        <v>*</v>
      </c>
      <c r="O1287" s="270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43" t="str">
        <f>IF(SP_SUL!N1310="","*",SP_SUL!N1310)</f>
        <v>*</v>
      </c>
      <c r="M1288" s="150" t="str">
        <f>IF(SP_SUL!J1310="","*",SP_SUL!J1310)</f>
        <v>*</v>
      </c>
      <c r="N1288" s="271" t="str">
        <f>IF(SP_SUL!K1310="","*",SP_SUL!K1310)</f>
        <v>*</v>
      </c>
      <c r="O1288" s="271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43" t="str">
        <f>IF(SP_SUL!N1311="","*",SP_SUL!N1311)</f>
        <v>*</v>
      </c>
      <c r="M1289" s="150" t="str">
        <f>IF(SP_SUL!J1311="","*",SP_SUL!J1311)</f>
        <v>*</v>
      </c>
      <c r="N1289" s="271" t="str">
        <f>IF(SP_SUL!K1311="","*",SP_SUL!K1311)</f>
        <v>*</v>
      </c>
      <c r="O1289" s="271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9" t="str">
        <f>IF(SP_SUL!N1312="","*",SP_SUL!N1312)</f>
        <v>*</v>
      </c>
      <c r="M1290" s="111" t="str">
        <f>IF(SP_SUL!J1312="","*",SP_SUL!J1312)</f>
        <v>*</v>
      </c>
      <c r="N1290" s="270" t="str">
        <f>IF(SP_SUL!K1312="","*",SP_SUL!K1312)</f>
        <v>*</v>
      </c>
      <c r="O1290" s="270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43" t="str">
        <f>IF(SP_SUL!N1313="","*",SP_SUL!N1313)</f>
        <v>*</v>
      </c>
      <c r="M1291" s="150" t="str">
        <f>IF(SP_SUL!J1313="","*",SP_SUL!J1313)</f>
        <v>*</v>
      </c>
      <c r="N1291" s="271" t="str">
        <f>IF(SP_SUL!K1313="","*",SP_SUL!K1313)</f>
        <v>*</v>
      </c>
      <c r="O1291" s="271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43" t="str">
        <f>IF(SP_SUL!N1314="","*",SP_SUL!N1314)</f>
        <v>*</v>
      </c>
      <c r="M1292" s="150" t="str">
        <f>IF(SP_SUL!J1314="","*",SP_SUL!J1314)</f>
        <v>*</v>
      </c>
      <c r="N1292" s="271" t="str">
        <f>IF(SP_SUL!K1314="","*",SP_SUL!K1314)</f>
        <v>*</v>
      </c>
      <c r="O1292" s="271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9" t="str">
        <f>IF(SP_SUL!N1315="","*",SP_SUL!N1315)</f>
        <v>*</v>
      </c>
      <c r="M1293" s="111" t="str">
        <f>IF(SP_SUL!J1315="","*",SP_SUL!J1315)</f>
        <v>*</v>
      </c>
      <c r="N1293" s="270" t="str">
        <f>IF(SP_SUL!K1315="","*",SP_SUL!K1315)</f>
        <v>*</v>
      </c>
      <c r="O1293" s="270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43" t="str">
        <f>IF(SP_SUL!N1316="","*",SP_SUL!N1316)</f>
        <v>*</v>
      </c>
      <c r="M1294" s="150" t="str">
        <f>IF(SP_SUL!J1316="","*",SP_SUL!J1316)</f>
        <v>*</v>
      </c>
      <c r="N1294" s="271" t="str">
        <f>IF(SP_SUL!K1316="","*",SP_SUL!K1316)</f>
        <v>*</v>
      </c>
      <c r="O1294" s="271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43" t="str">
        <f>IF(SP_SUL!N1317="","*",SP_SUL!N1317)</f>
        <v>*</v>
      </c>
      <c r="M1295" s="150" t="str">
        <f>IF(SP_SUL!J1317="","*",SP_SUL!J1317)</f>
        <v>*</v>
      </c>
      <c r="N1295" s="271" t="str">
        <f>IF(SP_SUL!K1317="","*",SP_SUL!K1317)</f>
        <v>*</v>
      </c>
      <c r="O1295" s="271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9" t="str">
        <f>IF(SP_SUL!N1318="","*",SP_SUL!N1318)</f>
        <v>*</v>
      </c>
      <c r="M1296" s="111" t="str">
        <f>IF(SP_SUL!J1318="","*",SP_SUL!J1318)</f>
        <v>*</v>
      </c>
      <c r="N1296" s="270" t="str">
        <f>IF(SP_SUL!K1318="","*",SP_SUL!K1318)</f>
        <v>*</v>
      </c>
      <c r="O1296" s="270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43" t="str">
        <f>IF(SP_SUL!N1319="","*",SP_SUL!N1319)</f>
        <v>*</v>
      </c>
      <c r="M1297" s="150" t="str">
        <f>IF(SP_SUL!J1319="","*",SP_SUL!J1319)</f>
        <v>*</v>
      </c>
      <c r="N1297" s="271" t="str">
        <f>IF(SP_SUL!K1319="","*",SP_SUL!K1319)</f>
        <v>*</v>
      </c>
      <c r="O1297" s="271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43" t="str">
        <f>IF(SP_SUL!N1320="","*",SP_SUL!N1320)</f>
        <v>*</v>
      </c>
      <c r="M1298" s="150" t="str">
        <f>IF(SP_SUL!J1320="","*",SP_SUL!J1320)</f>
        <v>*</v>
      </c>
      <c r="N1298" s="271" t="str">
        <f>IF(SP_SUL!K1320="","*",SP_SUL!K1320)</f>
        <v>*</v>
      </c>
      <c r="O1298" s="271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9" t="str">
        <f>IF(SP_SUL!N1321="","*",SP_SUL!N1321)</f>
        <v>*</v>
      </c>
      <c r="M1299" s="111" t="str">
        <f>IF(SP_SUL!J1321="","*",SP_SUL!J1321)</f>
        <v>*</v>
      </c>
      <c r="N1299" s="270" t="str">
        <f>IF(SP_SUL!K1321="","*",SP_SUL!K1321)</f>
        <v>*</v>
      </c>
      <c r="O1299" s="270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43" t="str">
        <f>IF(SP_SUL!N1322="","*",SP_SUL!N1322)</f>
        <v>*</v>
      </c>
      <c r="M1300" s="150" t="str">
        <f>IF(SP_SUL!J1322="","*",SP_SUL!J1322)</f>
        <v>*</v>
      </c>
      <c r="N1300" s="271" t="str">
        <f>IF(SP_SUL!K1322="","*",SP_SUL!K1322)</f>
        <v>*</v>
      </c>
      <c r="O1300" s="271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43" t="str">
        <f>IF(SP_SUL!N1323="","*",SP_SUL!N1323)</f>
        <v>*</v>
      </c>
      <c r="M1301" s="150" t="str">
        <f>IF(SP_SUL!J1323="","*",SP_SUL!J1323)</f>
        <v>*</v>
      </c>
      <c r="N1301" s="271" t="str">
        <f>IF(SP_SUL!K1323="","*",SP_SUL!K1323)</f>
        <v>*</v>
      </c>
      <c r="O1301" s="271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9" t="str">
        <f>IF(SP_SUL!N1324="","*",SP_SUL!N1324)</f>
        <v>*</v>
      </c>
      <c r="M1302" s="111" t="str">
        <f>IF(SP_SUL!J1324="","*",SP_SUL!J1324)</f>
        <v>*</v>
      </c>
      <c r="N1302" s="270" t="str">
        <f>IF(SP_SUL!K1324="","*",SP_SUL!K1324)</f>
        <v>*</v>
      </c>
      <c r="O1302" s="270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43" t="str">
        <f>IF(SP_SUL!N1325="","*",SP_SUL!N1325)</f>
        <v>*</v>
      </c>
      <c r="M1303" s="150" t="str">
        <f>IF(SP_SUL!J1325="","*",SP_SUL!J1325)</f>
        <v>*</v>
      </c>
      <c r="N1303" s="271" t="str">
        <f>IF(SP_SUL!K1325="","*",SP_SUL!K1325)</f>
        <v>*</v>
      </c>
      <c r="O1303" s="271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43" t="str">
        <f>IF(SP_SUL!N1326="","*",SP_SUL!N1326)</f>
        <v>*</v>
      </c>
      <c r="M1304" s="150" t="str">
        <f>IF(SP_SUL!J1326="","*",SP_SUL!J1326)</f>
        <v>*</v>
      </c>
      <c r="N1304" s="271" t="str">
        <f>IF(SP_SUL!K1326="","*",SP_SUL!K1326)</f>
        <v>*</v>
      </c>
      <c r="O1304" s="271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9" t="str">
        <f>IF(SP_SUL!N1327="","*",SP_SUL!N1327)</f>
        <v>*</v>
      </c>
      <c r="M1305" s="111" t="str">
        <f>IF(SP_SUL!J1327="","*",SP_SUL!J1327)</f>
        <v>*</v>
      </c>
      <c r="N1305" s="270" t="str">
        <f>IF(SP_SUL!K1327="","*",SP_SUL!K1327)</f>
        <v>*</v>
      </c>
      <c r="O1305" s="270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43" t="str">
        <f>IF(SP_SUL!N1328="","*",SP_SUL!N1328)</f>
        <v>*</v>
      </c>
      <c r="M1306" s="150" t="str">
        <f>IF(SP_SUL!J1328="","*",SP_SUL!J1328)</f>
        <v>*</v>
      </c>
      <c r="N1306" s="271" t="str">
        <f>IF(SP_SUL!K1328="","*",SP_SUL!K1328)</f>
        <v>*</v>
      </c>
      <c r="O1306" s="271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43" t="str">
        <f>IF(SP_SUL!N1329="","*",SP_SUL!N1329)</f>
        <v>*</v>
      </c>
      <c r="M1307" s="150" t="str">
        <f>IF(SP_SUL!J1329="","*",SP_SUL!J1329)</f>
        <v>*</v>
      </c>
      <c r="N1307" s="271" t="str">
        <f>IF(SP_SUL!K1329="","*",SP_SUL!K1329)</f>
        <v>*</v>
      </c>
      <c r="O1307" s="271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9" t="str">
        <f>IF(SP_SUL!N1330="","*",SP_SUL!N1330)</f>
        <v>*</v>
      </c>
      <c r="M1308" s="111" t="str">
        <f>IF(SP_SUL!J1330="","*",SP_SUL!J1330)</f>
        <v>*</v>
      </c>
      <c r="N1308" s="270" t="str">
        <f>IF(SP_SUL!K1330="","*",SP_SUL!K1330)</f>
        <v>*</v>
      </c>
      <c r="O1308" s="270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43" t="str">
        <f>IF(SP_SUL!N1331="","*",SP_SUL!N1331)</f>
        <v>*</v>
      </c>
      <c r="M1309" s="150" t="str">
        <f>IF(SP_SUL!J1331="","*",SP_SUL!J1331)</f>
        <v>*</v>
      </c>
      <c r="N1309" s="271" t="str">
        <f>IF(SP_SUL!K1331="","*",SP_SUL!K1331)</f>
        <v>*</v>
      </c>
      <c r="O1309" s="271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43" t="str">
        <f>IF(SP_SUL!N1332="","*",SP_SUL!N1332)</f>
        <v>*</v>
      </c>
      <c r="M1310" s="150" t="str">
        <f>IF(SP_SUL!J1332="","*",SP_SUL!J1332)</f>
        <v>*</v>
      </c>
      <c r="N1310" s="271" t="str">
        <f>IF(SP_SUL!K1332="","*",SP_SUL!K1332)</f>
        <v>*</v>
      </c>
      <c r="O1310" s="271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9" t="str">
        <f>IF(SP_SUL!N1333="","*",SP_SUL!N1333)</f>
        <v>*</v>
      </c>
      <c r="M1311" s="111" t="str">
        <f>IF(SP_SUL!J1333="","*",SP_SUL!J1333)</f>
        <v>*</v>
      </c>
      <c r="N1311" s="270" t="str">
        <f>IF(SP_SUL!K1333="","*",SP_SUL!K1333)</f>
        <v>*</v>
      </c>
      <c r="O1311" s="270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43" t="str">
        <f>IF(SP_SUL!N1334="","*",SP_SUL!N1334)</f>
        <v>*</v>
      </c>
      <c r="M1312" s="150" t="str">
        <f>IF(SP_SUL!J1334="","*",SP_SUL!J1334)</f>
        <v>*</v>
      </c>
      <c r="N1312" s="271" t="str">
        <f>IF(SP_SUL!K1334="","*",SP_SUL!K1334)</f>
        <v>*</v>
      </c>
      <c r="O1312" s="271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43" t="str">
        <f>IF(SP_SUL!N1335="","*",SP_SUL!N1335)</f>
        <v>*</v>
      </c>
      <c r="M1313" s="150" t="str">
        <f>IF(SP_SUL!J1335="","*",SP_SUL!J1335)</f>
        <v>*</v>
      </c>
      <c r="N1313" s="271" t="str">
        <f>IF(SP_SUL!K1335="","*",SP_SUL!K1335)</f>
        <v>*</v>
      </c>
      <c r="O1313" s="271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9" t="str">
        <f>IF(SP_SUL!N1336="","*",SP_SUL!N1336)</f>
        <v>*</v>
      </c>
      <c r="M1314" s="111" t="str">
        <f>IF(SP_SUL!J1336="","*",SP_SUL!J1336)</f>
        <v>*</v>
      </c>
      <c r="N1314" s="270" t="str">
        <f>IF(SP_SUL!K1336="","*",SP_SUL!K1336)</f>
        <v>*</v>
      </c>
      <c r="O1314" s="270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43" t="str">
        <f>IF(SP_SUL!N1337="","*",SP_SUL!N1337)</f>
        <v>*</v>
      </c>
      <c r="M1315" s="150" t="str">
        <f>IF(SP_SUL!J1337="","*",SP_SUL!J1337)</f>
        <v>*</v>
      </c>
      <c r="N1315" s="271" t="str">
        <f>IF(SP_SUL!K1337="","*",SP_SUL!K1337)</f>
        <v>*</v>
      </c>
      <c r="O1315" s="271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43" t="str">
        <f>IF(SP_SUL!N1338="","*",SP_SUL!N1338)</f>
        <v>*</v>
      </c>
      <c r="M1316" s="150" t="str">
        <f>IF(SP_SUL!J1338="","*",SP_SUL!J1338)</f>
        <v>*</v>
      </c>
      <c r="N1316" s="271" t="str">
        <f>IF(SP_SUL!K1338="","*",SP_SUL!K1338)</f>
        <v>*</v>
      </c>
      <c r="O1316" s="271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9" t="str">
        <f>IF(SP_SUL!N1339="","*",SP_SUL!N1339)</f>
        <v>*</v>
      </c>
      <c r="M1317" s="111" t="str">
        <f>IF(SP_SUL!J1339="","*",SP_SUL!J1339)</f>
        <v>*</v>
      </c>
      <c r="N1317" s="270" t="str">
        <f>IF(SP_SUL!K1339="","*",SP_SUL!K1339)</f>
        <v>*</v>
      </c>
      <c r="O1317" s="270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43" t="str">
        <f>IF(SP_SUL!N1340="","*",SP_SUL!N1340)</f>
        <v>*</v>
      </c>
      <c r="M1318" s="150" t="str">
        <f>IF(SP_SUL!J1340="","*",SP_SUL!J1340)</f>
        <v>*</v>
      </c>
      <c r="N1318" s="271" t="str">
        <f>IF(SP_SUL!K1340="","*",SP_SUL!K1340)</f>
        <v>*</v>
      </c>
      <c r="O1318" s="271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43" t="str">
        <f>IF(SP_SUL!N1341="","*",SP_SUL!N1341)</f>
        <v>*</v>
      </c>
      <c r="M1319" s="150" t="str">
        <f>IF(SP_SUL!J1341="","*",SP_SUL!J1341)</f>
        <v>*</v>
      </c>
      <c r="N1319" s="271" t="str">
        <f>IF(SP_SUL!K1341="","*",SP_SUL!K1341)</f>
        <v>*</v>
      </c>
      <c r="O1319" s="271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9" t="str">
        <f>IF(SP_SUL!N1342="","*",SP_SUL!N1342)</f>
        <v>*</v>
      </c>
      <c r="M1320" s="111" t="str">
        <f>IF(SP_SUL!J1342="","*",SP_SUL!J1342)</f>
        <v>*</v>
      </c>
      <c r="N1320" s="270" t="str">
        <f>IF(SP_SUL!K1342="","*",SP_SUL!K1342)</f>
        <v>*</v>
      </c>
      <c r="O1320" s="270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43" t="str">
        <f>IF(SP_SUL!N1343="","*",SP_SUL!N1343)</f>
        <v>*</v>
      </c>
      <c r="M1321" s="150" t="str">
        <f>IF(SP_SUL!J1343="","*",SP_SUL!J1343)</f>
        <v>*</v>
      </c>
      <c r="N1321" s="271" t="str">
        <f>IF(SP_SUL!K1343="","*",SP_SUL!K1343)</f>
        <v>*</v>
      </c>
      <c r="O1321" s="271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43" t="str">
        <f>IF(SP_SUL!N1344="","*",SP_SUL!N1344)</f>
        <v>*</v>
      </c>
      <c r="M1322" s="150" t="str">
        <f>IF(SP_SUL!J1344="","*",SP_SUL!J1344)</f>
        <v>*</v>
      </c>
      <c r="N1322" s="271" t="str">
        <f>IF(SP_SUL!K1344="","*",SP_SUL!K1344)</f>
        <v>*</v>
      </c>
      <c r="O1322" s="271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9" t="str">
        <f>IF(SP_SUL!N1345="","*",SP_SUL!N1345)</f>
        <v>*</v>
      </c>
      <c r="M1323" s="111" t="str">
        <f>IF(SP_SUL!J1345="","*",SP_SUL!J1345)</f>
        <v>*</v>
      </c>
      <c r="N1323" s="270" t="str">
        <f>IF(SP_SUL!K1345="","*",SP_SUL!K1345)</f>
        <v>*</v>
      </c>
      <c r="O1323" s="270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43" t="str">
        <f>IF(SP_SUL!N1346="","*",SP_SUL!N1346)</f>
        <v>*</v>
      </c>
      <c r="M1324" s="150" t="str">
        <f>IF(SP_SUL!J1346="","*",SP_SUL!J1346)</f>
        <v>*</v>
      </c>
      <c r="N1324" s="271" t="str">
        <f>IF(SP_SUL!K1346="","*",SP_SUL!K1346)</f>
        <v>*</v>
      </c>
      <c r="O1324" s="271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43" t="str">
        <f>IF(SP_SUL!N1347="","*",SP_SUL!N1347)</f>
        <v>*</v>
      </c>
      <c r="M1325" s="150" t="str">
        <f>IF(SP_SUL!J1347="","*",SP_SUL!J1347)</f>
        <v>*</v>
      </c>
      <c r="N1325" s="271" t="str">
        <f>IF(SP_SUL!K1347="","*",SP_SUL!K1347)</f>
        <v>*</v>
      </c>
      <c r="O1325" s="271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9" t="str">
        <f>IF(SP_SUL!N1348="","*",SP_SUL!N1348)</f>
        <v>*</v>
      </c>
      <c r="M1326" s="111" t="str">
        <f>IF(SP_SUL!J1348="","*",SP_SUL!J1348)</f>
        <v>*</v>
      </c>
      <c r="N1326" s="270" t="str">
        <f>IF(SP_SUL!K1348="","*",SP_SUL!K1348)</f>
        <v>*</v>
      </c>
      <c r="O1326" s="270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43" t="str">
        <f>IF(SP_SUL!N1349="","*",SP_SUL!N1349)</f>
        <v>*</v>
      </c>
      <c r="M1327" s="150" t="str">
        <f>IF(SP_SUL!J1349="","*",SP_SUL!J1349)</f>
        <v>*</v>
      </c>
      <c r="N1327" s="271" t="str">
        <f>IF(SP_SUL!K1349="","*",SP_SUL!K1349)</f>
        <v>*</v>
      </c>
      <c r="O1327" s="271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43" t="str">
        <f>IF(SP_SUL!N1350="","*",SP_SUL!N1350)</f>
        <v>*</v>
      </c>
      <c r="M1328" s="150" t="str">
        <f>IF(SP_SUL!J1350="","*",SP_SUL!J1350)</f>
        <v>*</v>
      </c>
      <c r="N1328" s="271" t="str">
        <f>IF(SP_SUL!K1350="","*",SP_SUL!K1350)</f>
        <v>*</v>
      </c>
      <c r="O1328" s="271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9" t="str">
        <f>IF(SP_SUL!N1351="","*",SP_SUL!N1351)</f>
        <v>*</v>
      </c>
      <c r="M1329" s="111" t="str">
        <f>IF(SP_SUL!J1351="","*",SP_SUL!J1351)</f>
        <v>*</v>
      </c>
      <c r="N1329" s="270" t="str">
        <f>IF(SP_SUL!K1351="","*",SP_SUL!K1351)</f>
        <v>*</v>
      </c>
      <c r="O1329" s="270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43" t="str">
        <f>IF(SP_SUL!N1352="","*",SP_SUL!N1352)</f>
        <v>*</v>
      </c>
      <c r="M1330" s="150" t="str">
        <f>IF(SP_SUL!J1352="","*",SP_SUL!J1352)</f>
        <v>*</v>
      </c>
      <c r="N1330" s="271" t="str">
        <f>IF(SP_SUL!K1352="","*",SP_SUL!K1352)</f>
        <v>*</v>
      </c>
      <c r="O1330" s="271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43" t="str">
        <f>IF(SP_SUL!N1353="","*",SP_SUL!N1353)</f>
        <v>*</v>
      </c>
      <c r="M1331" s="150" t="str">
        <f>IF(SP_SUL!J1353="","*",SP_SUL!J1353)</f>
        <v>*</v>
      </c>
      <c r="N1331" s="271" t="str">
        <f>IF(SP_SUL!K1353="","*",SP_SUL!K1353)</f>
        <v>*</v>
      </c>
      <c r="O1331" s="271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9" t="str">
        <f>IF(SP_SUL!N1354="","*",SP_SUL!N1354)</f>
        <v>*</v>
      </c>
      <c r="M1332" s="111" t="str">
        <f>IF(SP_SUL!J1354="","*",SP_SUL!J1354)</f>
        <v>*</v>
      </c>
      <c r="N1332" s="270" t="str">
        <f>IF(SP_SUL!K1354="","*",SP_SUL!K1354)</f>
        <v>*</v>
      </c>
      <c r="O1332" s="270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43" t="str">
        <f>IF(SP_SUL!N1355="","*",SP_SUL!N1355)</f>
        <v>*</v>
      </c>
      <c r="M1333" s="150" t="str">
        <f>IF(SP_SUL!J1355="","*",SP_SUL!J1355)</f>
        <v>*</v>
      </c>
      <c r="N1333" s="271" t="str">
        <f>IF(SP_SUL!K1355="","*",SP_SUL!K1355)</f>
        <v>*</v>
      </c>
      <c r="O1333" s="271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43" t="str">
        <f>IF(SP_SUL!N1356="","*",SP_SUL!N1356)</f>
        <v>*</v>
      </c>
      <c r="M1334" s="150" t="str">
        <f>IF(SP_SUL!J1356="","*",SP_SUL!J1356)</f>
        <v>*</v>
      </c>
      <c r="N1334" s="271" t="str">
        <f>IF(SP_SUL!K1356="","*",SP_SUL!K1356)</f>
        <v>*</v>
      </c>
      <c r="O1334" s="271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9" t="str">
        <f>IF(SP_SUL!N1357="","*",SP_SUL!N1357)</f>
        <v>*</v>
      </c>
      <c r="M1335" s="111" t="str">
        <f>IF(SP_SUL!J1357="","*",SP_SUL!J1357)</f>
        <v>*</v>
      </c>
      <c r="N1335" s="270" t="str">
        <f>IF(SP_SUL!K1357="","*",SP_SUL!K1357)</f>
        <v>*</v>
      </c>
      <c r="O1335" s="270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43" t="str">
        <f>IF(SP_SUL!N1358="","*",SP_SUL!N1358)</f>
        <v>*</v>
      </c>
      <c r="M1336" s="150" t="str">
        <f>IF(SP_SUL!J1358="","*",SP_SUL!J1358)</f>
        <v>*</v>
      </c>
      <c r="N1336" s="271" t="str">
        <f>IF(SP_SUL!K1358="","*",SP_SUL!K1358)</f>
        <v>*</v>
      </c>
      <c r="O1336" s="271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43" t="str">
        <f>IF(SP_SUL!N1359="","*",SP_SUL!N1359)</f>
        <v>*</v>
      </c>
      <c r="M1337" s="150" t="str">
        <f>IF(SP_SUL!J1359="","*",SP_SUL!J1359)</f>
        <v>*</v>
      </c>
      <c r="N1337" s="271" t="str">
        <f>IF(SP_SUL!K1359="","*",SP_SUL!K1359)</f>
        <v>*</v>
      </c>
      <c r="O1337" s="271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9" t="str">
        <f>IF(SP_SUL!N1360="","*",SP_SUL!N1360)</f>
        <v>*</v>
      </c>
      <c r="M1338" s="111" t="str">
        <f>IF(SP_SUL!J1360="","*",SP_SUL!J1360)</f>
        <v>*</v>
      </c>
      <c r="N1338" s="270" t="str">
        <f>IF(SP_SUL!K1360="","*",SP_SUL!K1360)</f>
        <v>*</v>
      </c>
      <c r="O1338" s="270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43" t="str">
        <f>IF(SP_SUL!N1361="","*",SP_SUL!N1361)</f>
        <v>*</v>
      </c>
      <c r="M1339" s="150" t="str">
        <f>IF(SP_SUL!J1361="","*",SP_SUL!J1361)</f>
        <v>*</v>
      </c>
      <c r="N1339" s="271" t="str">
        <f>IF(SP_SUL!K1361="","*",SP_SUL!K1361)</f>
        <v>*</v>
      </c>
      <c r="O1339" s="271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43" t="str">
        <f>IF(SP_SUL!N1362="","*",SP_SUL!N1362)</f>
        <v>*</v>
      </c>
      <c r="M1340" s="150" t="str">
        <f>IF(SP_SUL!J1362="","*",SP_SUL!J1362)</f>
        <v>*</v>
      </c>
      <c r="N1340" s="271" t="str">
        <f>IF(SP_SUL!K1362="","*",SP_SUL!K1362)</f>
        <v>*</v>
      </c>
      <c r="O1340" s="271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9" t="str">
        <f>IF(SP_SUL!N1363="","*",SP_SUL!N1363)</f>
        <v>*</v>
      </c>
      <c r="M1341" s="111" t="str">
        <f>IF(SP_SUL!J1363="","*",SP_SUL!J1363)</f>
        <v>*</v>
      </c>
      <c r="N1341" s="270" t="str">
        <f>IF(SP_SUL!K1363="","*",SP_SUL!K1363)</f>
        <v>*</v>
      </c>
      <c r="O1341" s="270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43" t="str">
        <f>IF(SP_SUL!N1364="","*",SP_SUL!N1364)</f>
        <v>*</v>
      </c>
      <c r="M1342" s="150" t="str">
        <f>IF(SP_SUL!J1364="","*",SP_SUL!J1364)</f>
        <v>*</v>
      </c>
      <c r="N1342" s="271" t="str">
        <f>IF(SP_SUL!K1364="","*",SP_SUL!K1364)</f>
        <v>*</v>
      </c>
      <c r="O1342" s="271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43" t="str">
        <f>IF(SP_SUL!N1365="","*",SP_SUL!N1365)</f>
        <v>*</v>
      </c>
      <c r="M1343" s="150" t="str">
        <f>IF(SP_SUL!J1365="","*",SP_SUL!J1365)</f>
        <v>*</v>
      </c>
      <c r="N1343" s="271" t="str">
        <f>IF(SP_SUL!K1365="","*",SP_SUL!K1365)</f>
        <v>*</v>
      </c>
      <c r="O1343" s="271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9" t="str">
        <f>IF(SP_SUL!N1366="","*",SP_SUL!N1366)</f>
        <v>*</v>
      </c>
      <c r="M1344" s="111" t="str">
        <f>IF(SP_SUL!J1366="","*",SP_SUL!J1366)</f>
        <v>*</v>
      </c>
      <c r="N1344" s="270" t="str">
        <f>IF(SP_SUL!K1366="","*",SP_SUL!K1366)</f>
        <v>*</v>
      </c>
      <c r="O1344" s="270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43" t="str">
        <f>IF(SP_SUL!N1367="","*",SP_SUL!N1367)</f>
        <v>*</v>
      </c>
      <c r="M1345" s="150" t="str">
        <f>IF(SP_SUL!J1367="","*",SP_SUL!J1367)</f>
        <v>*</v>
      </c>
      <c r="N1345" s="271" t="str">
        <f>IF(SP_SUL!K1367="","*",SP_SUL!K1367)</f>
        <v>*</v>
      </c>
      <c r="O1345" s="271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43" t="str">
        <f>IF(SP_SUL!N1368="","*",SP_SUL!N1368)</f>
        <v>*</v>
      </c>
      <c r="M1346" s="150" t="str">
        <f>IF(SP_SUL!J1368="","*",SP_SUL!J1368)</f>
        <v>*</v>
      </c>
      <c r="N1346" s="271" t="str">
        <f>IF(SP_SUL!K1368="","*",SP_SUL!K1368)</f>
        <v>*</v>
      </c>
      <c r="O1346" s="271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9" t="str">
        <f>IF(SP_SUL!N1369="","*",SP_SUL!N1369)</f>
        <v>*</v>
      </c>
      <c r="M1347" s="111" t="str">
        <f>IF(SP_SUL!J1369="","*",SP_SUL!J1369)</f>
        <v>*</v>
      </c>
      <c r="N1347" s="270" t="str">
        <f>IF(SP_SUL!K1369="","*",SP_SUL!K1369)</f>
        <v>*</v>
      </c>
      <c r="O1347" s="270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43" t="str">
        <f>IF(SP_SUL!N1370="","*",SP_SUL!N1370)</f>
        <v>*</v>
      </c>
      <c r="M1348" s="150" t="str">
        <f>IF(SP_SUL!J1370="","*",SP_SUL!J1370)</f>
        <v>*</v>
      </c>
      <c r="N1348" s="271" t="str">
        <f>IF(SP_SUL!K1370="","*",SP_SUL!K1370)</f>
        <v>*</v>
      </c>
      <c r="O1348" s="271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43" t="str">
        <f>IF(SP_SUL!N1371="","*",SP_SUL!N1371)</f>
        <v>*</v>
      </c>
      <c r="M1349" s="150" t="str">
        <f>IF(SP_SUL!J1371="","*",SP_SUL!J1371)</f>
        <v>*</v>
      </c>
      <c r="N1349" s="271" t="str">
        <f>IF(SP_SUL!K1371="","*",SP_SUL!K1371)</f>
        <v>*</v>
      </c>
      <c r="O1349" s="271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9" t="str">
        <f>IF(SP_SUL!N1372="","*",SP_SUL!N1372)</f>
        <v>*</v>
      </c>
      <c r="M1350" s="111" t="str">
        <f>IF(SP_SUL!J1372="","*",SP_SUL!J1372)</f>
        <v>*</v>
      </c>
      <c r="N1350" s="270" t="str">
        <f>IF(SP_SUL!K1372="","*",SP_SUL!K1372)</f>
        <v>*</v>
      </c>
      <c r="O1350" s="270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43" t="str">
        <f>IF(SP_SUL!N1373="","*",SP_SUL!N1373)</f>
        <v>*</v>
      </c>
      <c r="M1351" s="150" t="str">
        <f>IF(SP_SUL!J1373="","*",SP_SUL!J1373)</f>
        <v>*</v>
      </c>
      <c r="N1351" s="271" t="str">
        <f>IF(SP_SUL!K1373="","*",SP_SUL!K1373)</f>
        <v>*</v>
      </c>
      <c r="O1351" s="271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43" t="str">
        <f>IF(SP_SUL!N1374="","*",SP_SUL!N1374)</f>
        <v>*</v>
      </c>
      <c r="M1352" s="150" t="str">
        <f>IF(SP_SUL!J1374="","*",SP_SUL!J1374)</f>
        <v>*</v>
      </c>
      <c r="N1352" s="271" t="str">
        <f>IF(SP_SUL!K1374="","*",SP_SUL!K1374)</f>
        <v>*</v>
      </c>
      <c r="O1352" s="271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9" t="str">
        <f>IF(SP_SUL!N1375="","*",SP_SUL!N1375)</f>
        <v>*</v>
      </c>
      <c r="M1353" s="111" t="str">
        <f>IF(SP_SUL!J1375="","*",SP_SUL!J1375)</f>
        <v>*</v>
      </c>
      <c r="N1353" s="270" t="str">
        <f>IF(SP_SUL!K1375="","*",SP_SUL!K1375)</f>
        <v>*</v>
      </c>
      <c r="O1353" s="270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43" t="str">
        <f>IF(SP_SUL!N1376="","*",SP_SUL!N1376)</f>
        <v>*</v>
      </c>
      <c r="M1354" s="150" t="str">
        <f>IF(SP_SUL!J1376="","*",SP_SUL!J1376)</f>
        <v>*</v>
      </c>
      <c r="N1354" s="271" t="str">
        <f>IF(SP_SUL!K1376="","*",SP_SUL!K1376)</f>
        <v>*</v>
      </c>
      <c r="O1354" s="271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43" t="str">
        <f>IF(SP_SUL!N1377="","*",SP_SUL!N1377)</f>
        <v>*</v>
      </c>
      <c r="M1355" s="150" t="str">
        <f>IF(SP_SUL!J1377="","*",SP_SUL!J1377)</f>
        <v>*</v>
      </c>
      <c r="N1355" s="271" t="str">
        <f>IF(SP_SUL!K1377="","*",SP_SUL!K1377)</f>
        <v>*</v>
      </c>
      <c r="O1355" s="271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9" t="str">
        <f>IF(SP_SUL!N1378="","*",SP_SUL!N1378)</f>
        <v>*</v>
      </c>
      <c r="M1356" s="111" t="str">
        <f>IF(SP_SUL!J1378="","*",SP_SUL!J1378)</f>
        <v>*</v>
      </c>
      <c r="N1356" s="270" t="str">
        <f>IF(SP_SUL!K1378="","*",SP_SUL!K1378)</f>
        <v>*</v>
      </c>
      <c r="O1356" s="270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43" t="str">
        <f>IF(SP_SUL!N1379="","*",SP_SUL!N1379)</f>
        <v>*</v>
      </c>
      <c r="M1357" s="150" t="str">
        <f>IF(SP_SUL!J1379="","*",SP_SUL!J1379)</f>
        <v>*</v>
      </c>
      <c r="N1357" s="271" t="str">
        <f>IF(SP_SUL!K1379="","*",SP_SUL!K1379)</f>
        <v>*</v>
      </c>
      <c r="O1357" s="271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43" t="str">
        <f>IF(SP_SUL!N1380="","*",SP_SUL!N1380)</f>
        <v>*</v>
      </c>
      <c r="M1358" s="150" t="str">
        <f>IF(SP_SUL!J1380="","*",SP_SUL!J1380)</f>
        <v>*</v>
      </c>
      <c r="N1358" s="271" t="str">
        <f>IF(SP_SUL!K1380="","*",SP_SUL!K1380)</f>
        <v>*</v>
      </c>
      <c r="O1358" s="271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9" t="str">
        <f>IF(SP_SUL!N1381="","*",SP_SUL!N1381)</f>
        <v>*</v>
      </c>
      <c r="M1359" s="111" t="str">
        <f>IF(SP_SUL!J1381="","*",SP_SUL!J1381)</f>
        <v>*</v>
      </c>
      <c r="N1359" s="270" t="str">
        <f>IF(SP_SUL!K1381="","*",SP_SUL!K1381)</f>
        <v>*</v>
      </c>
      <c r="O1359" s="270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43" t="str">
        <f>IF(SP_SUL!N1382="","*",SP_SUL!N1382)</f>
        <v>*</v>
      </c>
      <c r="M1360" s="150" t="str">
        <f>IF(SP_SUL!J1382="","*",SP_SUL!J1382)</f>
        <v>*</v>
      </c>
      <c r="N1360" s="271" t="str">
        <f>IF(SP_SUL!K1382="","*",SP_SUL!K1382)</f>
        <v>*</v>
      </c>
      <c r="O1360" s="271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43" t="str">
        <f>IF(SP_SUL!N1383="","*",SP_SUL!N1383)</f>
        <v>*</v>
      </c>
      <c r="M1361" s="150" t="str">
        <f>IF(SP_SUL!J1383="","*",SP_SUL!J1383)</f>
        <v>*</v>
      </c>
      <c r="N1361" s="271" t="str">
        <f>IF(SP_SUL!K1383="","*",SP_SUL!K1383)</f>
        <v>*</v>
      </c>
      <c r="O1361" s="271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9" t="str">
        <f>IF(SP_SUL!N1384="","*",SP_SUL!N1384)</f>
        <v>*</v>
      </c>
      <c r="M1362" s="111" t="str">
        <f>IF(SP_SUL!J1384="","*",SP_SUL!J1384)</f>
        <v>*</v>
      </c>
      <c r="N1362" s="270" t="str">
        <f>IF(SP_SUL!K1384="","*",SP_SUL!K1384)</f>
        <v>*</v>
      </c>
      <c r="O1362" s="270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43" t="str">
        <f>IF(SP_SUL!N1385="","*",SP_SUL!N1385)</f>
        <v>*</v>
      </c>
      <c r="M1363" s="150" t="str">
        <f>IF(SP_SUL!J1385="","*",SP_SUL!J1385)</f>
        <v>*</v>
      </c>
      <c r="N1363" s="271" t="str">
        <f>IF(SP_SUL!K1385="","*",SP_SUL!K1385)</f>
        <v>*</v>
      </c>
      <c r="O1363" s="271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43" t="str">
        <f>IF(SP_SUL!N1386="","*",SP_SUL!N1386)</f>
        <v>*</v>
      </c>
      <c r="M1364" s="150" t="str">
        <f>IF(SP_SUL!J1386="","*",SP_SUL!J1386)</f>
        <v>*</v>
      </c>
      <c r="N1364" s="271" t="str">
        <f>IF(SP_SUL!K1386="","*",SP_SUL!K1386)</f>
        <v>*</v>
      </c>
      <c r="O1364" s="271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9" t="str">
        <f>IF(SP_SUL!N1387="","*",SP_SUL!N1387)</f>
        <v>*</v>
      </c>
      <c r="M1365" s="111" t="str">
        <f>IF(SP_SUL!J1387="","*",SP_SUL!J1387)</f>
        <v>*</v>
      </c>
      <c r="N1365" s="270" t="str">
        <f>IF(SP_SUL!K1387="","*",SP_SUL!K1387)</f>
        <v>*</v>
      </c>
      <c r="O1365" s="270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43" t="str">
        <f>IF(SP_SUL!N1388="","*",SP_SUL!N1388)</f>
        <v>*</v>
      </c>
      <c r="M1366" s="150" t="str">
        <f>IF(SP_SUL!J1388="","*",SP_SUL!J1388)</f>
        <v>*</v>
      </c>
      <c r="N1366" s="271" t="str">
        <f>IF(SP_SUL!K1388="","*",SP_SUL!K1388)</f>
        <v>*</v>
      </c>
      <c r="O1366" s="271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43" t="str">
        <f>IF(SP_SUL!N1389="","*",SP_SUL!N1389)</f>
        <v>*</v>
      </c>
      <c r="M1367" s="150" t="str">
        <f>IF(SP_SUL!J1389="","*",SP_SUL!J1389)</f>
        <v>*</v>
      </c>
      <c r="N1367" s="271" t="str">
        <f>IF(SP_SUL!K1389="","*",SP_SUL!K1389)</f>
        <v>*</v>
      </c>
      <c r="O1367" s="271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9" t="str">
        <f>IF(SP_SUL!N1390="","*",SP_SUL!N1390)</f>
        <v>*</v>
      </c>
      <c r="M1368" s="111" t="str">
        <f>IF(SP_SUL!J1390="","*",SP_SUL!J1390)</f>
        <v>*</v>
      </c>
      <c r="N1368" s="270" t="str">
        <f>IF(SP_SUL!K1390="","*",SP_SUL!K1390)</f>
        <v>*</v>
      </c>
      <c r="O1368" s="270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43" t="str">
        <f>IF(SP_SUL!N1391="","*",SP_SUL!N1391)</f>
        <v>*</v>
      </c>
      <c r="M1369" s="150" t="str">
        <f>IF(SP_SUL!J1391="","*",SP_SUL!J1391)</f>
        <v>*</v>
      </c>
      <c r="N1369" s="271" t="str">
        <f>IF(SP_SUL!K1391="","*",SP_SUL!K1391)</f>
        <v>*</v>
      </c>
      <c r="O1369" s="271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43" t="str">
        <f>IF(SP_SUL!N1392="","*",SP_SUL!N1392)</f>
        <v>*</v>
      </c>
      <c r="M1370" s="150" t="str">
        <f>IF(SP_SUL!J1392="","*",SP_SUL!J1392)</f>
        <v>*</v>
      </c>
      <c r="N1370" s="271" t="str">
        <f>IF(SP_SUL!K1392="","*",SP_SUL!K1392)</f>
        <v>*</v>
      </c>
      <c r="O1370" s="271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9" t="str">
        <f>IF(SP_SUL!N1393="","*",SP_SUL!N1393)</f>
        <v>*</v>
      </c>
      <c r="M1371" s="111" t="str">
        <f>IF(SP_SUL!J1393="","*",SP_SUL!J1393)</f>
        <v>*</v>
      </c>
      <c r="N1371" s="270" t="str">
        <f>IF(SP_SUL!K1393="","*",SP_SUL!K1393)</f>
        <v>*</v>
      </c>
      <c r="O1371" s="270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43" t="str">
        <f>IF(SP_SUL!N1394="","*",SP_SUL!N1394)</f>
        <v>*</v>
      </c>
      <c r="M1372" s="150" t="str">
        <f>IF(SP_SUL!J1394="","*",SP_SUL!J1394)</f>
        <v>*</v>
      </c>
      <c r="N1372" s="271" t="str">
        <f>IF(SP_SUL!K1394="","*",SP_SUL!K1394)</f>
        <v>*</v>
      </c>
      <c r="O1372" s="271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43" t="str">
        <f>IF(SP_SUL!N1395="","*",SP_SUL!N1395)</f>
        <v>*</v>
      </c>
      <c r="M1373" s="150" t="str">
        <f>IF(SP_SUL!J1395="","*",SP_SUL!J1395)</f>
        <v>*</v>
      </c>
      <c r="N1373" s="271" t="str">
        <f>IF(SP_SUL!K1395="","*",SP_SUL!K1395)</f>
        <v>*</v>
      </c>
      <c r="O1373" s="271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9" t="str">
        <f>IF(SP_SUL!N1396="","*",SP_SUL!N1396)</f>
        <v>*</v>
      </c>
      <c r="M1374" s="111" t="str">
        <f>IF(SP_SUL!J1396="","*",SP_SUL!J1396)</f>
        <v>*</v>
      </c>
      <c r="N1374" s="270" t="str">
        <f>IF(SP_SUL!K1396="","*",SP_SUL!K1396)</f>
        <v>*</v>
      </c>
      <c r="O1374" s="270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43" t="str">
        <f>IF(SP_SUL!N1397="","*",SP_SUL!N1397)</f>
        <v>*</v>
      </c>
      <c r="M1375" s="150" t="str">
        <f>IF(SP_SUL!J1397="","*",SP_SUL!J1397)</f>
        <v>*</v>
      </c>
      <c r="N1375" s="271" t="str">
        <f>IF(SP_SUL!K1397="","*",SP_SUL!K1397)</f>
        <v>*</v>
      </c>
      <c r="O1375" s="271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43" t="str">
        <f>IF(SP_SUL!N1398="","*",SP_SUL!N1398)</f>
        <v>*</v>
      </c>
      <c r="M1376" s="150" t="str">
        <f>IF(SP_SUL!J1398="","*",SP_SUL!J1398)</f>
        <v>*</v>
      </c>
      <c r="N1376" s="271" t="str">
        <f>IF(SP_SUL!K1398="","*",SP_SUL!K1398)</f>
        <v>*</v>
      </c>
      <c r="O1376" s="271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9" t="str">
        <f>IF(SP_SUL!N1399="","*",SP_SUL!N1399)</f>
        <v>*</v>
      </c>
      <c r="M1377" s="111" t="str">
        <f>IF(SP_SUL!J1399="","*",SP_SUL!J1399)</f>
        <v>*</v>
      </c>
      <c r="N1377" s="270" t="str">
        <f>IF(SP_SUL!K1399="","*",SP_SUL!K1399)</f>
        <v>*</v>
      </c>
      <c r="O1377" s="270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43" t="str">
        <f>IF(SP_SUL!N1400="","*",SP_SUL!N1400)</f>
        <v>*</v>
      </c>
      <c r="M1378" s="150" t="str">
        <f>IF(SP_SUL!J1400="","*",SP_SUL!J1400)</f>
        <v>*</v>
      </c>
      <c r="N1378" s="271" t="str">
        <f>IF(SP_SUL!K1400="","*",SP_SUL!K1400)</f>
        <v>*</v>
      </c>
      <c r="O1378" s="271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43" t="str">
        <f>IF(SP_SUL!N1401="","*",SP_SUL!N1401)</f>
        <v>*</v>
      </c>
      <c r="M1379" s="150" t="str">
        <f>IF(SP_SUL!J1401="","*",SP_SUL!J1401)</f>
        <v>*</v>
      </c>
      <c r="N1379" s="271" t="str">
        <f>IF(SP_SUL!K1401="","*",SP_SUL!K1401)</f>
        <v>*</v>
      </c>
      <c r="O1379" s="271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9" t="str">
        <f>IF(SP_SUL!N1402="","*",SP_SUL!N1402)</f>
        <v>*</v>
      </c>
      <c r="M1380" s="111" t="str">
        <f>IF(SP_SUL!J1402="","*",SP_SUL!J1402)</f>
        <v>*</v>
      </c>
      <c r="N1380" s="270" t="str">
        <f>IF(SP_SUL!K1402="","*",SP_SUL!K1402)</f>
        <v>*</v>
      </c>
      <c r="O1380" s="270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43" t="str">
        <f>IF(SP_SUL!N1403="","*",SP_SUL!N1403)</f>
        <v>*</v>
      </c>
      <c r="M1381" s="150" t="str">
        <f>IF(SP_SUL!J1403="","*",SP_SUL!J1403)</f>
        <v>*</v>
      </c>
      <c r="N1381" s="271" t="str">
        <f>IF(SP_SUL!K1403="","*",SP_SUL!K1403)</f>
        <v>*</v>
      </c>
      <c r="O1381" s="271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43" t="str">
        <f>IF(SP_SUL!N1404="","*",SP_SUL!N1404)</f>
        <v>*</v>
      </c>
      <c r="M1382" s="150" t="str">
        <f>IF(SP_SUL!J1404="","*",SP_SUL!J1404)</f>
        <v>*</v>
      </c>
      <c r="N1382" s="271" t="str">
        <f>IF(SP_SUL!K1404="","*",SP_SUL!K1404)</f>
        <v>*</v>
      </c>
      <c r="O1382" s="271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9" t="str">
        <f>IF(SP_SUL!N1405="","*",SP_SUL!N1405)</f>
        <v>*</v>
      </c>
      <c r="M1383" s="111" t="str">
        <f>IF(SP_SUL!J1405="","*",SP_SUL!J1405)</f>
        <v>*</v>
      </c>
      <c r="N1383" s="270" t="str">
        <f>IF(SP_SUL!K1405="","*",SP_SUL!K1405)</f>
        <v>*</v>
      </c>
      <c r="O1383" s="270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43" t="str">
        <f>IF(SP_SUL!N1406="","*",SP_SUL!N1406)</f>
        <v>*</v>
      </c>
      <c r="M1384" s="150" t="str">
        <f>IF(SP_SUL!J1406="","*",SP_SUL!J1406)</f>
        <v>*</v>
      </c>
      <c r="N1384" s="271" t="str">
        <f>IF(SP_SUL!K1406="","*",SP_SUL!K1406)</f>
        <v>*</v>
      </c>
      <c r="O1384" s="271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43" t="str">
        <f>IF(SP_SUL!N1407="","*",SP_SUL!N1407)</f>
        <v>*</v>
      </c>
      <c r="M1385" s="150" t="str">
        <f>IF(SP_SUL!J1407="","*",SP_SUL!J1407)</f>
        <v>*</v>
      </c>
      <c r="N1385" s="271" t="str">
        <f>IF(SP_SUL!K1407="","*",SP_SUL!K1407)</f>
        <v>*</v>
      </c>
      <c r="O1385" s="271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9" t="str">
        <f>IF(SP_SUL!N1408="","*",SP_SUL!N1408)</f>
        <v>*</v>
      </c>
      <c r="M1386" s="111" t="str">
        <f>IF(SP_SUL!J1408="","*",SP_SUL!J1408)</f>
        <v>*</v>
      </c>
      <c r="N1386" s="270" t="str">
        <f>IF(SP_SUL!K1408="","*",SP_SUL!K1408)</f>
        <v>*</v>
      </c>
      <c r="O1386" s="270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43" t="str">
        <f>IF(SP_SUL!N1409="","*",SP_SUL!N1409)</f>
        <v>*</v>
      </c>
      <c r="M1387" s="150" t="str">
        <f>IF(SP_SUL!J1409="","*",SP_SUL!J1409)</f>
        <v>*</v>
      </c>
      <c r="N1387" s="271" t="str">
        <f>IF(SP_SUL!K1409="","*",SP_SUL!K1409)</f>
        <v>*</v>
      </c>
      <c r="O1387" s="271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43" t="str">
        <f>IF(SP_SUL!N1410="","*",SP_SUL!N1410)</f>
        <v>*</v>
      </c>
      <c r="M1388" s="150" t="str">
        <f>IF(SP_SUL!J1410="","*",SP_SUL!J1410)</f>
        <v>*</v>
      </c>
      <c r="N1388" s="271" t="str">
        <f>IF(SP_SUL!K1410="","*",SP_SUL!K1410)</f>
        <v>*</v>
      </c>
      <c r="O1388" s="271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9" t="str">
        <f>IF(SP_SUL!N1411="","*",SP_SUL!N1411)</f>
        <v>*</v>
      </c>
      <c r="M1389" s="111" t="str">
        <f>IF(SP_SUL!J1411="","*",SP_SUL!J1411)</f>
        <v>*</v>
      </c>
      <c r="N1389" s="270" t="str">
        <f>IF(SP_SUL!K1411="","*",SP_SUL!K1411)</f>
        <v>*</v>
      </c>
      <c r="O1389" s="270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43" t="str">
        <f>IF(SP_SUL!N1412="","*",SP_SUL!N1412)</f>
        <v>*</v>
      </c>
      <c r="M1390" s="150" t="str">
        <f>IF(SP_SUL!J1412="","*",SP_SUL!J1412)</f>
        <v>*</v>
      </c>
      <c r="N1390" s="271" t="str">
        <f>IF(SP_SUL!K1412="","*",SP_SUL!K1412)</f>
        <v>*</v>
      </c>
      <c r="O1390" s="271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43" t="str">
        <f>IF(SP_SUL!N1413="","*",SP_SUL!N1413)</f>
        <v>*</v>
      </c>
      <c r="M1391" s="150" t="str">
        <f>IF(SP_SUL!J1413="","*",SP_SUL!J1413)</f>
        <v>*</v>
      </c>
      <c r="N1391" s="271" t="str">
        <f>IF(SP_SUL!K1413="","*",SP_SUL!K1413)</f>
        <v>*</v>
      </c>
      <c r="O1391" s="271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9" t="str">
        <f>IF(SP_SUL!N1414="","*",SP_SUL!N1414)</f>
        <v>*</v>
      </c>
      <c r="M1392" s="111" t="str">
        <f>IF(SP_SUL!J1414="","*",SP_SUL!J1414)</f>
        <v>*</v>
      </c>
      <c r="N1392" s="270" t="str">
        <f>IF(SP_SUL!K1414="","*",SP_SUL!K1414)</f>
        <v>*</v>
      </c>
      <c r="O1392" s="270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43" t="str">
        <f>IF(SP_SUL!N1415="","*",SP_SUL!N1415)</f>
        <v>*</v>
      </c>
      <c r="M1393" s="150" t="str">
        <f>IF(SP_SUL!J1415="","*",SP_SUL!J1415)</f>
        <v>*</v>
      </c>
      <c r="N1393" s="271" t="str">
        <f>IF(SP_SUL!K1415="","*",SP_SUL!K1415)</f>
        <v>*</v>
      </c>
      <c r="O1393" s="271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43" t="str">
        <f>IF(SP_SUL!N1416="","*",SP_SUL!N1416)</f>
        <v>*</v>
      </c>
      <c r="M1394" s="150" t="str">
        <f>IF(SP_SUL!J1416="","*",SP_SUL!J1416)</f>
        <v>*</v>
      </c>
      <c r="N1394" s="271" t="str">
        <f>IF(SP_SUL!K1416="","*",SP_SUL!K1416)</f>
        <v>*</v>
      </c>
      <c r="O1394" s="271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9" t="str">
        <f>IF(SP_SUL!N1417="","*",SP_SUL!N1417)</f>
        <v>*</v>
      </c>
      <c r="M1395" s="111" t="str">
        <f>IF(SP_SUL!J1417="","*",SP_SUL!J1417)</f>
        <v>*</v>
      </c>
      <c r="N1395" s="270" t="str">
        <f>IF(SP_SUL!K1417="","*",SP_SUL!K1417)</f>
        <v>*</v>
      </c>
      <c r="O1395" s="270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43" t="str">
        <f>IF(SP_SUL!N1418="","*",SP_SUL!N1418)</f>
        <v>*</v>
      </c>
      <c r="M1396" s="150" t="str">
        <f>IF(SP_SUL!J1418="","*",SP_SUL!J1418)</f>
        <v>*</v>
      </c>
      <c r="N1396" s="271" t="str">
        <f>IF(SP_SUL!K1418="","*",SP_SUL!K1418)</f>
        <v>*</v>
      </c>
      <c r="O1396" s="271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43" t="str">
        <f>IF(SP_SUL!N1419="","*",SP_SUL!N1419)</f>
        <v>*</v>
      </c>
      <c r="M1397" s="150" t="str">
        <f>IF(SP_SUL!J1419="","*",SP_SUL!J1419)</f>
        <v>*</v>
      </c>
      <c r="N1397" s="271" t="str">
        <f>IF(SP_SUL!K1419="","*",SP_SUL!K1419)</f>
        <v>*</v>
      </c>
      <c r="O1397" s="271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9" t="str">
        <f>IF(SP_SUL!N1420="","*",SP_SUL!N1420)</f>
        <v>*</v>
      </c>
      <c r="M1398" s="111" t="str">
        <f>IF(SP_SUL!J1420="","*",SP_SUL!J1420)</f>
        <v>*</v>
      </c>
      <c r="N1398" s="270" t="str">
        <f>IF(SP_SUL!K1420="","*",SP_SUL!K1420)</f>
        <v>*</v>
      </c>
      <c r="O1398" s="270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43" t="str">
        <f>IF(SP_SUL!N1421="","*",SP_SUL!N1421)</f>
        <v>*</v>
      </c>
      <c r="M1399" s="150" t="str">
        <f>IF(SP_SUL!J1421="","*",SP_SUL!J1421)</f>
        <v>*</v>
      </c>
      <c r="N1399" s="271" t="str">
        <f>IF(SP_SUL!K1421="","*",SP_SUL!K1421)</f>
        <v>*</v>
      </c>
      <c r="O1399" s="271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43" t="str">
        <f>IF(SP_SUL!N1422="","*",SP_SUL!N1422)</f>
        <v>*</v>
      </c>
      <c r="M1400" s="150" t="str">
        <f>IF(SP_SUL!J1422="","*",SP_SUL!J1422)</f>
        <v>*</v>
      </c>
      <c r="N1400" s="271" t="str">
        <f>IF(SP_SUL!K1422="","*",SP_SUL!K1422)</f>
        <v>*</v>
      </c>
      <c r="O1400" s="271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9" t="str">
        <f>IF(SP_SUL!N1423="","*",SP_SUL!N1423)</f>
        <v>*</v>
      </c>
      <c r="M1401" s="111" t="str">
        <f>IF(SP_SUL!J1423="","*",SP_SUL!J1423)</f>
        <v>*</v>
      </c>
      <c r="N1401" s="270" t="str">
        <f>IF(SP_SUL!K1423="","*",SP_SUL!K1423)</f>
        <v>*</v>
      </c>
      <c r="O1401" s="270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43" t="str">
        <f>IF(SP_SUL!N1424="","*",SP_SUL!N1424)</f>
        <v>*</v>
      </c>
      <c r="M1402" s="150" t="str">
        <f>IF(SP_SUL!J1424="","*",SP_SUL!J1424)</f>
        <v>*</v>
      </c>
      <c r="N1402" s="271" t="str">
        <f>IF(SP_SUL!K1424="","*",SP_SUL!K1424)</f>
        <v>*</v>
      </c>
      <c r="O1402" s="271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43" t="str">
        <f>IF(SP_SUL!N1425="","*",SP_SUL!N1425)</f>
        <v>*</v>
      </c>
      <c r="M1403" s="150" t="str">
        <f>IF(SP_SUL!J1425="","*",SP_SUL!J1425)</f>
        <v>*</v>
      </c>
      <c r="N1403" s="271" t="str">
        <f>IF(SP_SUL!K1425="","*",SP_SUL!K1425)</f>
        <v>*</v>
      </c>
      <c r="O1403" s="271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9" t="str">
        <f>IF(SP_SUL!N1426="","*",SP_SUL!N1426)</f>
        <v>*</v>
      </c>
      <c r="M1404" s="111" t="str">
        <f>IF(SP_SUL!J1426="","*",SP_SUL!J1426)</f>
        <v>*</v>
      </c>
      <c r="N1404" s="270" t="str">
        <f>IF(SP_SUL!K1426="","*",SP_SUL!K1426)</f>
        <v>*</v>
      </c>
      <c r="O1404" s="270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43" t="str">
        <f>IF(SP_SUL!N1427="","*",SP_SUL!N1427)</f>
        <v>*</v>
      </c>
      <c r="M1405" s="150" t="str">
        <f>IF(SP_SUL!J1427="","*",SP_SUL!J1427)</f>
        <v>*</v>
      </c>
      <c r="N1405" s="271" t="str">
        <f>IF(SP_SUL!K1427="","*",SP_SUL!K1427)</f>
        <v>*</v>
      </c>
      <c r="O1405" s="271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43" t="str">
        <f>IF(SP_SUL!N1428="","*",SP_SUL!N1428)</f>
        <v>*</v>
      </c>
      <c r="M1406" s="150" t="str">
        <f>IF(SP_SUL!J1428="","*",SP_SUL!J1428)</f>
        <v>*</v>
      </c>
      <c r="N1406" s="271" t="str">
        <f>IF(SP_SUL!K1428="","*",SP_SUL!K1428)</f>
        <v>*</v>
      </c>
      <c r="O1406" s="271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9" t="str">
        <f>IF(SP_SUL!N1429="","*",SP_SUL!N1429)</f>
        <v>*</v>
      </c>
      <c r="M1407" s="111" t="str">
        <f>IF(SP_SUL!J1429="","*",SP_SUL!J1429)</f>
        <v>*</v>
      </c>
      <c r="N1407" s="270" t="str">
        <f>IF(SP_SUL!K1429="","*",SP_SUL!K1429)</f>
        <v>*</v>
      </c>
      <c r="O1407" s="270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43" t="str">
        <f>IF(SP_SUL!N1430="","*",SP_SUL!N1430)</f>
        <v>*</v>
      </c>
      <c r="M1408" s="150" t="str">
        <f>IF(SP_SUL!J1430="","*",SP_SUL!J1430)</f>
        <v>*</v>
      </c>
      <c r="N1408" s="271" t="str">
        <f>IF(SP_SUL!K1430="","*",SP_SUL!K1430)</f>
        <v>*</v>
      </c>
      <c r="O1408" s="271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43" t="str">
        <f>IF(SP_SUL!N1431="","*",SP_SUL!N1431)</f>
        <v>*</v>
      </c>
      <c r="M1409" s="150" t="str">
        <f>IF(SP_SUL!J1431="","*",SP_SUL!J1431)</f>
        <v>*</v>
      </c>
      <c r="N1409" s="271" t="str">
        <f>IF(SP_SUL!K1431="","*",SP_SUL!K1431)</f>
        <v>*</v>
      </c>
      <c r="O1409" s="271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9" t="str">
        <f>IF(SP_SUL!N1432="","*",SP_SUL!N1432)</f>
        <v>*</v>
      </c>
      <c r="M1410" s="111" t="str">
        <f>IF(SP_SUL!J1432="","*",SP_SUL!J1432)</f>
        <v>*</v>
      </c>
      <c r="N1410" s="270" t="str">
        <f>IF(SP_SUL!K1432="","*",SP_SUL!K1432)</f>
        <v>*</v>
      </c>
      <c r="O1410" s="270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43" t="str">
        <f>IF(SP_SUL!N1433="","*",SP_SUL!N1433)</f>
        <v>*</v>
      </c>
      <c r="M1411" s="150" t="str">
        <f>IF(SP_SUL!J1433="","*",SP_SUL!J1433)</f>
        <v>*</v>
      </c>
      <c r="N1411" s="271" t="str">
        <f>IF(SP_SUL!K1433="","*",SP_SUL!K1433)</f>
        <v>*</v>
      </c>
      <c r="O1411" s="271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43" t="str">
        <f>IF(SP_SUL!N1434="","*",SP_SUL!N1434)</f>
        <v>*</v>
      </c>
      <c r="M1412" s="150" t="str">
        <f>IF(SP_SUL!J1434="","*",SP_SUL!J1434)</f>
        <v>*</v>
      </c>
      <c r="N1412" s="271" t="str">
        <f>IF(SP_SUL!K1434="","*",SP_SUL!K1434)</f>
        <v>*</v>
      </c>
      <c r="O1412" s="271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9" t="str">
        <f>IF(SP_SUL!N1435="","*",SP_SUL!N1435)</f>
        <v>*</v>
      </c>
      <c r="M1413" s="111" t="str">
        <f>IF(SP_SUL!J1435="","*",SP_SUL!J1435)</f>
        <v>*</v>
      </c>
      <c r="N1413" s="270" t="str">
        <f>IF(SP_SUL!K1435="","*",SP_SUL!K1435)</f>
        <v>*</v>
      </c>
      <c r="O1413" s="270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43" t="str">
        <f>IF(SP_SUL!N1436="","*",SP_SUL!N1436)</f>
        <v>*</v>
      </c>
      <c r="M1414" s="150" t="str">
        <f>IF(SP_SUL!J1436="","*",SP_SUL!J1436)</f>
        <v>*</v>
      </c>
      <c r="N1414" s="271" t="str">
        <f>IF(SP_SUL!K1436="","*",SP_SUL!K1436)</f>
        <v>*</v>
      </c>
      <c r="O1414" s="271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43" t="str">
        <f>IF(SP_SUL!N1437="","*",SP_SUL!N1437)</f>
        <v>*</v>
      </c>
      <c r="M1415" s="150" t="str">
        <f>IF(SP_SUL!J1437="","*",SP_SUL!J1437)</f>
        <v>*</v>
      </c>
      <c r="N1415" s="271" t="str">
        <f>IF(SP_SUL!K1437="","*",SP_SUL!K1437)</f>
        <v>*</v>
      </c>
      <c r="O1415" s="271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9" t="str">
        <f>IF(SP_SUL!N1438="","*",SP_SUL!N1438)</f>
        <v>*</v>
      </c>
      <c r="M1416" s="111" t="str">
        <f>IF(SP_SUL!J1438="","*",SP_SUL!J1438)</f>
        <v>*</v>
      </c>
      <c r="N1416" s="270" t="str">
        <f>IF(SP_SUL!K1438="","*",SP_SUL!K1438)</f>
        <v>*</v>
      </c>
      <c r="O1416" s="270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43" t="str">
        <f>IF(SP_SUL!N1439="","*",SP_SUL!N1439)</f>
        <v>*</v>
      </c>
      <c r="M1417" s="150" t="str">
        <f>IF(SP_SUL!J1439="","*",SP_SUL!J1439)</f>
        <v>*</v>
      </c>
      <c r="N1417" s="271" t="str">
        <f>IF(SP_SUL!K1439="","*",SP_SUL!K1439)</f>
        <v>*</v>
      </c>
      <c r="O1417" s="271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43" t="str">
        <f>IF(SP_SUL!N1440="","*",SP_SUL!N1440)</f>
        <v>*</v>
      </c>
      <c r="M1418" s="150" t="str">
        <f>IF(SP_SUL!J1440="","*",SP_SUL!J1440)</f>
        <v>*</v>
      </c>
      <c r="N1418" s="271" t="str">
        <f>IF(SP_SUL!K1440="","*",SP_SUL!K1440)</f>
        <v>*</v>
      </c>
      <c r="O1418" s="271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9" t="str">
        <f>IF(SP_SUL!N1441="","*",SP_SUL!N1441)</f>
        <v>*</v>
      </c>
      <c r="M1419" s="111" t="str">
        <f>IF(SP_SUL!J1441="","*",SP_SUL!J1441)</f>
        <v>*</v>
      </c>
      <c r="N1419" s="270" t="str">
        <f>IF(SP_SUL!K1441="","*",SP_SUL!K1441)</f>
        <v>*</v>
      </c>
      <c r="O1419" s="270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43" t="str">
        <f>IF(SP_SUL!N1442="","*",SP_SUL!N1442)</f>
        <v>*</v>
      </c>
      <c r="M1420" s="150" t="str">
        <f>IF(SP_SUL!J1442="","*",SP_SUL!J1442)</f>
        <v>*</v>
      </c>
      <c r="N1420" s="271" t="str">
        <f>IF(SP_SUL!K1442="","*",SP_SUL!K1442)</f>
        <v>*</v>
      </c>
      <c r="O1420" s="271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43" t="str">
        <f>IF(SP_SUL!N1443="","*",SP_SUL!N1443)</f>
        <v>*</v>
      </c>
      <c r="M1421" s="150" t="str">
        <f>IF(SP_SUL!J1443="","*",SP_SUL!J1443)</f>
        <v>*</v>
      </c>
      <c r="N1421" s="271" t="str">
        <f>IF(SP_SUL!K1443="","*",SP_SUL!K1443)</f>
        <v>*</v>
      </c>
      <c r="O1421" s="271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9" t="str">
        <f>IF(SP_SUL!N1444="","*",SP_SUL!N1444)</f>
        <v>*</v>
      </c>
      <c r="M1422" s="111" t="str">
        <f>IF(SP_SUL!J1444="","*",SP_SUL!J1444)</f>
        <v>*</v>
      </c>
      <c r="N1422" s="270" t="str">
        <f>IF(SP_SUL!K1444="","*",SP_SUL!K1444)</f>
        <v>*</v>
      </c>
      <c r="O1422" s="270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43" t="str">
        <f>IF(SP_SUL!N1445="","*",SP_SUL!N1445)</f>
        <v>*</v>
      </c>
      <c r="M1423" s="150" t="str">
        <f>IF(SP_SUL!J1445="","*",SP_SUL!J1445)</f>
        <v>*</v>
      </c>
      <c r="N1423" s="271" t="str">
        <f>IF(SP_SUL!K1445="","*",SP_SUL!K1445)</f>
        <v>*</v>
      </c>
      <c r="O1423" s="271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43" t="str">
        <f>IF(SP_SUL!N1446="","*",SP_SUL!N1446)</f>
        <v>*</v>
      </c>
      <c r="M1424" s="150" t="str">
        <f>IF(SP_SUL!J1446="","*",SP_SUL!J1446)</f>
        <v>*</v>
      </c>
      <c r="N1424" s="271" t="str">
        <f>IF(SP_SUL!K1446="","*",SP_SUL!K1446)</f>
        <v>*</v>
      </c>
      <c r="O1424" s="271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9" t="str">
        <f>IF(SP_SUL!N1447="","*",SP_SUL!N1447)</f>
        <v>*</v>
      </c>
      <c r="M1425" s="111" t="str">
        <f>IF(SP_SUL!J1447="","*",SP_SUL!J1447)</f>
        <v>*</v>
      </c>
      <c r="N1425" s="270" t="str">
        <f>IF(SP_SUL!K1447="","*",SP_SUL!K1447)</f>
        <v>*</v>
      </c>
      <c r="O1425" s="270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43" t="str">
        <f>IF(SP_SUL!N1448="","*",SP_SUL!N1448)</f>
        <v>*</v>
      </c>
      <c r="M1426" s="150" t="str">
        <f>IF(SP_SUL!J1448="","*",SP_SUL!J1448)</f>
        <v>*</v>
      </c>
      <c r="N1426" s="271" t="str">
        <f>IF(SP_SUL!K1448="","*",SP_SUL!K1448)</f>
        <v>*</v>
      </c>
      <c r="O1426" s="271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43" t="str">
        <f>IF(SP_SUL!N1449="","*",SP_SUL!N1449)</f>
        <v>*</v>
      </c>
      <c r="M1427" s="150" t="str">
        <f>IF(SP_SUL!J1449="","*",SP_SUL!J1449)</f>
        <v>*</v>
      </c>
      <c r="N1427" s="271" t="str">
        <f>IF(SP_SUL!K1449="","*",SP_SUL!K1449)</f>
        <v>*</v>
      </c>
      <c r="O1427" s="271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9" t="str">
        <f>IF(SP_SUL!N1450="","*",SP_SUL!N1450)</f>
        <v>*</v>
      </c>
      <c r="M1428" s="111" t="str">
        <f>IF(SP_SUL!J1450="","*",SP_SUL!J1450)</f>
        <v>*</v>
      </c>
      <c r="N1428" s="270" t="str">
        <f>IF(SP_SUL!K1450="","*",SP_SUL!K1450)</f>
        <v>*</v>
      </c>
      <c r="O1428" s="270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43" t="str">
        <f>IF(SP_SUL!N1451="","*",SP_SUL!N1451)</f>
        <v>*</v>
      </c>
      <c r="M1429" s="150" t="str">
        <f>IF(SP_SUL!J1451="","*",SP_SUL!J1451)</f>
        <v>*</v>
      </c>
      <c r="N1429" s="271" t="str">
        <f>IF(SP_SUL!K1451="","*",SP_SUL!K1451)</f>
        <v>*</v>
      </c>
      <c r="O1429" s="271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43" t="str">
        <f>IF(SP_SUL!N1452="","*",SP_SUL!N1452)</f>
        <v>*</v>
      </c>
      <c r="M1430" s="150" t="str">
        <f>IF(SP_SUL!J1452="","*",SP_SUL!J1452)</f>
        <v>*</v>
      </c>
      <c r="N1430" s="271" t="str">
        <f>IF(SP_SUL!K1452="","*",SP_SUL!K1452)</f>
        <v>*</v>
      </c>
      <c r="O1430" s="271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9" t="str">
        <f>IF(SP_SUL!N1453="","*",SP_SUL!N1453)</f>
        <v>*</v>
      </c>
      <c r="M1431" s="111" t="str">
        <f>IF(SP_SUL!J1453="","*",SP_SUL!J1453)</f>
        <v>*</v>
      </c>
      <c r="N1431" s="270" t="str">
        <f>IF(SP_SUL!K1453="","*",SP_SUL!K1453)</f>
        <v>*</v>
      </c>
      <c r="O1431" s="270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43" t="str">
        <f>IF(SP_SUL!N1454="","*",SP_SUL!N1454)</f>
        <v>*</v>
      </c>
      <c r="M1432" s="150" t="str">
        <f>IF(SP_SUL!J1454="","*",SP_SUL!J1454)</f>
        <v>*</v>
      </c>
      <c r="N1432" s="271" t="str">
        <f>IF(SP_SUL!K1454="","*",SP_SUL!K1454)</f>
        <v>*</v>
      </c>
      <c r="O1432" s="271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43" t="str">
        <f>IF(SP_SUL!N1455="","*",SP_SUL!N1455)</f>
        <v>*</v>
      </c>
      <c r="M1433" s="150" t="str">
        <f>IF(SP_SUL!J1455="","*",SP_SUL!J1455)</f>
        <v>*</v>
      </c>
      <c r="N1433" s="271" t="str">
        <f>IF(SP_SUL!K1455="","*",SP_SUL!K1455)</f>
        <v>*</v>
      </c>
      <c r="O1433" s="271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9" t="str">
        <f>IF(SP_SUL!N1456="","*",SP_SUL!N1456)</f>
        <v>*</v>
      </c>
      <c r="M1434" s="111" t="str">
        <f>IF(SP_SUL!J1456="","*",SP_SUL!J1456)</f>
        <v>*</v>
      </c>
      <c r="N1434" s="270" t="str">
        <f>IF(SP_SUL!K1456="","*",SP_SUL!K1456)</f>
        <v>*</v>
      </c>
      <c r="O1434" s="270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43" t="str">
        <f>IF(SP_SUL!N1457="","*",SP_SUL!N1457)</f>
        <v>*</v>
      </c>
      <c r="M1435" s="150" t="str">
        <f>IF(SP_SUL!J1457="","*",SP_SUL!J1457)</f>
        <v>*</v>
      </c>
      <c r="N1435" s="271" t="str">
        <f>IF(SP_SUL!K1457="","*",SP_SUL!K1457)</f>
        <v>*</v>
      </c>
      <c r="O1435" s="271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43" t="str">
        <f>IF(SP_SUL!N1458="","*",SP_SUL!N1458)</f>
        <v>*</v>
      </c>
      <c r="M1436" s="150" t="str">
        <f>IF(SP_SUL!J1458="","*",SP_SUL!J1458)</f>
        <v>*</v>
      </c>
      <c r="N1436" s="271" t="str">
        <f>IF(SP_SUL!K1458="","*",SP_SUL!K1458)</f>
        <v>*</v>
      </c>
      <c r="O1436" s="271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9" t="str">
        <f>IF(SP_SUL!N1459="","*",SP_SUL!N1459)</f>
        <v>*</v>
      </c>
      <c r="M1437" s="111" t="str">
        <f>IF(SP_SUL!J1459="","*",SP_SUL!J1459)</f>
        <v>*</v>
      </c>
      <c r="N1437" s="270" t="str">
        <f>IF(SP_SUL!K1459="","*",SP_SUL!K1459)</f>
        <v>*</v>
      </c>
      <c r="O1437" s="270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43" t="str">
        <f>IF(SP_SUL!N1460="","*",SP_SUL!N1460)</f>
        <v>*</v>
      </c>
      <c r="M1438" s="150" t="str">
        <f>IF(SP_SUL!J1460="","*",SP_SUL!J1460)</f>
        <v>*</v>
      </c>
      <c r="N1438" s="271" t="str">
        <f>IF(SP_SUL!K1460="","*",SP_SUL!K1460)</f>
        <v>*</v>
      </c>
      <c r="O1438" s="271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43" t="str">
        <f>IF(SP_SUL!N1461="","*",SP_SUL!N1461)</f>
        <v>*</v>
      </c>
      <c r="M1439" s="150" t="str">
        <f>IF(SP_SUL!J1461="","*",SP_SUL!J1461)</f>
        <v>*</v>
      </c>
      <c r="N1439" s="271" t="str">
        <f>IF(SP_SUL!K1461="","*",SP_SUL!K1461)</f>
        <v>*</v>
      </c>
      <c r="O1439" s="271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9" t="str">
        <f>IF(SP_SUL!N1462="","*",SP_SUL!N1462)</f>
        <v>*</v>
      </c>
      <c r="M1440" s="111" t="str">
        <f>IF(SP_SUL!J1462="","*",SP_SUL!J1462)</f>
        <v>*</v>
      </c>
      <c r="N1440" s="270" t="str">
        <f>IF(SP_SUL!K1462="","*",SP_SUL!K1462)</f>
        <v>*</v>
      </c>
      <c r="O1440" s="270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43" t="str">
        <f>IF(SP_SUL!N1463="","*",SP_SUL!N1463)</f>
        <v>*</v>
      </c>
      <c r="M1441" s="150" t="str">
        <f>IF(SP_SUL!J1463="","*",SP_SUL!J1463)</f>
        <v>*</v>
      </c>
      <c r="N1441" s="271" t="str">
        <f>IF(SP_SUL!K1463="","*",SP_SUL!K1463)</f>
        <v>*</v>
      </c>
      <c r="O1441" s="271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43" t="str">
        <f>IF(SP_SUL!N1464="","*",SP_SUL!N1464)</f>
        <v>*</v>
      </c>
      <c r="M1442" s="150" t="str">
        <f>IF(SP_SUL!J1464="","*",SP_SUL!J1464)</f>
        <v>*</v>
      </c>
      <c r="N1442" s="271" t="str">
        <f>IF(SP_SUL!K1464="","*",SP_SUL!K1464)</f>
        <v>*</v>
      </c>
      <c r="O1442" s="271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9" t="str">
        <f>IF(SP_SUL!N1465="","*",SP_SUL!N1465)</f>
        <v>*</v>
      </c>
      <c r="M1443" s="111" t="str">
        <f>IF(SP_SUL!J1465="","*",SP_SUL!J1465)</f>
        <v>*</v>
      </c>
      <c r="N1443" s="270" t="str">
        <f>IF(SP_SUL!K1465="","*",SP_SUL!K1465)</f>
        <v>*</v>
      </c>
      <c r="O1443" s="270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43" t="str">
        <f>IF(SP_SUL!N1466="","*",SP_SUL!N1466)</f>
        <v>*</v>
      </c>
      <c r="M1444" s="150" t="str">
        <f>IF(SP_SUL!J1466="","*",SP_SUL!J1466)</f>
        <v>*</v>
      </c>
      <c r="N1444" s="271" t="str">
        <f>IF(SP_SUL!K1466="","*",SP_SUL!K1466)</f>
        <v>*</v>
      </c>
      <c r="O1444" s="271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43" t="str">
        <f>IF(SP_SUL!N1467="","*",SP_SUL!N1467)</f>
        <v>*</v>
      </c>
      <c r="M1445" s="150" t="str">
        <f>IF(SP_SUL!J1467="","*",SP_SUL!J1467)</f>
        <v>*</v>
      </c>
      <c r="N1445" s="271" t="str">
        <f>IF(SP_SUL!K1467="","*",SP_SUL!K1467)</f>
        <v>*</v>
      </c>
      <c r="O1445" s="271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9" t="str">
        <f>IF(SP_SUL!N1468="","*",SP_SUL!N1468)</f>
        <v>*</v>
      </c>
      <c r="M1446" s="111" t="str">
        <f>IF(SP_SUL!J1468="","*",SP_SUL!J1468)</f>
        <v>*</v>
      </c>
      <c r="N1446" s="270" t="str">
        <f>IF(SP_SUL!K1468="","*",SP_SUL!K1468)</f>
        <v>*</v>
      </c>
      <c r="O1446" s="270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43" t="str">
        <f>IF(SP_SUL!N1469="","*",SP_SUL!N1469)</f>
        <v>*</v>
      </c>
      <c r="M1447" s="150" t="str">
        <f>IF(SP_SUL!J1469="","*",SP_SUL!J1469)</f>
        <v>*</v>
      </c>
      <c r="N1447" s="271" t="str">
        <f>IF(SP_SUL!K1469="","*",SP_SUL!K1469)</f>
        <v>*</v>
      </c>
      <c r="O1447" s="271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43" t="str">
        <f>IF(SP_SUL!N1470="","*",SP_SUL!N1470)</f>
        <v>*</v>
      </c>
      <c r="M1448" s="150" t="str">
        <f>IF(SP_SUL!J1470="","*",SP_SUL!J1470)</f>
        <v>*</v>
      </c>
      <c r="N1448" s="271" t="str">
        <f>IF(SP_SUL!K1470="","*",SP_SUL!K1470)</f>
        <v>*</v>
      </c>
      <c r="O1448" s="271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9" t="str">
        <f>IF(SP_SUL!N1471="","*",SP_SUL!N1471)</f>
        <v>*</v>
      </c>
      <c r="M1449" s="111" t="str">
        <f>IF(SP_SUL!J1471="","*",SP_SUL!J1471)</f>
        <v>*</v>
      </c>
      <c r="N1449" s="270" t="str">
        <f>IF(SP_SUL!K1471="","*",SP_SUL!K1471)</f>
        <v>*</v>
      </c>
      <c r="O1449" s="270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43" t="str">
        <f>IF(SP_SUL!N1472="","*",SP_SUL!N1472)</f>
        <v>*</v>
      </c>
      <c r="M1450" s="150" t="str">
        <f>IF(SP_SUL!J1472="","*",SP_SUL!J1472)</f>
        <v>*</v>
      </c>
      <c r="N1450" s="271" t="str">
        <f>IF(SP_SUL!K1472="","*",SP_SUL!K1472)</f>
        <v>*</v>
      </c>
      <c r="O1450" s="271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43" t="str">
        <f>IF(SP_SUL!N1473="","*",SP_SUL!N1473)</f>
        <v>*</v>
      </c>
      <c r="M1451" s="150" t="str">
        <f>IF(SP_SUL!J1473="","*",SP_SUL!J1473)</f>
        <v>*</v>
      </c>
      <c r="N1451" s="271" t="str">
        <f>IF(SP_SUL!K1473="","*",SP_SUL!K1473)</f>
        <v>*</v>
      </c>
      <c r="O1451" s="271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9" t="str">
        <f>IF(SP_SUL!N1474="","*",SP_SUL!N1474)</f>
        <v>*</v>
      </c>
      <c r="M1452" s="111" t="str">
        <f>IF(SP_SUL!J1474="","*",SP_SUL!J1474)</f>
        <v>*</v>
      </c>
      <c r="N1452" s="270" t="str">
        <f>IF(SP_SUL!K1474="","*",SP_SUL!K1474)</f>
        <v>*</v>
      </c>
      <c r="O1452" s="270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43" t="str">
        <f>IF(SP_SUL!N1475="","*",SP_SUL!N1475)</f>
        <v>*</v>
      </c>
      <c r="M1453" s="150" t="str">
        <f>IF(SP_SUL!J1475="","*",SP_SUL!J1475)</f>
        <v>*</v>
      </c>
      <c r="N1453" s="271" t="str">
        <f>IF(SP_SUL!K1475="","*",SP_SUL!K1475)</f>
        <v>*</v>
      </c>
      <c r="O1453" s="271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43" t="str">
        <f>IF(SP_SUL!N1476="","*",SP_SUL!N1476)</f>
        <v>*</v>
      </c>
      <c r="M1454" s="150" t="str">
        <f>IF(SP_SUL!J1476="","*",SP_SUL!J1476)</f>
        <v>*</v>
      </c>
      <c r="N1454" s="271" t="str">
        <f>IF(SP_SUL!K1476="","*",SP_SUL!K1476)</f>
        <v>*</v>
      </c>
      <c r="O1454" s="271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9" t="str">
        <f>IF(SP_SUL!N1477="","*",SP_SUL!N1477)</f>
        <v>*</v>
      </c>
      <c r="M1455" s="111" t="str">
        <f>IF(SP_SUL!J1477="","*",SP_SUL!J1477)</f>
        <v>*</v>
      </c>
      <c r="N1455" s="270" t="str">
        <f>IF(SP_SUL!K1477="","*",SP_SUL!K1477)</f>
        <v>*</v>
      </c>
      <c r="O1455" s="270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43" t="str">
        <f>IF(SP_SUL!N1478="","*",SP_SUL!N1478)</f>
        <v>*</v>
      </c>
      <c r="M1456" s="150" t="str">
        <f>IF(SP_SUL!J1478="","*",SP_SUL!J1478)</f>
        <v>*</v>
      </c>
      <c r="N1456" s="271" t="str">
        <f>IF(SP_SUL!K1478="","*",SP_SUL!K1478)</f>
        <v>*</v>
      </c>
      <c r="O1456" s="271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43" t="str">
        <f>IF(SP_SUL!N1479="","*",SP_SUL!N1479)</f>
        <v>*</v>
      </c>
      <c r="M1457" s="150" t="str">
        <f>IF(SP_SUL!J1479="","*",SP_SUL!J1479)</f>
        <v>*</v>
      </c>
      <c r="N1457" s="271" t="str">
        <f>IF(SP_SUL!K1479="","*",SP_SUL!K1479)</f>
        <v>*</v>
      </c>
      <c r="O1457" s="271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9" t="str">
        <f>IF(SP_SUL!N1480="","*",SP_SUL!N1480)</f>
        <v>*</v>
      </c>
      <c r="M1458" s="111" t="str">
        <f>IF(SP_SUL!J1480="","*",SP_SUL!J1480)</f>
        <v>*</v>
      </c>
      <c r="N1458" s="270" t="str">
        <f>IF(SP_SUL!K1480="","*",SP_SUL!K1480)</f>
        <v>*</v>
      </c>
      <c r="O1458" s="270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43" t="str">
        <f>IF(SP_SUL!N1481="","*",SP_SUL!N1481)</f>
        <v>*</v>
      </c>
      <c r="M1459" s="150" t="str">
        <f>IF(SP_SUL!J1481="","*",SP_SUL!J1481)</f>
        <v>*</v>
      </c>
      <c r="N1459" s="271" t="str">
        <f>IF(SP_SUL!K1481="","*",SP_SUL!K1481)</f>
        <v>*</v>
      </c>
      <c r="O1459" s="271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43" t="str">
        <f>IF(SP_SUL!N1482="","*",SP_SUL!N1482)</f>
        <v>*</v>
      </c>
      <c r="M1460" s="150" t="str">
        <f>IF(SP_SUL!J1482="","*",SP_SUL!J1482)</f>
        <v>*</v>
      </c>
      <c r="N1460" s="271" t="str">
        <f>IF(SP_SUL!K1482="","*",SP_SUL!K1482)</f>
        <v>*</v>
      </c>
      <c r="O1460" s="271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9" t="str">
        <f>IF(SP_SUL!N1483="","*",SP_SUL!N1483)</f>
        <v>*</v>
      </c>
      <c r="M1461" s="111" t="str">
        <f>IF(SP_SUL!J1483="","*",SP_SUL!J1483)</f>
        <v>*</v>
      </c>
      <c r="N1461" s="270" t="str">
        <f>IF(SP_SUL!K1483="","*",SP_SUL!K1483)</f>
        <v>*</v>
      </c>
      <c r="O1461" s="270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43" t="str">
        <f>IF(SP_SUL!N1484="","*",SP_SUL!N1484)</f>
        <v>*</v>
      </c>
      <c r="M1462" s="150" t="str">
        <f>IF(SP_SUL!J1484="","*",SP_SUL!J1484)</f>
        <v>*</v>
      </c>
      <c r="N1462" s="271" t="str">
        <f>IF(SP_SUL!K1484="","*",SP_SUL!K1484)</f>
        <v>*</v>
      </c>
      <c r="O1462" s="271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43" t="str">
        <f>IF(SP_SUL!N1485="","*",SP_SUL!N1485)</f>
        <v>*</v>
      </c>
      <c r="M1463" s="150" t="str">
        <f>IF(SP_SUL!J1485="","*",SP_SUL!J1485)</f>
        <v>*</v>
      </c>
      <c r="N1463" s="271" t="str">
        <f>IF(SP_SUL!K1485="","*",SP_SUL!K1485)</f>
        <v>*</v>
      </c>
      <c r="O1463" s="271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9" t="str">
        <f>IF(SP_SUL!N1486="","*",SP_SUL!N1486)</f>
        <v>*</v>
      </c>
      <c r="M1464" s="111" t="str">
        <f>IF(SP_SUL!J1486="","*",SP_SUL!J1486)</f>
        <v>*</v>
      </c>
      <c r="N1464" s="270" t="str">
        <f>IF(SP_SUL!K1486="","*",SP_SUL!K1486)</f>
        <v>*</v>
      </c>
      <c r="O1464" s="270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43" t="str">
        <f>IF(SP_SUL!N1487="","*",SP_SUL!N1487)</f>
        <v>*</v>
      </c>
      <c r="M1465" s="150" t="str">
        <f>IF(SP_SUL!J1487="","*",SP_SUL!J1487)</f>
        <v>*</v>
      </c>
      <c r="N1465" s="271" t="str">
        <f>IF(SP_SUL!K1487="","*",SP_SUL!K1487)</f>
        <v>*</v>
      </c>
      <c r="O1465" s="271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43" t="str">
        <f>IF(SP_SUL!N1488="","*",SP_SUL!N1488)</f>
        <v>*</v>
      </c>
      <c r="M1466" s="150" t="str">
        <f>IF(SP_SUL!J1488="","*",SP_SUL!J1488)</f>
        <v>*</v>
      </c>
      <c r="N1466" s="271" t="str">
        <f>IF(SP_SUL!K1488="","*",SP_SUL!K1488)</f>
        <v>*</v>
      </c>
      <c r="O1466" s="271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9" t="str">
        <f>IF(SP_SUL!N1489="","*",SP_SUL!N1489)</f>
        <v>*</v>
      </c>
      <c r="M1467" s="111" t="str">
        <f>IF(SP_SUL!J1489="","*",SP_SUL!J1489)</f>
        <v>*</v>
      </c>
      <c r="N1467" s="270" t="str">
        <f>IF(SP_SUL!K1489="","*",SP_SUL!K1489)</f>
        <v>*</v>
      </c>
      <c r="O1467" s="270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43" t="str">
        <f>IF(SP_SUL!N1490="","*",SP_SUL!N1490)</f>
        <v>*</v>
      </c>
      <c r="M1468" s="150" t="str">
        <f>IF(SP_SUL!J1490="","*",SP_SUL!J1490)</f>
        <v>*</v>
      </c>
      <c r="N1468" s="271" t="str">
        <f>IF(SP_SUL!K1490="","*",SP_SUL!K1490)</f>
        <v>*</v>
      </c>
      <c r="O1468" s="271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43" t="str">
        <f>IF(SP_SUL!N1491="","*",SP_SUL!N1491)</f>
        <v>*</v>
      </c>
      <c r="M1469" s="150" t="str">
        <f>IF(SP_SUL!J1491="","*",SP_SUL!J1491)</f>
        <v>*</v>
      </c>
      <c r="N1469" s="271" t="str">
        <f>IF(SP_SUL!K1491="","*",SP_SUL!K1491)</f>
        <v>*</v>
      </c>
      <c r="O1469" s="271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9" t="str">
        <f>IF(SP_SUL!N1492="","*",SP_SUL!N1492)</f>
        <v>*</v>
      </c>
      <c r="M1470" s="111" t="str">
        <f>IF(SP_SUL!J1492="","*",SP_SUL!J1492)</f>
        <v>*</v>
      </c>
      <c r="N1470" s="270" t="str">
        <f>IF(SP_SUL!K1492="","*",SP_SUL!K1492)</f>
        <v>*</v>
      </c>
      <c r="O1470" s="270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43" t="str">
        <f>IF(SP_SUL!N1493="","*",SP_SUL!N1493)</f>
        <v>*</v>
      </c>
      <c r="M1471" s="150" t="str">
        <f>IF(SP_SUL!J1493="","*",SP_SUL!J1493)</f>
        <v>*</v>
      </c>
      <c r="N1471" s="271" t="str">
        <f>IF(SP_SUL!K1493="","*",SP_SUL!K1493)</f>
        <v>*</v>
      </c>
      <c r="O1471" s="271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43" t="str">
        <f>IF(SP_SUL!N1494="","*",SP_SUL!N1494)</f>
        <v>*</v>
      </c>
      <c r="M1472" s="150" t="str">
        <f>IF(SP_SUL!J1494="","*",SP_SUL!J1494)</f>
        <v>*</v>
      </c>
      <c r="N1472" s="271" t="str">
        <f>IF(SP_SUL!K1494="","*",SP_SUL!K1494)</f>
        <v>*</v>
      </c>
      <c r="O1472" s="271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9" t="str">
        <f>IF(SP_SUL!N1495="","*",SP_SUL!N1495)</f>
        <v>*</v>
      </c>
      <c r="M1473" s="111" t="str">
        <f>IF(SP_SUL!J1495="","*",SP_SUL!J1495)</f>
        <v>*</v>
      </c>
      <c r="N1473" s="270" t="str">
        <f>IF(SP_SUL!K1495="","*",SP_SUL!K1495)</f>
        <v>*</v>
      </c>
      <c r="O1473" s="270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43" t="str">
        <f>IF(SP_SUL!N1496="","*",SP_SUL!N1496)</f>
        <v>*</v>
      </c>
      <c r="M1474" s="150" t="str">
        <f>IF(SP_SUL!J1496="","*",SP_SUL!J1496)</f>
        <v>*</v>
      </c>
      <c r="N1474" s="271" t="str">
        <f>IF(SP_SUL!K1496="","*",SP_SUL!K1496)</f>
        <v>*</v>
      </c>
      <c r="O1474" s="271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43" t="str">
        <f>IF(SP_SUL!N1497="","*",SP_SUL!N1497)</f>
        <v>*</v>
      </c>
      <c r="M1475" s="150" t="str">
        <f>IF(SP_SUL!J1497="","*",SP_SUL!J1497)</f>
        <v>*</v>
      </c>
      <c r="N1475" s="271" t="str">
        <f>IF(SP_SUL!K1497="","*",SP_SUL!K1497)</f>
        <v>*</v>
      </c>
      <c r="O1475" s="271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9" t="str">
        <f>IF(SP_SUL!N1498="","*",SP_SUL!N1498)</f>
        <v>*</v>
      </c>
      <c r="M1476" s="111" t="str">
        <f>IF(SP_SUL!J1498="","*",SP_SUL!J1498)</f>
        <v>*</v>
      </c>
      <c r="N1476" s="270" t="str">
        <f>IF(SP_SUL!K1498="","*",SP_SUL!K1498)</f>
        <v>*</v>
      </c>
      <c r="O1476" s="270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43" t="str">
        <f>IF(SP_SUL!N1499="","*",SP_SUL!N1499)</f>
        <v>*</v>
      </c>
      <c r="M1477" s="150" t="str">
        <f>IF(SP_SUL!J1499="","*",SP_SUL!J1499)</f>
        <v>*</v>
      </c>
      <c r="N1477" s="271" t="str">
        <f>IF(SP_SUL!K1499="","*",SP_SUL!K1499)</f>
        <v>*</v>
      </c>
      <c r="O1477" s="271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43" t="str">
        <f>IF(SP_SUL!N1500="","*",SP_SUL!N1500)</f>
        <v>*</v>
      </c>
      <c r="M1478" s="150" t="str">
        <f>IF(SP_SUL!J1500="","*",SP_SUL!J1500)</f>
        <v>*</v>
      </c>
      <c r="N1478" s="271" t="str">
        <f>IF(SP_SUL!K1500="","*",SP_SUL!K1500)</f>
        <v>*</v>
      </c>
      <c r="O1478" s="271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9" t="str">
        <f>IF(SP_SUL!N1501="","*",SP_SUL!N1501)</f>
        <v>*</v>
      </c>
      <c r="M1479" s="111" t="str">
        <f>IF(SP_SUL!J1501="","*",SP_SUL!J1501)</f>
        <v>*</v>
      </c>
      <c r="N1479" s="270" t="str">
        <f>IF(SP_SUL!K1501="","*",SP_SUL!K1501)</f>
        <v>*</v>
      </c>
      <c r="O1479" s="270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43" t="str">
        <f>IF(SP_SUL!N1502="","*",SP_SUL!N1502)</f>
        <v>*</v>
      </c>
      <c r="M1480" s="150" t="str">
        <f>IF(SP_SUL!J1502="","*",SP_SUL!J1502)</f>
        <v>*</v>
      </c>
      <c r="N1480" s="271" t="str">
        <f>IF(SP_SUL!K1502="","*",SP_SUL!K1502)</f>
        <v>*</v>
      </c>
      <c r="O1480" s="271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43" t="str">
        <f>IF(SP_SUL!N1503="","*",SP_SUL!N1503)</f>
        <v>*</v>
      </c>
      <c r="M1481" s="150" t="str">
        <f>IF(SP_SUL!J1503="","*",SP_SUL!J1503)</f>
        <v>*</v>
      </c>
      <c r="N1481" s="271" t="str">
        <f>IF(SP_SUL!K1503="","*",SP_SUL!K1503)</f>
        <v>*</v>
      </c>
      <c r="O1481" s="271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9" t="str">
        <f>IF(SP_SUL!N1504="","*",SP_SUL!N1504)</f>
        <v>*</v>
      </c>
      <c r="M1482" s="111" t="str">
        <f>IF(SP_SUL!J1504="","*",SP_SUL!J1504)</f>
        <v>*</v>
      </c>
      <c r="N1482" s="270" t="str">
        <f>IF(SP_SUL!K1504="","*",SP_SUL!K1504)</f>
        <v>*</v>
      </c>
      <c r="O1482" s="270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43" t="str">
        <f>IF(SP_SUL!N1505="","*",SP_SUL!N1505)</f>
        <v>*</v>
      </c>
      <c r="M1483" s="150" t="str">
        <f>IF(SP_SUL!J1505="","*",SP_SUL!J1505)</f>
        <v>*</v>
      </c>
      <c r="N1483" s="271" t="str">
        <f>IF(SP_SUL!K1505="","*",SP_SUL!K1505)</f>
        <v>*</v>
      </c>
      <c r="O1483" s="271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43" t="str">
        <f>IF(SP_SUL!N1506="","*",SP_SUL!N1506)</f>
        <v>*</v>
      </c>
      <c r="M1484" s="150" t="str">
        <f>IF(SP_SUL!J1506="","*",SP_SUL!J1506)</f>
        <v>*</v>
      </c>
      <c r="N1484" s="271" t="str">
        <f>IF(SP_SUL!K1506="","*",SP_SUL!K1506)</f>
        <v>*</v>
      </c>
      <c r="O1484" s="271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9" t="str">
        <f>IF(SP_SUL!N1507="","*",SP_SUL!N1507)</f>
        <v>*</v>
      </c>
      <c r="M1485" s="111" t="str">
        <f>IF(SP_SUL!J1507="","*",SP_SUL!J1507)</f>
        <v>*</v>
      </c>
      <c r="N1485" s="270" t="str">
        <f>IF(SP_SUL!K1507="","*",SP_SUL!K1507)</f>
        <v>*</v>
      </c>
      <c r="O1485" s="270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43" t="str">
        <f>IF(SP_SUL!N1508="","*",SP_SUL!N1508)</f>
        <v>*</v>
      </c>
      <c r="M1486" s="150" t="str">
        <f>IF(SP_SUL!J1508="","*",SP_SUL!J1508)</f>
        <v>*</v>
      </c>
      <c r="N1486" s="271" t="str">
        <f>IF(SP_SUL!K1508="","*",SP_SUL!K1508)</f>
        <v>*</v>
      </c>
      <c r="O1486" s="271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43" t="str">
        <f>IF(SP_SUL!N1509="","*",SP_SUL!N1509)</f>
        <v>*</v>
      </c>
      <c r="M1487" s="150" t="str">
        <f>IF(SP_SUL!J1509="","*",SP_SUL!J1509)</f>
        <v>*</v>
      </c>
      <c r="N1487" s="271" t="str">
        <f>IF(SP_SUL!K1509="","*",SP_SUL!K1509)</f>
        <v>*</v>
      </c>
      <c r="O1487" s="271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9" t="str">
        <f>IF(SP_SUL!N1510="","*",SP_SUL!N1510)</f>
        <v>*</v>
      </c>
      <c r="M1488" s="111" t="str">
        <f>IF(SP_SUL!J1510="","*",SP_SUL!J1510)</f>
        <v>*</v>
      </c>
      <c r="N1488" s="270" t="str">
        <f>IF(SP_SUL!K1510="","*",SP_SUL!K1510)</f>
        <v>*</v>
      </c>
      <c r="O1488" s="270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43" t="str">
        <f>IF(SP_SUL!N1511="","*",SP_SUL!N1511)</f>
        <v>*</v>
      </c>
      <c r="M1489" s="150" t="str">
        <f>IF(SP_SUL!J1511="","*",SP_SUL!J1511)</f>
        <v>*</v>
      </c>
      <c r="N1489" s="271" t="str">
        <f>IF(SP_SUL!K1511="","*",SP_SUL!K1511)</f>
        <v>*</v>
      </c>
      <c r="O1489" s="271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43" t="str">
        <f>IF(SP_SUL!N1512="","*",SP_SUL!N1512)</f>
        <v>*</v>
      </c>
      <c r="M1490" s="150" t="str">
        <f>IF(SP_SUL!J1512="","*",SP_SUL!J1512)</f>
        <v>*</v>
      </c>
      <c r="N1490" s="271" t="str">
        <f>IF(SP_SUL!K1512="","*",SP_SUL!K1512)</f>
        <v>*</v>
      </c>
      <c r="O1490" s="271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9" t="str">
        <f>IF(SP_SUL!N1513="","*",SP_SUL!N1513)</f>
        <v>*</v>
      </c>
      <c r="M1491" s="111" t="str">
        <f>IF(SP_SUL!J1513="","*",SP_SUL!J1513)</f>
        <v>*</v>
      </c>
      <c r="N1491" s="270" t="str">
        <f>IF(SP_SUL!K1513="","*",SP_SUL!K1513)</f>
        <v>*</v>
      </c>
      <c r="O1491" s="270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43" t="str">
        <f>IF(SP_SUL!N1514="","*",SP_SUL!N1514)</f>
        <v>*</v>
      </c>
      <c r="M1492" s="150" t="str">
        <f>IF(SP_SUL!J1514="","*",SP_SUL!J1514)</f>
        <v>*</v>
      </c>
      <c r="N1492" s="271" t="str">
        <f>IF(SP_SUL!K1514="","*",SP_SUL!K1514)</f>
        <v>*</v>
      </c>
      <c r="O1492" s="271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43" t="str">
        <f>IF(SP_SUL!N1515="","*",SP_SUL!N1515)</f>
        <v>*</v>
      </c>
      <c r="M1493" s="150" t="str">
        <f>IF(SP_SUL!J1515="","*",SP_SUL!J1515)</f>
        <v>*</v>
      </c>
      <c r="N1493" s="271" t="str">
        <f>IF(SP_SUL!K1515="","*",SP_SUL!K1515)</f>
        <v>*</v>
      </c>
      <c r="O1493" s="271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9" t="str">
        <f>IF(SP_SUL!N1516="","*",SP_SUL!N1516)</f>
        <v>*</v>
      </c>
      <c r="M1494" s="111" t="str">
        <f>IF(SP_SUL!J1516="","*",SP_SUL!J1516)</f>
        <v>*</v>
      </c>
      <c r="N1494" s="270" t="str">
        <f>IF(SP_SUL!K1516="","*",SP_SUL!K1516)</f>
        <v>*</v>
      </c>
      <c r="O1494" s="270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43" t="str">
        <f>IF(SP_SUL!N1517="","*",SP_SUL!N1517)</f>
        <v>*</v>
      </c>
      <c r="M1495" s="150" t="str">
        <f>IF(SP_SUL!J1517="","*",SP_SUL!J1517)</f>
        <v>*</v>
      </c>
      <c r="N1495" s="271" t="str">
        <f>IF(SP_SUL!K1517="","*",SP_SUL!K1517)</f>
        <v>*</v>
      </c>
      <c r="O1495" s="271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43" t="str">
        <f>IF(SP_SUL!N1518="","*",SP_SUL!N1518)</f>
        <v>*</v>
      </c>
      <c r="M1496" s="150" t="str">
        <f>IF(SP_SUL!J1518="","*",SP_SUL!J1518)</f>
        <v>*</v>
      </c>
      <c r="N1496" s="271" t="str">
        <f>IF(SP_SUL!K1518="","*",SP_SUL!K1518)</f>
        <v>*</v>
      </c>
      <c r="O1496" s="271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9" t="str">
        <f>IF(SP_SUL!N1519="","*",SP_SUL!N1519)</f>
        <v>*</v>
      </c>
      <c r="M1497" s="111" t="str">
        <f>IF(SP_SUL!J1519="","*",SP_SUL!J1519)</f>
        <v>*</v>
      </c>
      <c r="N1497" s="270" t="str">
        <f>IF(SP_SUL!K1519="","*",SP_SUL!K1519)</f>
        <v>*</v>
      </c>
      <c r="O1497" s="270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43" t="str">
        <f>IF(SP_SUL!N1520="","*",SP_SUL!N1520)</f>
        <v>*</v>
      </c>
      <c r="M1498" s="150" t="str">
        <f>IF(SP_SUL!J1520="","*",SP_SUL!J1520)</f>
        <v>*</v>
      </c>
      <c r="N1498" s="271" t="str">
        <f>IF(SP_SUL!K1520="","*",SP_SUL!K1520)</f>
        <v>*</v>
      </c>
      <c r="O1498" s="271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43" t="str">
        <f>IF(SP_SUL!N1521="","*",SP_SUL!N1521)</f>
        <v>*</v>
      </c>
      <c r="M1499" s="150" t="str">
        <f>IF(SP_SUL!J1521="","*",SP_SUL!J1521)</f>
        <v>*</v>
      </c>
      <c r="N1499" s="271" t="str">
        <f>IF(SP_SUL!K1521="","*",SP_SUL!K1521)</f>
        <v>*</v>
      </c>
      <c r="O1499" s="271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9" t="str">
        <f>IF(SP_SUL!N1522="","*",SP_SUL!N1522)</f>
        <v>*</v>
      </c>
      <c r="M1500" s="111" t="str">
        <f>IF(SP_SUL!J1522="","*",SP_SUL!J1522)</f>
        <v>*</v>
      </c>
      <c r="N1500" s="270" t="str">
        <f>IF(SP_SUL!K1522="","*",SP_SUL!K1522)</f>
        <v>*</v>
      </c>
      <c r="O1500" s="270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43" t="str">
        <f>IF(SP_SUL!N1523="","*",SP_SUL!N1523)</f>
        <v>*</v>
      </c>
      <c r="M1501" s="150" t="str">
        <f>IF(SP_SUL!J1523="","*",SP_SUL!J1523)</f>
        <v>*</v>
      </c>
      <c r="N1501" s="271" t="str">
        <f>IF(SP_SUL!K1523="","*",SP_SUL!K1523)</f>
        <v>*</v>
      </c>
      <c r="O1501" s="271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43" t="str">
        <f>IF(SP_SUL!N1524="","*",SP_SUL!N1524)</f>
        <v>*</v>
      </c>
      <c r="M1502" s="150" t="str">
        <f>IF(SP_SUL!J1524="","*",SP_SUL!J1524)</f>
        <v>*</v>
      </c>
      <c r="N1502" s="271" t="str">
        <f>IF(SP_SUL!K1524="","*",SP_SUL!K1524)</f>
        <v>*</v>
      </c>
      <c r="O1502" s="271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9" t="str">
        <f>IF(SP_SUL!N1525="","*",SP_SUL!N1525)</f>
        <v>*</v>
      </c>
      <c r="M1503" s="111" t="str">
        <f>IF(SP_SUL!J1525="","*",SP_SUL!J1525)</f>
        <v>*</v>
      </c>
      <c r="N1503" s="270" t="str">
        <f>IF(SP_SUL!K1525="","*",SP_SUL!K1525)</f>
        <v>*</v>
      </c>
      <c r="O1503" s="270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43" t="str">
        <f>IF(SP_SUL!N1526="","*",SP_SUL!N1526)</f>
        <v>*</v>
      </c>
      <c r="M1504" s="150" t="str">
        <f>IF(SP_SUL!J1526="","*",SP_SUL!J1526)</f>
        <v>*</v>
      </c>
      <c r="N1504" s="271" t="str">
        <f>IF(SP_SUL!K1526="","*",SP_SUL!K1526)</f>
        <v>*</v>
      </c>
      <c r="O1504" s="271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43" t="str">
        <f>IF(SP_SUL!N1527="","*",SP_SUL!N1527)</f>
        <v>*</v>
      </c>
      <c r="M1505" s="150" t="str">
        <f>IF(SP_SUL!J1527="","*",SP_SUL!J1527)</f>
        <v>*</v>
      </c>
      <c r="N1505" s="271" t="str">
        <f>IF(SP_SUL!K1527="","*",SP_SUL!K1527)</f>
        <v>*</v>
      </c>
      <c r="O1505" s="271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9" t="str">
        <f>IF(SP_SUL!N1528="","*",SP_SUL!N1528)</f>
        <v>*</v>
      </c>
      <c r="M1506" s="111" t="str">
        <f>IF(SP_SUL!J1528="","*",SP_SUL!J1528)</f>
        <v>*</v>
      </c>
      <c r="N1506" s="270" t="str">
        <f>IF(SP_SUL!K1528="","*",SP_SUL!K1528)</f>
        <v>*</v>
      </c>
      <c r="O1506" s="270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43" t="str">
        <f>IF(SP_SUL!N1529="","*",SP_SUL!N1529)</f>
        <v>*</v>
      </c>
      <c r="M1507" s="150" t="str">
        <f>IF(SP_SUL!J1529="","*",SP_SUL!J1529)</f>
        <v>*</v>
      </c>
      <c r="N1507" s="271" t="str">
        <f>IF(SP_SUL!K1529="","*",SP_SUL!K1529)</f>
        <v>*</v>
      </c>
      <c r="O1507" s="271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43" t="str">
        <f>IF(SP_SUL!N1530="","*",SP_SUL!N1530)</f>
        <v>*</v>
      </c>
      <c r="M1508" s="150" t="str">
        <f>IF(SP_SUL!J1530="","*",SP_SUL!J1530)</f>
        <v>*</v>
      </c>
      <c r="N1508" s="271" t="str">
        <f>IF(SP_SUL!K1530="","*",SP_SUL!K1530)</f>
        <v>*</v>
      </c>
      <c r="O1508" s="271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9" t="str">
        <f>IF(SP_SUL!N1531="","*",SP_SUL!N1531)</f>
        <v>*</v>
      </c>
      <c r="M1509" s="111" t="str">
        <f>IF(SP_SUL!J1531="","*",SP_SUL!J1531)</f>
        <v>*</v>
      </c>
      <c r="N1509" s="270" t="str">
        <f>IF(SP_SUL!K1531="","*",SP_SUL!K1531)</f>
        <v>*</v>
      </c>
      <c r="O1509" s="270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43" t="str">
        <f>IF(SP_SUL!N1532="","*",SP_SUL!N1532)</f>
        <v>*</v>
      </c>
      <c r="M1510" s="150" t="str">
        <f>IF(SP_SUL!J1532="","*",SP_SUL!J1532)</f>
        <v>*</v>
      </c>
      <c r="N1510" s="271" t="str">
        <f>IF(SP_SUL!K1532="","*",SP_SUL!K1532)</f>
        <v>*</v>
      </c>
      <c r="O1510" s="271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43" t="str">
        <f>IF(SP_SUL!N1533="","*",SP_SUL!N1533)</f>
        <v>*</v>
      </c>
      <c r="M1511" s="150" t="str">
        <f>IF(SP_SUL!J1533="","*",SP_SUL!J1533)</f>
        <v>*</v>
      </c>
      <c r="N1511" s="271" t="str">
        <f>IF(SP_SUL!K1533="","*",SP_SUL!K1533)</f>
        <v>*</v>
      </c>
      <c r="O1511" s="271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9" t="str">
        <f>IF(SP_SUL!N1534="","*",SP_SUL!N1534)</f>
        <v>*</v>
      </c>
      <c r="M1512" s="111" t="str">
        <f>IF(SP_SUL!J1534="","*",SP_SUL!J1534)</f>
        <v>*</v>
      </c>
      <c r="N1512" s="270" t="str">
        <f>IF(SP_SUL!K1534="","*",SP_SUL!K1534)</f>
        <v>*</v>
      </c>
      <c r="O1512" s="270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43" t="str">
        <f>IF(SP_SUL!N1535="","*",SP_SUL!N1535)</f>
        <v>*</v>
      </c>
      <c r="M1513" s="150" t="str">
        <f>IF(SP_SUL!J1535="","*",SP_SUL!J1535)</f>
        <v>*</v>
      </c>
      <c r="N1513" s="271" t="str">
        <f>IF(SP_SUL!K1535="","*",SP_SUL!K1535)</f>
        <v>*</v>
      </c>
      <c r="O1513" s="271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43" t="str">
        <f>IF(SP_SUL!N1536="","*",SP_SUL!N1536)</f>
        <v>*</v>
      </c>
      <c r="M1514" s="150" t="str">
        <f>IF(SP_SUL!J1536="","*",SP_SUL!J1536)</f>
        <v>*</v>
      </c>
      <c r="N1514" s="271" t="str">
        <f>IF(SP_SUL!K1536="","*",SP_SUL!K1536)</f>
        <v>*</v>
      </c>
      <c r="O1514" s="271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9" t="str">
        <f>IF(SP_SUL!N1537="","*",SP_SUL!N1537)</f>
        <v>*</v>
      </c>
      <c r="M1515" s="111" t="str">
        <f>IF(SP_SUL!J1537="","*",SP_SUL!J1537)</f>
        <v>*</v>
      </c>
      <c r="N1515" s="270" t="str">
        <f>IF(SP_SUL!K1537="","*",SP_SUL!K1537)</f>
        <v>*</v>
      </c>
      <c r="O1515" s="270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43" t="str">
        <f>IF(SP_SUL!N1538="","*",SP_SUL!N1538)</f>
        <v>*</v>
      </c>
      <c r="M1516" s="150" t="str">
        <f>IF(SP_SUL!J1538="","*",SP_SUL!J1538)</f>
        <v>*</v>
      </c>
      <c r="N1516" s="271" t="str">
        <f>IF(SP_SUL!K1538="","*",SP_SUL!K1538)</f>
        <v>*</v>
      </c>
      <c r="O1516" s="271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43" t="str">
        <f>IF(SP_SUL!N1539="","*",SP_SUL!N1539)</f>
        <v>*</v>
      </c>
      <c r="M1517" s="150" t="str">
        <f>IF(SP_SUL!J1539="","*",SP_SUL!J1539)</f>
        <v>*</v>
      </c>
      <c r="N1517" s="271" t="str">
        <f>IF(SP_SUL!K1539="","*",SP_SUL!K1539)</f>
        <v>*</v>
      </c>
      <c r="O1517" s="271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9" t="str">
        <f>IF(SP_SUL!N1540="","*",SP_SUL!N1540)</f>
        <v>*</v>
      </c>
      <c r="M1518" s="111" t="str">
        <f>IF(SP_SUL!J1540="","*",SP_SUL!J1540)</f>
        <v>*</v>
      </c>
      <c r="N1518" s="270" t="str">
        <f>IF(SP_SUL!K1540="","*",SP_SUL!K1540)</f>
        <v>*</v>
      </c>
      <c r="O1518" s="270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43" t="str">
        <f>IF(SP_SUL!N1541="","*",SP_SUL!N1541)</f>
        <v>*</v>
      </c>
      <c r="M1519" s="150" t="str">
        <f>IF(SP_SUL!J1541="","*",SP_SUL!J1541)</f>
        <v>*</v>
      </c>
      <c r="N1519" s="271" t="str">
        <f>IF(SP_SUL!K1541="","*",SP_SUL!K1541)</f>
        <v>*</v>
      </c>
      <c r="O1519" s="271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43" t="str">
        <f>IF(SP_SUL!N1542="","*",SP_SUL!N1542)</f>
        <v>*</v>
      </c>
      <c r="M1520" s="150" t="str">
        <f>IF(SP_SUL!J1542="","*",SP_SUL!J1542)</f>
        <v>*</v>
      </c>
      <c r="N1520" s="271" t="str">
        <f>IF(SP_SUL!K1542="","*",SP_SUL!K1542)</f>
        <v>*</v>
      </c>
      <c r="O1520" s="271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9" t="str">
        <f>IF(SP_SUL!N1543="","*",SP_SUL!N1543)</f>
        <v>*</v>
      </c>
      <c r="M1521" s="111" t="str">
        <f>IF(SP_SUL!J1543="","*",SP_SUL!J1543)</f>
        <v>*</v>
      </c>
      <c r="N1521" s="270" t="str">
        <f>IF(SP_SUL!K1543="","*",SP_SUL!K1543)</f>
        <v>*</v>
      </c>
      <c r="O1521" s="270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43" t="str">
        <f>IF(SP_SUL!N1544="","*",SP_SUL!N1544)</f>
        <v>*</v>
      </c>
      <c r="M1522" s="150" t="str">
        <f>IF(SP_SUL!J1544="","*",SP_SUL!J1544)</f>
        <v>*</v>
      </c>
      <c r="N1522" s="271" t="str">
        <f>IF(SP_SUL!K1544="","*",SP_SUL!K1544)</f>
        <v>*</v>
      </c>
      <c r="O1522" s="271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43" t="str">
        <f>IF(SP_SUL!N1545="","*",SP_SUL!N1545)</f>
        <v>*</v>
      </c>
      <c r="M1523" s="150" t="str">
        <f>IF(SP_SUL!J1545="","*",SP_SUL!J1545)</f>
        <v>*</v>
      </c>
      <c r="N1523" s="271" t="str">
        <f>IF(SP_SUL!K1545="","*",SP_SUL!K1545)</f>
        <v>*</v>
      </c>
      <c r="O1523" s="271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9" t="str">
        <f>IF(SP_SUL!N1546="","*",SP_SUL!N1546)</f>
        <v>*</v>
      </c>
      <c r="M1524" s="111" t="str">
        <f>IF(SP_SUL!J1546="","*",SP_SUL!J1546)</f>
        <v>*</v>
      </c>
      <c r="N1524" s="270" t="str">
        <f>IF(SP_SUL!K1546="","*",SP_SUL!K1546)</f>
        <v>*</v>
      </c>
      <c r="O1524" s="270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43" t="str">
        <f>IF(SP_SUL!N1547="","*",SP_SUL!N1547)</f>
        <v>*</v>
      </c>
      <c r="M1525" s="150" t="str">
        <f>IF(SP_SUL!J1547="","*",SP_SUL!J1547)</f>
        <v>*</v>
      </c>
      <c r="N1525" s="271" t="str">
        <f>IF(SP_SUL!K1547="","*",SP_SUL!K1547)</f>
        <v>*</v>
      </c>
      <c r="O1525" s="271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43" t="str">
        <f>IF(SP_SUL!N1548="","*",SP_SUL!N1548)</f>
        <v>*</v>
      </c>
      <c r="M1526" s="150" t="str">
        <f>IF(SP_SUL!J1548="","*",SP_SUL!J1548)</f>
        <v>*</v>
      </c>
      <c r="N1526" s="271" t="str">
        <f>IF(SP_SUL!K1548="","*",SP_SUL!K1548)</f>
        <v>*</v>
      </c>
      <c r="O1526" s="271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9" t="str">
        <f>IF(SP_SUL!N1549="","*",SP_SUL!N1549)</f>
        <v>*</v>
      </c>
      <c r="M1527" s="111" t="str">
        <f>IF(SP_SUL!J1549="","*",SP_SUL!J1549)</f>
        <v>*</v>
      </c>
      <c r="N1527" s="270" t="str">
        <f>IF(SP_SUL!K1549="","*",SP_SUL!K1549)</f>
        <v>*</v>
      </c>
      <c r="O1527" s="270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43" t="str">
        <f>IF(SP_SUL!N1550="","*",SP_SUL!N1550)</f>
        <v>*</v>
      </c>
      <c r="M1528" s="150" t="str">
        <f>IF(SP_SUL!J1550="","*",SP_SUL!J1550)</f>
        <v>*</v>
      </c>
      <c r="N1528" s="271" t="str">
        <f>IF(SP_SUL!K1550="","*",SP_SUL!K1550)</f>
        <v>*</v>
      </c>
      <c r="O1528" s="271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43" t="str">
        <f>IF(SP_SUL!N1551="","*",SP_SUL!N1551)</f>
        <v>*</v>
      </c>
      <c r="M1529" s="150" t="str">
        <f>IF(SP_SUL!J1551="","*",SP_SUL!J1551)</f>
        <v>*</v>
      </c>
      <c r="N1529" s="271" t="str">
        <f>IF(SP_SUL!K1551="","*",SP_SUL!K1551)</f>
        <v>*</v>
      </c>
      <c r="O1529" s="271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9" t="str">
        <f>IF(SP_SUL!N1552="","*",SP_SUL!N1552)</f>
        <v>*</v>
      </c>
      <c r="M1530" s="111" t="str">
        <f>IF(SP_SUL!J1552="","*",SP_SUL!J1552)</f>
        <v>*</v>
      </c>
      <c r="N1530" s="270" t="str">
        <f>IF(SP_SUL!K1552="","*",SP_SUL!K1552)</f>
        <v>*</v>
      </c>
      <c r="O1530" s="270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43" t="str">
        <f>IF(SP_SUL!N1553="","*",SP_SUL!N1553)</f>
        <v>*</v>
      </c>
      <c r="M1531" s="150" t="str">
        <f>IF(SP_SUL!J1553="","*",SP_SUL!J1553)</f>
        <v>*</v>
      </c>
      <c r="N1531" s="271" t="str">
        <f>IF(SP_SUL!K1553="","*",SP_SUL!K1553)</f>
        <v>*</v>
      </c>
      <c r="O1531" s="271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43" t="str">
        <f>IF(SP_SUL!N1554="","*",SP_SUL!N1554)</f>
        <v>*</v>
      </c>
      <c r="M1532" s="150" t="str">
        <f>IF(SP_SUL!J1554="","*",SP_SUL!J1554)</f>
        <v>*</v>
      </c>
      <c r="N1532" s="271" t="str">
        <f>IF(SP_SUL!K1554="","*",SP_SUL!K1554)</f>
        <v>*</v>
      </c>
      <c r="O1532" s="271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9" t="str">
        <f>IF(SP_SUL!N1555="","*",SP_SUL!N1555)</f>
        <v>*</v>
      </c>
      <c r="M1533" s="111" t="str">
        <f>IF(SP_SUL!J1555="","*",SP_SUL!J1555)</f>
        <v>*</v>
      </c>
      <c r="N1533" s="270" t="str">
        <f>IF(SP_SUL!K1555="","*",SP_SUL!K1555)</f>
        <v>*</v>
      </c>
      <c r="O1533" s="270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43" t="str">
        <f>IF(SP_SUL!N1556="","*",SP_SUL!N1556)</f>
        <v>*</v>
      </c>
      <c r="M1534" s="150" t="str">
        <f>IF(SP_SUL!J1556="","*",SP_SUL!J1556)</f>
        <v>*</v>
      </c>
      <c r="N1534" s="271" t="str">
        <f>IF(SP_SUL!K1556="","*",SP_SUL!K1556)</f>
        <v>*</v>
      </c>
      <c r="O1534" s="271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43" t="str">
        <f>IF(SP_SUL!N1557="","*",SP_SUL!N1557)</f>
        <v>*</v>
      </c>
      <c r="M1535" s="150" t="str">
        <f>IF(SP_SUL!J1557="","*",SP_SUL!J1557)</f>
        <v>*</v>
      </c>
      <c r="N1535" s="271" t="str">
        <f>IF(SP_SUL!K1557="","*",SP_SUL!K1557)</f>
        <v>*</v>
      </c>
      <c r="O1535" s="271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9" t="str">
        <f>IF(SP_SUL!N1558="","*",SP_SUL!N1558)</f>
        <v>*</v>
      </c>
      <c r="M1536" s="111" t="str">
        <f>IF(SP_SUL!J1558="","*",SP_SUL!J1558)</f>
        <v>*</v>
      </c>
      <c r="N1536" s="270" t="str">
        <f>IF(SP_SUL!K1558="","*",SP_SUL!K1558)</f>
        <v>*</v>
      </c>
      <c r="O1536" s="270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43" t="str">
        <f>IF(SP_SUL!N1559="","*",SP_SUL!N1559)</f>
        <v>*</v>
      </c>
      <c r="M1537" s="150" t="str">
        <f>IF(SP_SUL!J1559="","*",SP_SUL!J1559)</f>
        <v>*</v>
      </c>
      <c r="N1537" s="271" t="str">
        <f>IF(SP_SUL!K1559="","*",SP_SUL!K1559)</f>
        <v>*</v>
      </c>
      <c r="O1537" s="271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43" t="str">
        <f>IF(SP_SUL!N1560="","*",SP_SUL!N1560)</f>
        <v>*</v>
      </c>
      <c r="M1538" s="150" t="str">
        <f>IF(SP_SUL!J1560="","*",SP_SUL!J1560)</f>
        <v>*</v>
      </c>
      <c r="N1538" s="271" t="str">
        <f>IF(SP_SUL!K1560="","*",SP_SUL!K1560)</f>
        <v>*</v>
      </c>
      <c r="O1538" s="271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9" t="str">
        <f>IF(SP_SUL!N1561="","*",SP_SUL!N1561)</f>
        <v>*</v>
      </c>
      <c r="M1539" s="111" t="str">
        <f>IF(SP_SUL!J1561="","*",SP_SUL!J1561)</f>
        <v>*</v>
      </c>
      <c r="N1539" s="270" t="str">
        <f>IF(SP_SUL!K1561="","*",SP_SUL!K1561)</f>
        <v>*</v>
      </c>
      <c r="O1539" s="270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43" t="str">
        <f>IF(SP_SUL!N1562="","*",SP_SUL!N1562)</f>
        <v>*</v>
      </c>
      <c r="M1540" s="150" t="str">
        <f>IF(SP_SUL!J1562="","*",SP_SUL!J1562)</f>
        <v>*</v>
      </c>
      <c r="N1540" s="271" t="str">
        <f>IF(SP_SUL!K1562="","*",SP_SUL!K1562)</f>
        <v>*</v>
      </c>
      <c r="O1540" s="271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43" t="str">
        <f>IF(SP_SUL!N1563="","*",SP_SUL!N1563)</f>
        <v>*</v>
      </c>
      <c r="M1541" s="150" t="str">
        <f>IF(SP_SUL!J1563="","*",SP_SUL!J1563)</f>
        <v>*</v>
      </c>
      <c r="N1541" s="271" t="str">
        <f>IF(SP_SUL!K1563="","*",SP_SUL!K1563)</f>
        <v>*</v>
      </c>
      <c r="O1541" s="271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9" t="str">
        <f>IF(SP_SUL!N1564="","*",SP_SUL!N1564)</f>
        <v>*</v>
      </c>
      <c r="M1542" s="111" t="str">
        <f>IF(SP_SUL!J1564="","*",SP_SUL!J1564)</f>
        <v>*</v>
      </c>
      <c r="N1542" s="270" t="str">
        <f>IF(SP_SUL!K1564="","*",SP_SUL!K1564)</f>
        <v>*</v>
      </c>
      <c r="O1542" s="270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43" t="str">
        <f>IF(SP_SUL!N1565="","*",SP_SUL!N1565)</f>
        <v>*</v>
      </c>
      <c r="M1543" s="150" t="str">
        <f>IF(SP_SUL!J1565="","*",SP_SUL!J1565)</f>
        <v>*</v>
      </c>
      <c r="N1543" s="271" t="str">
        <f>IF(SP_SUL!K1565="","*",SP_SUL!K1565)</f>
        <v>*</v>
      </c>
      <c r="O1543" s="271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43" t="str">
        <f>IF(SP_SUL!N1566="","*",SP_SUL!N1566)</f>
        <v>*</v>
      </c>
      <c r="M1544" s="150" t="str">
        <f>IF(SP_SUL!J1566="","*",SP_SUL!J1566)</f>
        <v>*</v>
      </c>
      <c r="N1544" s="271" t="str">
        <f>IF(SP_SUL!K1566="","*",SP_SUL!K1566)</f>
        <v>*</v>
      </c>
      <c r="O1544" s="271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9" t="str">
        <f>IF(SP_SUL!N1567="","*",SP_SUL!N1567)</f>
        <v>*</v>
      </c>
      <c r="M1545" s="111" t="str">
        <f>IF(SP_SUL!J1567="","*",SP_SUL!J1567)</f>
        <v>*</v>
      </c>
      <c r="N1545" s="270" t="str">
        <f>IF(SP_SUL!K1567="","*",SP_SUL!K1567)</f>
        <v>*</v>
      </c>
      <c r="O1545" s="270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43" t="str">
        <f>IF(SP_SUL!N1568="","*",SP_SUL!N1568)</f>
        <v>*</v>
      </c>
      <c r="M1546" s="150" t="str">
        <f>IF(SP_SUL!J1568="","*",SP_SUL!J1568)</f>
        <v>*</v>
      </c>
      <c r="N1546" s="271" t="str">
        <f>IF(SP_SUL!K1568="","*",SP_SUL!K1568)</f>
        <v>*</v>
      </c>
      <c r="O1546" s="271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43" t="str">
        <f>IF(SP_SUL!N1569="","*",SP_SUL!N1569)</f>
        <v>*</v>
      </c>
      <c r="M1547" s="150" t="str">
        <f>IF(SP_SUL!J1569="","*",SP_SUL!J1569)</f>
        <v>*</v>
      </c>
      <c r="N1547" s="271" t="str">
        <f>IF(SP_SUL!K1569="","*",SP_SUL!K1569)</f>
        <v>*</v>
      </c>
      <c r="O1547" s="271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9" t="str">
        <f>IF(SP_SUL!N1570="","*",SP_SUL!N1570)</f>
        <v>*</v>
      </c>
      <c r="M1548" s="111" t="str">
        <f>IF(SP_SUL!J1570="","*",SP_SUL!J1570)</f>
        <v>*</v>
      </c>
      <c r="N1548" s="270" t="str">
        <f>IF(SP_SUL!K1570="","*",SP_SUL!K1570)</f>
        <v>*</v>
      </c>
      <c r="O1548" s="270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43" t="str">
        <f>IF(SP_SUL!N1571="","*",SP_SUL!N1571)</f>
        <v>*</v>
      </c>
      <c r="M1549" s="150" t="str">
        <f>IF(SP_SUL!J1571="","*",SP_SUL!J1571)</f>
        <v>*</v>
      </c>
      <c r="N1549" s="271" t="str">
        <f>IF(SP_SUL!K1571="","*",SP_SUL!K1571)</f>
        <v>*</v>
      </c>
      <c r="O1549" s="271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43" t="str">
        <f>IF(SP_SUL!N1572="","*",SP_SUL!N1572)</f>
        <v>*</v>
      </c>
      <c r="M1550" s="150" t="str">
        <f>IF(SP_SUL!J1572="","*",SP_SUL!J1572)</f>
        <v>*</v>
      </c>
      <c r="N1550" s="271" t="str">
        <f>IF(SP_SUL!K1572="","*",SP_SUL!K1572)</f>
        <v>*</v>
      </c>
      <c r="O1550" s="271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9" t="str">
        <f>IF(SP_SUL!N1573="","*",SP_SUL!N1573)</f>
        <v>*</v>
      </c>
      <c r="M1551" s="111" t="str">
        <f>IF(SP_SUL!J1573="","*",SP_SUL!J1573)</f>
        <v>*</v>
      </c>
      <c r="N1551" s="270" t="str">
        <f>IF(SP_SUL!K1573="","*",SP_SUL!K1573)</f>
        <v>*</v>
      </c>
      <c r="O1551" s="270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43" t="str">
        <f>IF(SP_SUL!N1574="","*",SP_SUL!N1574)</f>
        <v>*</v>
      </c>
      <c r="M1552" s="150" t="str">
        <f>IF(SP_SUL!J1574="","*",SP_SUL!J1574)</f>
        <v>*</v>
      </c>
      <c r="N1552" s="271" t="str">
        <f>IF(SP_SUL!K1574="","*",SP_SUL!K1574)</f>
        <v>*</v>
      </c>
      <c r="O1552" s="271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43" t="str">
        <f>IF(SP_SUL!N1575="","*",SP_SUL!N1575)</f>
        <v>*</v>
      </c>
      <c r="M1553" s="150" t="str">
        <f>IF(SP_SUL!J1575="","*",SP_SUL!J1575)</f>
        <v>*</v>
      </c>
      <c r="N1553" s="271" t="str">
        <f>IF(SP_SUL!K1575="","*",SP_SUL!K1575)</f>
        <v>*</v>
      </c>
      <c r="O1553" s="271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9" t="str">
        <f>IF(SP_SUL!N1576="","*",SP_SUL!N1576)</f>
        <v>*</v>
      </c>
      <c r="M1554" s="111" t="str">
        <f>IF(SP_SUL!J1576="","*",SP_SUL!J1576)</f>
        <v>*</v>
      </c>
      <c r="N1554" s="270" t="str">
        <f>IF(SP_SUL!K1576="","*",SP_SUL!K1576)</f>
        <v>*</v>
      </c>
      <c r="O1554" s="270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43" t="str">
        <f>IF(SP_SUL!N1577="","*",SP_SUL!N1577)</f>
        <v>*</v>
      </c>
      <c r="M1555" s="150" t="str">
        <f>IF(SP_SUL!J1577="","*",SP_SUL!J1577)</f>
        <v>*</v>
      </c>
      <c r="N1555" s="271" t="str">
        <f>IF(SP_SUL!K1577="","*",SP_SUL!K1577)</f>
        <v>*</v>
      </c>
      <c r="O1555" s="271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43" t="str">
        <f>IF(SP_SUL!N1578="","*",SP_SUL!N1578)</f>
        <v>*</v>
      </c>
      <c r="M1556" s="150" t="str">
        <f>IF(SP_SUL!J1578="","*",SP_SUL!J1578)</f>
        <v>*</v>
      </c>
      <c r="N1556" s="271" t="str">
        <f>IF(SP_SUL!K1578="","*",SP_SUL!K1578)</f>
        <v>*</v>
      </c>
      <c r="O1556" s="271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9" t="str">
        <f>IF(SP_SUL!N1579="","*",SP_SUL!N1579)</f>
        <v>*</v>
      </c>
      <c r="M1557" s="111" t="str">
        <f>IF(SP_SUL!J1579="","*",SP_SUL!J1579)</f>
        <v>*</v>
      </c>
      <c r="N1557" s="270" t="str">
        <f>IF(SP_SUL!K1579="","*",SP_SUL!K1579)</f>
        <v>*</v>
      </c>
      <c r="O1557" s="270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43" t="str">
        <f>IF(SP_SUL!N1580="","*",SP_SUL!N1580)</f>
        <v>*</v>
      </c>
      <c r="M1558" s="150" t="str">
        <f>IF(SP_SUL!J1580="","*",SP_SUL!J1580)</f>
        <v>*</v>
      </c>
      <c r="N1558" s="271" t="str">
        <f>IF(SP_SUL!K1580="","*",SP_SUL!K1580)</f>
        <v>*</v>
      </c>
      <c r="O1558" s="271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43" t="str">
        <f>IF(SP_SUL!N1581="","*",SP_SUL!N1581)</f>
        <v>*</v>
      </c>
      <c r="M1559" s="150" t="str">
        <f>IF(SP_SUL!J1581="","*",SP_SUL!J1581)</f>
        <v>*</v>
      </c>
      <c r="N1559" s="271" t="str">
        <f>IF(SP_SUL!K1581="","*",SP_SUL!K1581)</f>
        <v>*</v>
      </c>
      <c r="O1559" s="271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9" t="str">
        <f>IF(SP_SUL!N1582="","*",SP_SUL!N1582)</f>
        <v>*</v>
      </c>
      <c r="M1560" s="111" t="str">
        <f>IF(SP_SUL!J1582="","*",SP_SUL!J1582)</f>
        <v>*</v>
      </c>
      <c r="N1560" s="270" t="str">
        <f>IF(SP_SUL!K1582="","*",SP_SUL!K1582)</f>
        <v>*</v>
      </c>
      <c r="O1560" s="270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43" t="str">
        <f>IF(SP_SUL!N1583="","*",SP_SUL!N1583)</f>
        <v>*</v>
      </c>
      <c r="M1561" s="150" t="str">
        <f>IF(SP_SUL!J1583="","*",SP_SUL!J1583)</f>
        <v>*</v>
      </c>
      <c r="N1561" s="271" t="str">
        <f>IF(SP_SUL!K1583="","*",SP_SUL!K1583)</f>
        <v>*</v>
      </c>
      <c r="O1561" s="271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43" t="str">
        <f>IF(SP_SUL!N1584="","*",SP_SUL!N1584)</f>
        <v>*</v>
      </c>
      <c r="M1562" s="150" t="str">
        <f>IF(SP_SUL!J1584="","*",SP_SUL!J1584)</f>
        <v>*</v>
      </c>
      <c r="N1562" s="271" t="str">
        <f>IF(SP_SUL!K1584="","*",SP_SUL!K1584)</f>
        <v>*</v>
      </c>
      <c r="O1562" s="271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9" t="str">
        <f>IF(SP_SUL!N1585="","*",SP_SUL!N1585)</f>
        <v>*</v>
      </c>
      <c r="M1563" s="111" t="str">
        <f>IF(SP_SUL!J1585="","*",SP_SUL!J1585)</f>
        <v>*</v>
      </c>
      <c r="N1563" s="270" t="str">
        <f>IF(SP_SUL!K1585="","*",SP_SUL!K1585)</f>
        <v>*</v>
      </c>
      <c r="O1563" s="270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43" t="str">
        <f>IF(SP_SUL!N1586="","*",SP_SUL!N1586)</f>
        <v>*</v>
      </c>
      <c r="M1564" s="150" t="str">
        <f>IF(SP_SUL!J1586="","*",SP_SUL!J1586)</f>
        <v>*</v>
      </c>
      <c r="N1564" s="271" t="str">
        <f>IF(SP_SUL!K1586="","*",SP_SUL!K1586)</f>
        <v>*</v>
      </c>
      <c r="O1564" s="271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43" t="str">
        <f>IF(SP_SUL!N1587="","*",SP_SUL!N1587)</f>
        <v>*</v>
      </c>
      <c r="M1565" s="150" t="str">
        <f>IF(SP_SUL!J1587="","*",SP_SUL!J1587)</f>
        <v>*</v>
      </c>
      <c r="N1565" s="271" t="str">
        <f>IF(SP_SUL!K1587="","*",SP_SUL!K1587)</f>
        <v>*</v>
      </c>
      <c r="O1565" s="271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9" t="str">
        <f>IF(SP_SUL!N1588="","*",SP_SUL!N1588)</f>
        <v>*</v>
      </c>
      <c r="M1566" s="111" t="str">
        <f>IF(SP_SUL!J1588="","*",SP_SUL!J1588)</f>
        <v>*</v>
      </c>
      <c r="N1566" s="270" t="str">
        <f>IF(SP_SUL!K1588="","*",SP_SUL!K1588)</f>
        <v>*</v>
      </c>
      <c r="O1566" s="270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43" t="str">
        <f>IF(SP_SUL!N1589="","*",SP_SUL!N1589)</f>
        <v>*</v>
      </c>
      <c r="M1567" s="150" t="str">
        <f>IF(SP_SUL!J1589="","*",SP_SUL!J1589)</f>
        <v>*</v>
      </c>
      <c r="N1567" s="271" t="str">
        <f>IF(SP_SUL!K1589="","*",SP_SUL!K1589)</f>
        <v>*</v>
      </c>
      <c r="O1567" s="271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43" t="str">
        <f>IF(SP_SUL!N1590="","*",SP_SUL!N1590)</f>
        <v>*</v>
      </c>
      <c r="M1568" s="150" t="str">
        <f>IF(SP_SUL!J1590="","*",SP_SUL!J1590)</f>
        <v>*</v>
      </c>
      <c r="N1568" s="271" t="str">
        <f>IF(SP_SUL!K1590="","*",SP_SUL!K1590)</f>
        <v>*</v>
      </c>
      <c r="O1568" s="271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9" t="str">
        <f>IF(SP_SUL!N1591="","*",SP_SUL!N1591)</f>
        <v>*</v>
      </c>
      <c r="M1569" s="111" t="str">
        <f>IF(SP_SUL!J1591="","*",SP_SUL!J1591)</f>
        <v>*</v>
      </c>
      <c r="N1569" s="270" t="str">
        <f>IF(SP_SUL!K1591="","*",SP_SUL!K1591)</f>
        <v>*</v>
      </c>
      <c r="O1569" s="270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43" t="str">
        <f>IF(SP_SUL!N1592="","*",SP_SUL!N1592)</f>
        <v>*</v>
      </c>
      <c r="M1570" s="150" t="str">
        <f>IF(SP_SUL!J1592="","*",SP_SUL!J1592)</f>
        <v>*</v>
      </c>
      <c r="N1570" s="271" t="str">
        <f>IF(SP_SUL!K1592="","*",SP_SUL!K1592)</f>
        <v>*</v>
      </c>
      <c r="O1570" s="271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43" t="str">
        <f>IF(SP_SUL!N1593="","*",SP_SUL!N1593)</f>
        <v>*</v>
      </c>
      <c r="M1571" s="150" t="str">
        <f>IF(SP_SUL!J1593="","*",SP_SUL!J1593)</f>
        <v>*</v>
      </c>
      <c r="N1571" s="271" t="str">
        <f>IF(SP_SUL!K1593="","*",SP_SUL!K1593)</f>
        <v>*</v>
      </c>
      <c r="O1571" s="271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9" t="str">
        <f>IF(SP_SUL!N1594="","*",SP_SUL!N1594)</f>
        <v>*</v>
      </c>
      <c r="M1572" s="111" t="str">
        <f>IF(SP_SUL!J1594="","*",SP_SUL!J1594)</f>
        <v>*</v>
      </c>
      <c r="N1572" s="270" t="str">
        <f>IF(SP_SUL!K1594="","*",SP_SUL!K1594)</f>
        <v>*</v>
      </c>
      <c r="O1572" s="270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43" t="str">
        <f>IF(SP_SUL!N1595="","*",SP_SUL!N1595)</f>
        <v>*</v>
      </c>
      <c r="M1573" s="150" t="str">
        <f>IF(SP_SUL!J1595="","*",SP_SUL!J1595)</f>
        <v>*</v>
      </c>
      <c r="N1573" s="271" t="str">
        <f>IF(SP_SUL!K1595="","*",SP_SUL!K1595)</f>
        <v>*</v>
      </c>
      <c r="O1573" s="271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43" t="str">
        <f>IF(SP_SUL!N1596="","*",SP_SUL!N1596)</f>
        <v>*</v>
      </c>
      <c r="M1574" s="150" t="str">
        <f>IF(SP_SUL!J1596="","*",SP_SUL!J1596)</f>
        <v>*</v>
      </c>
      <c r="N1574" s="271" t="str">
        <f>IF(SP_SUL!K1596="","*",SP_SUL!K1596)</f>
        <v>*</v>
      </c>
      <c r="O1574" s="271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9" t="str">
        <f>IF(SP_SUL!N1597="","*",SP_SUL!N1597)</f>
        <v>*</v>
      </c>
      <c r="M1575" s="111" t="str">
        <f>IF(SP_SUL!J1597="","*",SP_SUL!J1597)</f>
        <v>*</v>
      </c>
      <c r="N1575" s="270" t="str">
        <f>IF(SP_SUL!K1597="","*",SP_SUL!K1597)</f>
        <v>*</v>
      </c>
      <c r="O1575" s="270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43" t="str">
        <f>IF(SP_SUL!N1598="","*",SP_SUL!N1598)</f>
        <v>*</v>
      </c>
      <c r="M1576" s="150" t="str">
        <f>IF(SP_SUL!J1598="","*",SP_SUL!J1598)</f>
        <v>*</v>
      </c>
      <c r="N1576" s="271" t="str">
        <f>IF(SP_SUL!K1598="","*",SP_SUL!K1598)</f>
        <v>*</v>
      </c>
      <c r="O1576" s="271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43" t="str">
        <f>IF(SP_SUL!N1599="","*",SP_SUL!N1599)</f>
        <v>*</v>
      </c>
      <c r="M1577" s="150" t="str">
        <f>IF(SP_SUL!J1599="","*",SP_SUL!J1599)</f>
        <v>*</v>
      </c>
      <c r="N1577" s="271" t="str">
        <f>IF(SP_SUL!K1599="","*",SP_SUL!K1599)</f>
        <v>*</v>
      </c>
      <c r="O1577" s="271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9" t="str">
        <f>IF(SP_SUL!N1600="","*",SP_SUL!N1600)</f>
        <v>*</v>
      </c>
      <c r="M1578" s="111" t="str">
        <f>IF(SP_SUL!J1600="","*",SP_SUL!J1600)</f>
        <v>*</v>
      </c>
      <c r="N1578" s="270" t="str">
        <f>IF(SP_SUL!K1600="","*",SP_SUL!K1600)</f>
        <v>*</v>
      </c>
      <c r="O1578" s="270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43" t="str">
        <f>IF(SP_SUL!N1601="","*",SP_SUL!N1601)</f>
        <v>*</v>
      </c>
      <c r="M1579" s="150" t="str">
        <f>IF(SP_SUL!J1601="","*",SP_SUL!J1601)</f>
        <v>*</v>
      </c>
      <c r="N1579" s="271" t="str">
        <f>IF(SP_SUL!K1601="","*",SP_SUL!K1601)</f>
        <v>*</v>
      </c>
      <c r="O1579" s="271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43" t="str">
        <f>IF(SP_SUL!N1602="","*",SP_SUL!N1602)</f>
        <v>*</v>
      </c>
      <c r="M1580" s="150" t="str">
        <f>IF(SP_SUL!J1602="","*",SP_SUL!J1602)</f>
        <v>*</v>
      </c>
      <c r="N1580" s="271" t="str">
        <f>IF(SP_SUL!K1602="","*",SP_SUL!K1602)</f>
        <v>*</v>
      </c>
      <c r="O1580" s="271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9" t="str">
        <f>IF(SP_SUL!N1603="","*",SP_SUL!N1603)</f>
        <v>*</v>
      </c>
      <c r="M1581" s="111" t="str">
        <f>IF(SP_SUL!J1603="","*",SP_SUL!J1603)</f>
        <v>*</v>
      </c>
      <c r="N1581" s="270" t="str">
        <f>IF(SP_SUL!K1603="","*",SP_SUL!K1603)</f>
        <v>*</v>
      </c>
      <c r="O1581" s="270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43" t="str">
        <f>IF(SP_SUL!N1604="","*",SP_SUL!N1604)</f>
        <v>*</v>
      </c>
      <c r="M1582" s="150" t="str">
        <f>IF(SP_SUL!J1604="","*",SP_SUL!J1604)</f>
        <v>*</v>
      </c>
      <c r="N1582" s="271" t="str">
        <f>IF(SP_SUL!K1604="","*",SP_SUL!K1604)</f>
        <v>*</v>
      </c>
      <c r="O1582" s="271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43" t="str">
        <f>IF(SP_SUL!N1605="","*",SP_SUL!N1605)</f>
        <v>*</v>
      </c>
      <c r="M1583" s="150" t="str">
        <f>IF(SP_SUL!J1605="","*",SP_SUL!J1605)</f>
        <v>*</v>
      </c>
      <c r="N1583" s="271" t="str">
        <f>IF(SP_SUL!K1605="","*",SP_SUL!K1605)</f>
        <v>*</v>
      </c>
      <c r="O1583" s="271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9" t="str">
        <f>IF(SP_SUL!N1606="","*",SP_SUL!N1606)</f>
        <v>*</v>
      </c>
      <c r="M1584" s="111" t="str">
        <f>IF(SP_SUL!J1606="","*",SP_SUL!J1606)</f>
        <v>*</v>
      </c>
      <c r="N1584" s="270" t="str">
        <f>IF(SP_SUL!K1606="","*",SP_SUL!K1606)</f>
        <v>*</v>
      </c>
      <c r="O1584" s="270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43" t="str">
        <f>IF(SP_SUL!N1607="","*",SP_SUL!N1607)</f>
        <v>*</v>
      </c>
      <c r="M1585" s="150" t="str">
        <f>IF(SP_SUL!J1607="","*",SP_SUL!J1607)</f>
        <v>*</v>
      </c>
      <c r="N1585" s="271" t="str">
        <f>IF(SP_SUL!K1607="","*",SP_SUL!K1607)</f>
        <v>*</v>
      </c>
      <c r="O1585" s="271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43" t="str">
        <f>IF(SP_SUL!N1608="","*",SP_SUL!N1608)</f>
        <v>*</v>
      </c>
      <c r="M1586" s="150" t="str">
        <f>IF(SP_SUL!J1608="","*",SP_SUL!J1608)</f>
        <v>*</v>
      </c>
      <c r="N1586" s="271" t="str">
        <f>IF(SP_SUL!K1608="","*",SP_SUL!K1608)</f>
        <v>*</v>
      </c>
      <c r="O1586" s="271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9" t="str">
        <f>IF(SP_SUL!N1609="","*",SP_SUL!N1609)</f>
        <v>*</v>
      </c>
      <c r="M1587" s="111" t="str">
        <f>IF(SP_SUL!J1609="","*",SP_SUL!J1609)</f>
        <v>*</v>
      </c>
      <c r="N1587" s="270" t="str">
        <f>IF(SP_SUL!K1609="","*",SP_SUL!K1609)</f>
        <v>*</v>
      </c>
      <c r="O1587" s="270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43" t="str">
        <f>IF(SP_SUL!N1610="","*",SP_SUL!N1610)</f>
        <v>*</v>
      </c>
      <c r="M1588" s="150" t="str">
        <f>IF(SP_SUL!J1610="","*",SP_SUL!J1610)</f>
        <v>*</v>
      </c>
      <c r="N1588" s="271" t="str">
        <f>IF(SP_SUL!K1610="","*",SP_SUL!K1610)</f>
        <v>*</v>
      </c>
      <c r="O1588" s="271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43" t="str">
        <f>IF(SP_SUL!N1611="","*",SP_SUL!N1611)</f>
        <v>*</v>
      </c>
      <c r="M1589" s="150" t="str">
        <f>IF(SP_SUL!J1611="","*",SP_SUL!J1611)</f>
        <v>*</v>
      </c>
      <c r="N1589" s="271" t="str">
        <f>IF(SP_SUL!K1611="","*",SP_SUL!K1611)</f>
        <v>*</v>
      </c>
      <c r="O1589" s="271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9" t="str">
        <f>IF(SP_SUL!N1612="","*",SP_SUL!N1612)</f>
        <v>*</v>
      </c>
      <c r="M1590" s="111" t="str">
        <f>IF(SP_SUL!J1612="","*",SP_SUL!J1612)</f>
        <v>*</v>
      </c>
      <c r="N1590" s="270" t="str">
        <f>IF(SP_SUL!K1612="","*",SP_SUL!K1612)</f>
        <v>*</v>
      </c>
      <c r="O1590" s="270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43" t="str">
        <f>IF(SP_SUL!N1613="","*",SP_SUL!N1613)</f>
        <v>*</v>
      </c>
      <c r="M1591" s="150" t="str">
        <f>IF(SP_SUL!J1613="","*",SP_SUL!J1613)</f>
        <v>*</v>
      </c>
      <c r="N1591" s="271" t="str">
        <f>IF(SP_SUL!K1613="","*",SP_SUL!K1613)</f>
        <v>*</v>
      </c>
      <c r="O1591" s="271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43" t="str">
        <f>IF(SP_SUL!N1614="","*",SP_SUL!N1614)</f>
        <v>*</v>
      </c>
      <c r="M1592" s="150" t="str">
        <f>IF(SP_SUL!J1614="","*",SP_SUL!J1614)</f>
        <v>*</v>
      </c>
      <c r="N1592" s="271" t="str">
        <f>IF(SP_SUL!K1614="","*",SP_SUL!K1614)</f>
        <v>*</v>
      </c>
      <c r="O1592" s="271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9" t="str">
        <f>IF(SP_SUL!N1615="","*",SP_SUL!N1615)</f>
        <v>*</v>
      </c>
      <c r="M1593" s="111" t="str">
        <f>IF(SP_SUL!J1615="","*",SP_SUL!J1615)</f>
        <v>*</v>
      </c>
      <c r="N1593" s="270" t="str">
        <f>IF(SP_SUL!K1615="","*",SP_SUL!K1615)</f>
        <v>*</v>
      </c>
      <c r="O1593" s="270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43" t="str">
        <f>IF(SP_SUL!N1616="","*",SP_SUL!N1616)</f>
        <v>*</v>
      </c>
      <c r="M1594" s="150" t="str">
        <f>IF(SP_SUL!J1616="","*",SP_SUL!J1616)</f>
        <v>*</v>
      </c>
      <c r="N1594" s="271" t="str">
        <f>IF(SP_SUL!K1616="","*",SP_SUL!K1616)</f>
        <v>*</v>
      </c>
      <c r="O1594" s="271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43" t="str">
        <f>IF(SP_SUL!N1617="","*",SP_SUL!N1617)</f>
        <v>*</v>
      </c>
      <c r="M1595" s="150" t="str">
        <f>IF(SP_SUL!J1617="","*",SP_SUL!J1617)</f>
        <v>*</v>
      </c>
      <c r="N1595" s="271" t="str">
        <f>IF(SP_SUL!K1617="","*",SP_SUL!K1617)</f>
        <v>*</v>
      </c>
      <c r="O1595" s="271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9" t="str">
        <f>IF(SP_SUL!N1618="","*",SP_SUL!N1618)</f>
        <v>*</v>
      </c>
      <c r="M1596" s="111" t="str">
        <f>IF(SP_SUL!J1618="","*",SP_SUL!J1618)</f>
        <v>*</v>
      </c>
      <c r="N1596" s="270" t="str">
        <f>IF(SP_SUL!K1618="","*",SP_SUL!K1618)</f>
        <v>*</v>
      </c>
      <c r="O1596" s="270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43" t="str">
        <f>IF(SP_SUL!N1619="","*",SP_SUL!N1619)</f>
        <v>*</v>
      </c>
      <c r="M1597" s="150" t="str">
        <f>IF(SP_SUL!J1619="","*",SP_SUL!J1619)</f>
        <v>*</v>
      </c>
      <c r="N1597" s="271" t="str">
        <f>IF(SP_SUL!K1619="","*",SP_SUL!K1619)</f>
        <v>*</v>
      </c>
      <c r="O1597" s="271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43" t="str">
        <f>IF(SP_SUL!N1620="","*",SP_SUL!N1620)</f>
        <v>*</v>
      </c>
      <c r="M1598" s="150" t="str">
        <f>IF(SP_SUL!J1620="","*",SP_SUL!J1620)</f>
        <v>*</v>
      </c>
      <c r="N1598" s="271" t="str">
        <f>IF(SP_SUL!K1620="","*",SP_SUL!K1620)</f>
        <v>*</v>
      </c>
      <c r="O1598" s="271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9" t="str">
        <f>IF(SP_SUL!N1621="","*",SP_SUL!N1621)</f>
        <v>*</v>
      </c>
      <c r="M1599" s="111" t="str">
        <f>IF(SP_SUL!J1621="","*",SP_SUL!J1621)</f>
        <v>*</v>
      </c>
      <c r="N1599" s="270" t="str">
        <f>IF(SP_SUL!K1621="","*",SP_SUL!K1621)</f>
        <v>*</v>
      </c>
      <c r="O1599" s="270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43" t="str">
        <f>IF(SP_SUL!N1622="","*",SP_SUL!N1622)</f>
        <v>*</v>
      </c>
      <c r="M1600" s="150" t="str">
        <f>IF(SP_SUL!J1622="","*",SP_SUL!J1622)</f>
        <v>*</v>
      </c>
      <c r="N1600" s="271" t="str">
        <f>IF(SP_SUL!K1622="","*",SP_SUL!K1622)</f>
        <v>*</v>
      </c>
      <c r="O1600" s="271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43" t="str">
        <f>IF(SP_SUL!N1623="","*",SP_SUL!N1623)</f>
        <v>*</v>
      </c>
      <c r="M1601" s="150" t="str">
        <f>IF(SP_SUL!J1623="","*",SP_SUL!J1623)</f>
        <v>*</v>
      </c>
      <c r="N1601" s="271" t="str">
        <f>IF(SP_SUL!K1623="","*",SP_SUL!K1623)</f>
        <v>*</v>
      </c>
      <c r="O1601" s="271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9" t="str">
        <f>IF(SP_SUL!N1624="","*",SP_SUL!N1624)</f>
        <v>*</v>
      </c>
      <c r="M1602" s="111" t="str">
        <f>IF(SP_SUL!J1624="","*",SP_SUL!J1624)</f>
        <v>*</v>
      </c>
      <c r="N1602" s="270" t="str">
        <f>IF(SP_SUL!K1624="","*",SP_SUL!K1624)</f>
        <v>*</v>
      </c>
      <c r="O1602" s="270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43" t="str">
        <f>IF(SP_SUL!N1625="","*",SP_SUL!N1625)</f>
        <v>*</v>
      </c>
      <c r="M1603" s="150" t="str">
        <f>IF(SP_SUL!J1625="","*",SP_SUL!J1625)</f>
        <v>*</v>
      </c>
      <c r="N1603" s="271" t="str">
        <f>IF(SP_SUL!K1625="","*",SP_SUL!K1625)</f>
        <v>*</v>
      </c>
      <c r="O1603" s="271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43" t="str">
        <f>IF(SP_SUL!N1626="","*",SP_SUL!N1626)</f>
        <v>*</v>
      </c>
      <c r="M1604" s="150" t="str">
        <f>IF(SP_SUL!J1626="","*",SP_SUL!J1626)</f>
        <v>*</v>
      </c>
      <c r="N1604" s="271" t="str">
        <f>IF(SP_SUL!K1626="","*",SP_SUL!K1626)</f>
        <v>*</v>
      </c>
      <c r="O1604" s="271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9" t="str">
        <f>IF(SP_SUL!N1627="","*",SP_SUL!N1627)</f>
        <v>*</v>
      </c>
      <c r="M1605" s="111" t="str">
        <f>IF(SP_SUL!J1627="","*",SP_SUL!J1627)</f>
        <v>*</v>
      </c>
      <c r="N1605" s="270" t="str">
        <f>IF(SP_SUL!K1627="","*",SP_SUL!K1627)</f>
        <v>*</v>
      </c>
      <c r="O1605" s="270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43" t="str">
        <f>IF(SP_SUL!N1628="","*",SP_SUL!N1628)</f>
        <v>*</v>
      </c>
      <c r="M1606" s="150" t="str">
        <f>IF(SP_SUL!J1628="","*",SP_SUL!J1628)</f>
        <v>*</v>
      </c>
      <c r="N1606" s="271" t="str">
        <f>IF(SP_SUL!K1628="","*",SP_SUL!K1628)</f>
        <v>*</v>
      </c>
      <c r="O1606" s="271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43" t="str">
        <f>IF(SP_SUL!N1629="","*",SP_SUL!N1629)</f>
        <v>*</v>
      </c>
      <c r="M1607" s="150" t="str">
        <f>IF(SP_SUL!J1629="","*",SP_SUL!J1629)</f>
        <v>*</v>
      </c>
      <c r="N1607" s="271" t="str">
        <f>IF(SP_SUL!K1629="","*",SP_SUL!K1629)</f>
        <v>*</v>
      </c>
      <c r="O1607" s="271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9" t="str">
        <f>IF(SP_SUL!N1630="","*",SP_SUL!N1630)</f>
        <v>*</v>
      </c>
      <c r="M1608" s="111" t="str">
        <f>IF(SP_SUL!J1630="","*",SP_SUL!J1630)</f>
        <v>*</v>
      </c>
      <c r="N1608" s="270" t="str">
        <f>IF(SP_SUL!K1630="","*",SP_SUL!K1630)</f>
        <v>*</v>
      </c>
      <c r="O1608" s="270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43" t="str">
        <f>IF(SP_SUL!N1631="","*",SP_SUL!N1631)</f>
        <v>*</v>
      </c>
      <c r="M1609" s="150" t="str">
        <f>IF(SP_SUL!J1631="","*",SP_SUL!J1631)</f>
        <v>*</v>
      </c>
      <c r="N1609" s="271" t="str">
        <f>IF(SP_SUL!K1631="","*",SP_SUL!K1631)</f>
        <v>*</v>
      </c>
      <c r="O1609" s="271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43" t="str">
        <f>IF(SP_SUL!N1632="","*",SP_SUL!N1632)</f>
        <v>*</v>
      </c>
      <c r="M1610" s="150" t="str">
        <f>IF(SP_SUL!J1632="","*",SP_SUL!J1632)</f>
        <v>*</v>
      </c>
      <c r="N1610" s="271" t="str">
        <f>IF(SP_SUL!K1632="","*",SP_SUL!K1632)</f>
        <v>*</v>
      </c>
      <c r="O1610" s="271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9" t="str">
        <f>IF(SP_SUL!N1633="","*",SP_SUL!N1633)</f>
        <v>*</v>
      </c>
      <c r="M1611" s="111" t="str">
        <f>IF(SP_SUL!J1633="","*",SP_SUL!J1633)</f>
        <v>*</v>
      </c>
      <c r="N1611" s="270" t="str">
        <f>IF(SP_SUL!K1633="","*",SP_SUL!K1633)</f>
        <v>*</v>
      </c>
      <c r="O1611" s="270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43" t="str">
        <f>IF(SP_SUL!N1634="","*",SP_SUL!N1634)</f>
        <v>*</v>
      </c>
      <c r="M1612" s="150" t="str">
        <f>IF(SP_SUL!J1634="","*",SP_SUL!J1634)</f>
        <v>*</v>
      </c>
      <c r="N1612" s="271" t="str">
        <f>IF(SP_SUL!K1634="","*",SP_SUL!K1634)</f>
        <v>*</v>
      </c>
      <c r="O1612" s="271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43" t="str">
        <f>IF(SP_SUL!N1635="","*",SP_SUL!N1635)</f>
        <v>*</v>
      </c>
      <c r="M1613" s="150" t="str">
        <f>IF(SP_SUL!J1635="","*",SP_SUL!J1635)</f>
        <v>*</v>
      </c>
      <c r="N1613" s="271" t="str">
        <f>IF(SP_SUL!K1635="","*",SP_SUL!K1635)</f>
        <v>*</v>
      </c>
      <c r="O1613" s="271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9" t="str">
        <f>IF(SP_SUL!N1636="","*",SP_SUL!N1636)</f>
        <v>*</v>
      </c>
      <c r="M1614" s="111" t="str">
        <f>IF(SP_SUL!J1636="","*",SP_SUL!J1636)</f>
        <v>*</v>
      </c>
      <c r="N1614" s="270" t="str">
        <f>IF(SP_SUL!K1636="","*",SP_SUL!K1636)</f>
        <v>*</v>
      </c>
      <c r="O1614" s="270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43" t="str">
        <f>IF(SP_SUL!N1637="","*",SP_SUL!N1637)</f>
        <v>*</v>
      </c>
      <c r="M1615" s="150" t="str">
        <f>IF(SP_SUL!J1637="","*",SP_SUL!J1637)</f>
        <v>*</v>
      </c>
      <c r="N1615" s="271" t="str">
        <f>IF(SP_SUL!K1637="","*",SP_SUL!K1637)</f>
        <v>*</v>
      </c>
      <c r="O1615" s="271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43" t="str">
        <f>IF(SP_SUL!N1638="","*",SP_SUL!N1638)</f>
        <v>*</v>
      </c>
      <c r="M1616" s="150" t="str">
        <f>IF(SP_SUL!J1638="","*",SP_SUL!J1638)</f>
        <v>*</v>
      </c>
      <c r="N1616" s="271" t="str">
        <f>IF(SP_SUL!K1638="","*",SP_SUL!K1638)</f>
        <v>*</v>
      </c>
      <c r="O1616" s="271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9" t="str">
        <f>IF(SP_SUL!N1639="","*",SP_SUL!N1639)</f>
        <v>*</v>
      </c>
      <c r="M1617" s="111" t="str">
        <f>IF(SP_SUL!J1639="","*",SP_SUL!J1639)</f>
        <v>*</v>
      </c>
      <c r="N1617" s="270" t="str">
        <f>IF(SP_SUL!K1639="","*",SP_SUL!K1639)</f>
        <v>*</v>
      </c>
      <c r="O1617" s="270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43" t="str">
        <f>IF(SP_SUL!N1640="","*",SP_SUL!N1640)</f>
        <v>*</v>
      </c>
      <c r="M1618" s="150" t="str">
        <f>IF(SP_SUL!J1640="","*",SP_SUL!J1640)</f>
        <v>*</v>
      </c>
      <c r="N1618" s="271" t="str">
        <f>IF(SP_SUL!K1640="","*",SP_SUL!K1640)</f>
        <v>*</v>
      </c>
      <c r="O1618" s="271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43" t="str">
        <f>IF(SP_SUL!N1641="","*",SP_SUL!N1641)</f>
        <v>*</v>
      </c>
      <c r="M1619" s="150" t="str">
        <f>IF(SP_SUL!J1641="","*",SP_SUL!J1641)</f>
        <v>*</v>
      </c>
      <c r="N1619" s="271" t="str">
        <f>IF(SP_SUL!K1641="","*",SP_SUL!K1641)</f>
        <v>*</v>
      </c>
      <c r="O1619" s="271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9" t="str">
        <f>IF(SP_SUL!N1642="","*",SP_SUL!N1642)</f>
        <v>*</v>
      </c>
      <c r="M1620" s="111" t="str">
        <f>IF(SP_SUL!J1642="","*",SP_SUL!J1642)</f>
        <v>*</v>
      </c>
      <c r="N1620" s="270" t="str">
        <f>IF(SP_SUL!K1642="","*",SP_SUL!K1642)</f>
        <v>*</v>
      </c>
      <c r="O1620" s="270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43" t="str">
        <f>IF(SP_SUL!N1643="","*",SP_SUL!N1643)</f>
        <v>*</v>
      </c>
      <c r="M1621" s="150" t="str">
        <f>IF(SP_SUL!J1643="","*",SP_SUL!J1643)</f>
        <v>*</v>
      </c>
      <c r="N1621" s="271" t="str">
        <f>IF(SP_SUL!K1643="","*",SP_SUL!K1643)</f>
        <v>*</v>
      </c>
      <c r="O1621" s="271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43" t="str">
        <f>IF(SP_SUL!N1644="","*",SP_SUL!N1644)</f>
        <v>*</v>
      </c>
      <c r="M1622" s="150" t="str">
        <f>IF(SP_SUL!J1644="","*",SP_SUL!J1644)</f>
        <v>*</v>
      </c>
      <c r="N1622" s="271" t="str">
        <f>IF(SP_SUL!K1644="","*",SP_SUL!K1644)</f>
        <v>*</v>
      </c>
      <c r="O1622" s="271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9" t="str">
        <f>IF(SP_SUL!N1645="","*",SP_SUL!N1645)</f>
        <v>*</v>
      </c>
      <c r="M1623" s="111" t="str">
        <f>IF(SP_SUL!J1645="","*",SP_SUL!J1645)</f>
        <v>*</v>
      </c>
      <c r="N1623" s="270" t="str">
        <f>IF(SP_SUL!K1645="","*",SP_SUL!K1645)</f>
        <v>*</v>
      </c>
      <c r="O1623" s="270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43" t="str">
        <f>IF(SP_SUL!N1646="","*",SP_SUL!N1646)</f>
        <v>*</v>
      </c>
      <c r="M1624" s="150" t="str">
        <f>IF(SP_SUL!J1646="","*",SP_SUL!J1646)</f>
        <v>*</v>
      </c>
      <c r="N1624" s="271" t="str">
        <f>IF(SP_SUL!K1646="","*",SP_SUL!K1646)</f>
        <v>*</v>
      </c>
      <c r="O1624" s="271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43" t="str">
        <f>IF(SP_SUL!N1647="","*",SP_SUL!N1647)</f>
        <v>*</v>
      </c>
      <c r="M1625" s="150" t="str">
        <f>IF(SP_SUL!J1647="","*",SP_SUL!J1647)</f>
        <v>*</v>
      </c>
      <c r="N1625" s="271" t="str">
        <f>IF(SP_SUL!K1647="","*",SP_SUL!K1647)</f>
        <v>*</v>
      </c>
      <c r="O1625" s="271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9" t="str">
        <f>IF(SP_SUL!N1648="","*",SP_SUL!N1648)</f>
        <v>*</v>
      </c>
      <c r="M1626" s="111" t="str">
        <f>IF(SP_SUL!J1648="","*",SP_SUL!J1648)</f>
        <v>*</v>
      </c>
      <c r="N1626" s="270" t="str">
        <f>IF(SP_SUL!K1648="","*",SP_SUL!K1648)</f>
        <v>*</v>
      </c>
      <c r="O1626" s="270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43" t="str">
        <f>IF(SP_SUL!N1649="","*",SP_SUL!N1649)</f>
        <v>*</v>
      </c>
      <c r="M1627" s="150" t="str">
        <f>IF(SP_SUL!J1649="","*",SP_SUL!J1649)</f>
        <v>*</v>
      </c>
      <c r="N1627" s="271" t="str">
        <f>IF(SP_SUL!K1649="","*",SP_SUL!K1649)</f>
        <v>*</v>
      </c>
      <c r="O1627" s="271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43" t="str">
        <f>IF(SP_SUL!N1650="","*",SP_SUL!N1650)</f>
        <v>*</v>
      </c>
      <c r="M1628" s="150" t="str">
        <f>IF(SP_SUL!J1650="","*",SP_SUL!J1650)</f>
        <v>*</v>
      </c>
      <c r="N1628" s="271" t="str">
        <f>IF(SP_SUL!K1650="","*",SP_SUL!K1650)</f>
        <v>*</v>
      </c>
      <c r="O1628" s="271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9" t="str">
        <f>IF(SP_SUL!N1651="","*",SP_SUL!N1651)</f>
        <v>*</v>
      </c>
      <c r="M1629" s="111" t="str">
        <f>IF(SP_SUL!J1651="","*",SP_SUL!J1651)</f>
        <v>*</v>
      </c>
      <c r="N1629" s="270" t="str">
        <f>IF(SP_SUL!K1651="","*",SP_SUL!K1651)</f>
        <v>*</v>
      </c>
      <c r="O1629" s="270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43" t="str">
        <f>IF(SP_SUL!N1652="","*",SP_SUL!N1652)</f>
        <v>*</v>
      </c>
      <c r="M1630" s="150" t="str">
        <f>IF(SP_SUL!J1652="","*",SP_SUL!J1652)</f>
        <v>*</v>
      </c>
      <c r="N1630" s="271" t="str">
        <f>IF(SP_SUL!K1652="","*",SP_SUL!K1652)</f>
        <v>*</v>
      </c>
      <c r="O1630" s="271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43" t="str">
        <f>IF(SP_SUL!N1653="","*",SP_SUL!N1653)</f>
        <v>*</v>
      </c>
      <c r="M1631" s="150" t="str">
        <f>IF(SP_SUL!J1653="","*",SP_SUL!J1653)</f>
        <v>*</v>
      </c>
      <c r="N1631" s="271" t="str">
        <f>IF(SP_SUL!K1653="","*",SP_SUL!K1653)</f>
        <v>*</v>
      </c>
      <c r="O1631" s="271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9" t="str">
        <f>IF(SP_SUL!N1654="","*",SP_SUL!N1654)</f>
        <v>*</v>
      </c>
      <c r="M1632" s="111" t="str">
        <f>IF(SP_SUL!J1654="","*",SP_SUL!J1654)</f>
        <v>*</v>
      </c>
      <c r="N1632" s="270" t="str">
        <f>IF(SP_SUL!K1654="","*",SP_SUL!K1654)</f>
        <v>*</v>
      </c>
      <c r="O1632" s="270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43" t="str">
        <f>IF(SP_SUL!N1655="","*",SP_SUL!N1655)</f>
        <v>*</v>
      </c>
      <c r="M1633" s="150" t="str">
        <f>IF(SP_SUL!J1655="","*",SP_SUL!J1655)</f>
        <v>*</v>
      </c>
      <c r="N1633" s="271" t="str">
        <f>IF(SP_SUL!K1655="","*",SP_SUL!K1655)</f>
        <v>*</v>
      </c>
      <c r="O1633" s="271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43" t="str">
        <f>IF(SP_SUL!N1656="","*",SP_SUL!N1656)</f>
        <v>*</v>
      </c>
      <c r="M1634" s="150" t="str">
        <f>IF(SP_SUL!J1656="","*",SP_SUL!J1656)</f>
        <v>*</v>
      </c>
      <c r="N1634" s="271" t="str">
        <f>IF(SP_SUL!K1656="","*",SP_SUL!K1656)</f>
        <v>*</v>
      </c>
      <c r="O1634" s="271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9" t="str">
        <f>IF(SP_SUL!N1657="","*",SP_SUL!N1657)</f>
        <v>*</v>
      </c>
      <c r="M1635" s="111" t="str">
        <f>IF(SP_SUL!J1657="","*",SP_SUL!J1657)</f>
        <v>*</v>
      </c>
      <c r="N1635" s="270" t="str">
        <f>IF(SP_SUL!K1657="","*",SP_SUL!K1657)</f>
        <v>*</v>
      </c>
      <c r="O1635" s="270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43" t="str">
        <f>IF(SP_SUL!N1658="","*",SP_SUL!N1658)</f>
        <v>*</v>
      </c>
      <c r="M1636" s="150" t="str">
        <f>IF(SP_SUL!J1658="","*",SP_SUL!J1658)</f>
        <v>*</v>
      </c>
      <c r="N1636" s="271" t="str">
        <f>IF(SP_SUL!K1658="","*",SP_SUL!K1658)</f>
        <v>*</v>
      </c>
      <c r="O1636" s="271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43" t="str">
        <f>IF(SP_SUL!N1659="","*",SP_SUL!N1659)</f>
        <v>*</v>
      </c>
      <c r="M1637" s="150" t="str">
        <f>IF(SP_SUL!J1659="","*",SP_SUL!J1659)</f>
        <v>*</v>
      </c>
      <c r="N1637" s="271" t="str">
        <f>IF(SP_SUL!K1659="","*",SP_SUL!K1659)</f>
        <v>*</v>
      </c>
      <c r="O1637" s="271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9" t="str">
        <f>IF(SP_SUL!N1660="","*",SP_SUL!N1660)</f>
        <v>*</v>
      </c>
      <c r="M1638" s="111" t="str">
        <f>IF(SP_SUL!J1660="","*",SP_SUL!J1660)</f>
        <v>*</v>
      </c>
      <c r="N1638" s="270" t="str">
        <f>IF(SP_SUL!K1660="","*",SP_SUL!K1660)</f>
        <v>*</v>
      </c>
      <c r="O1638" s="270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43" t="str">
        <f>IF(SP_SUL!N1661="","*",SP_SUL!N1661)</f>
        <v>*</v>
      </c>
      <c r="M1639" s="150" t="str">
        <f>IF(SP_SUL!J1661="","*",SP_SUL!J1661)</f>
        <v>*</v>
      </c>
      <c r="N1639" s="271" t="str">
        <f>IF(SP_SUL!K1661="","*",SP_SUL!K1661)</f>
        <v>*</v>
      </c>
      <c r="O1639" s="271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43" t="str">
        <f>IF(SP_SUL!N1662="","*",SP_SUL!N1662)</f>
        <v>*</v>
      </c>
      <c r="M1640" s="150" t="str">
        <f>IF(SP_SUL!J1662="","*",SP_SUL!J1662)</f>
        <v>*</v>
      </c>
      <c r="N1640" s="271" t="str">
        <f>IF(SP_SUL!K1662="","*",SP_SUL!K1662)</f>
        <v>*</v>
      </c>
      <c r="O1640" s="271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9" t="str">
        <f>IF(SP_SUL!N1663="","*",SP_SUL!N1663)</f>
        <v>*</v>
      </c>
      <c r="M1641" s="111" t="str">
        <f>IF(SP_SUL!J1663="","*",SP_SUL!J1663)</f>
        <v>*</v>
      </c>
      <c r="N1641" s="270" t="str">
        <f>IF(SP_SUL!K1663="","*",SP_SUL!K1663)</f>
        <v>*</v>
      </c>
      <c r="O1641" s="270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43" t="str">
        <f>IF(SP_SUL!N1664="","*",SP_SUL!N1664)</f>
        <v>*</v>
      </c>
      <c r="M1642" s="150" t="str">
        <f>IF(SP_SUL!J1664="","*",SP_SUL!J1664)</f>
        <v>*</v>
      </c>
      <c r="N1642" s="271" t="str">
        <f>IF(SP_SUL!K1664="","*",SP_SUL!K1664)</f>
        <v>*</v>
      </c>
      <c r="O1642" s="271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43" t="str">
        <f>IF(SP_SUL!N1665="","*",SP_SUL!N1665)</f>
        <v>*</v>
      </c>
      <c r="M1643" s="150" t="str">
        <f>IF(SP_SUL!J1665="","*",SP_SUL!J1665)</f>
        <v>*</v>
      </c>
      <c r="N1643" s="271" t="str">
        <f>IF(SP_SUL!K1665="","*",SP_SUL!K1665)</f>
        <v>*</v>
      </c>
      <c r="O1643" s="271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9" t="str">
        <f>IF(SP_SUL!N1666="","*",SP_SUL!N1666)</f>
        <v>*</v>
      </c>
      <c r="M1644" s="111" t="str">
        <f>IF(SP_SUL!J1666="","*",SP_SUL!J1666)</f>
        <v>*</v>
      </c>
      <c r="N1644" s="270" t="str">
        <f>IF(SP_SUL!K1666="","*",SP_SUL!K1666)</f>
        <v>*</v>
      </c>
      <c r="O1644" s="270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43" t="str">
        <f>IF(SP_SUL!N1667="","*",SP_SUL!N1667)</f>
        <v>*</v>
      </c>
      <c r="M1645" s="150" t="str">
        <f>IF(SP_SUL!J1667="","*",SP_SUL!J1667)</f>
        <v>*</v>
      </c>
      <c r="N1645" s="271" t="str">
        <f>IF(SP_SUL!K1667="","*",SP_SUL!K1667)</f>
        <v>*</v>
      </c>
      <c r="O1645" s="271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43" t="str">
        <f>IF(SP_SUL!N1668="","*",SP_SUL!N1668)</f>
        <v>*</v>
      </c>
      <c r="M1646" s="150" t="str">
        <f>IF(SP_SUL!J1668="","*",SP_SUL!J1668)</f>
        <v>*</v>
      </c>
      <c r="N1646" s="271" t="str">
        <f>IF(SP_SUL!K1668="","*",SP_SUL!K1668)</f>
        <v>*</v>
      </c>
      <c r="O1646" s="271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9" t="str">
        <f>IF(SP_SUL!N1669="","*",SP_SUL!N1669)</f>
        <v>*</v>
      </c>
      <c r="M1647" s="111" t="str">
        <f>IF(SP_SUL!J1669="","*",SP_SUL!J1669)</f>
        <v>*</v>
      </c>
      <c r="N1647" s="270" t="str">
        <f>IF(SP_SUL!K1669="","*",SP_SUL!K1669)</f>
        <v>*</v>
      </c>
      <c r="O1647" s="270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43" t="str">
        <f>IF(SP_SUL!N1670="","*",SP_SUL!N1670)</f>
        <v>*</v>
      </c>
      <c r="M1648" s="150" t="str">
        <f>IF(SP_SUL!J1670="","*",SP_SUL!J1670)</f>
        <v>*</v>
      </c>
      <c r="N1648" s="271" t="str">
        <f>IF(SP_SUL!K1670="","*",SP_SUL!K1670)</f>
        <v>*</v>
      </c>
      <c r="O1648" s="271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43" t="str">
        <f>IF(SP_SUL!N1671="","*",SP_SUL!N1671)</f>
        <v>*</v>
      </c>
      <c r="M1649" s="150" t="str">
        <f>IF(SP_SUL!J1671="","*",SP_SUL!J1671)</f>
        <v>*</v>
      </c>
      <c r="N1649" s="271" t="str">
        <f>IF(SP_SUL!K1671="","*",SP_SUL!K1671)</f>
        <v>*</v>
      </c>
      <c r="O1649" s="271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9" t="str">
        <f>IF(SP_SUL!N1672="","*",SP_SUL!N1672)</f>
        <v>*</v>
      </c>
      <c r="M1650" s="111" t="str">
        <f>IF(SP_SUL!J1672="","*",SP_SUL!J1672)</f>
        <v>*</v>
      </c>
      <c r="N1650" s="270" t="str">
        <f>IF(SP_SUL!K1672="","*",SP_SUL!K1672)</f>
        <v>*</v>
      </c>
      <c r="O1650" s="270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43" t="str">
        <f>IF(SP_SUL!N1673="","*",SP_SUL!N1673)</f>
        <v>*</v>
      </c>
      <c r="M1651" s="150" t="str">
        <f>IF(SP_SUL!J1673="","*",SP_SUL!J1673)</f>
        <v>*</v>
      </c>
      <c r="N1651" s="271" t="str">
        <f>IF(SP_SUL!K1673="","*",SP_SUL!K1673)</f>
        <v>*</v>
      </c>
      <c r="O1651" s="271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43" t="str">
        <f>IF(SP_SUL!N1674="","*",SP_SUL!N1674)</f>
        <v>*</v>
      </c>
      <c r="M1652" s="150" t="str">
        <f>IF(SP_SUL!J1674="","*",SP_SUL!J1674)</f>
        <v>*</v>
      </c>
      <c r="N1652" s="271" t="str">
        <f>IF(SP_SUL!K1674="","*",SP_SUL!K1674)</f>
        <v>*</v>
      </c>
      <c r="O1652" s="271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9" t="str">
        <f>IF(SP_SUL!N1675="","*",SP_SUL!N1675)</f>
        <v>*</v>
      </c>
      <c r="M1653" s="111" t="str">
        <f>IF(SP_SUL!J1675="","*",SP_SUL!J1675)</f>
        <v>*</v>
      </c>
      <c r="N1653" s="270" t="str">
        <f>IF(SP_SUL!K1675="","*",SP_SUL!K1675)</f>
        <v>*</v>
      </c>
      <c r="O1653" s="270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43" t="str">
        <f>IF(SP_SUL!N1676="","*",SP_SUL!N1676)</f>
        <v>*</v>
      </c>
      <c r="M1654" s="150" t="str">
        <f>IF(SP_SUL!J1676="","*",SP_SUL!J1676)</f>
        <v>*</v>
      </c>
      <c r="N1654" s="271" t="str">
        <f>IF(SP_SUL!K1676="","*",SP_SUL!K1676)</f>
        <v>*</v>
      </c>
      <c r="O1654" s="271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43" t="str">
        <f>IF(SP_SUL!N1677="","*",SP_SUL!N1677)</f>
        <v>*</v>
      </c>
      <c r="M1655" s="150" t="str">
        <f>IF(SP_SUL!J1677="","*",SP_SUL!J1677)</f>
        <v>*</v>
      </c>
      <c r="N1655" s="271" t="str">
        <f>IF(SP_SUL!K1677="","*",SP_SUL!K1677)</f>
        <v>*</v>
      </c>
      <c r="O1655" s="271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9" t="str">
        <f>IF(SP_SUL!N1678="","*",SP_SUL!N1678)</f>
        <v>*</v>
      </c>
      <c r="M1656" s="111" t="str">
        <f>IF(SP_SUL!J1678="","*",SP_SUL!J1678)</f>
        <v>*</v>
      </c>
      <c r="N1656" s="270" t="str">
        <f>IF(SP_SUL!K1678="","*",SP_SUL!K1678)</f>
        <v>*</v>
      </c>
      <c r="O1656" s="270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43" t="str">
        <f>IF(SP_SUL!N1679="","*",SP_SUL!N1679)</f>
        <v>*</v>
      </c>
      <c r="M1657" s="150" t="str">
        <f>IF(SP_SUL!J1679="","*",SP_SUL!J1679)</f>
        <v>*</v>
      </c>
      <c r="N1657" s="271" t="str">
        <f>IF(SP_SUL!K1679="","*",SP_SUL!K1679)</f>
        <v>*</v>
      </c>
      <c r="O1657" s="271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43" t="str">
        <f>IF(SP_SUL!N1680="","*",SP_SUL!N1680)</f>
        <v>*</v>
      </c>
      <c r="M1658" s="150" t="str">
        <f>IF(SP_SUL!J1680="","*",SP_SUL!J1680)</f>
        <v>*</v>
      </c>
      <c r="N1658" s="271" t="str">
        <f>IF(SP_SUL!K1680="","*",SP_SUL!K1680)</f>
        <v>*</v>
      </c>
      <c r="O1658" s="271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9" t="str">
        <f>IF(SP_SUL!N1681="","*",SP_SUL!N1681)</f>
        <v>*</v>
      </c>
      <c r="M1659" s="111" t="str">
        <f>IF(SP_SUL!J1681="","*",SP_SUL!J1681)</f>
        <v>*</v>
      </c>
      <c r="N1659" s="270" t="str">
        <f>IF(SP_SUL!K1681="","*",SP_SUL!K1681)</f>
        <v>*</v>
      </c>
      <c r="O1659" s="270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43" t="str">
        <f>IF(SP_SUL!N1682="","*",SP_SUL!N1682)</f>
        <v>*</v>
      </c>
      <c r="M1660" s="150" t="str">
        <f>IF(SP_SUL!J1682="","*",SP_SUL!J1682)</f>
        <v>*</v>
      </c>
      <c r="N1660" s="271" t="str">
        <f>IF(SP_SUL!K1682="","*",SP_SUL!K1682)</f>
        <v>*</v>
      </c>
      <c r="O1660" s="271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43" t="str">
        <f>IF(SP_SUL!N1683="","*",SP_SUL!N1683)</f>
        <v>*</v>
      </c>
      <c r="M1661" s="150" t="str">
        <f>IF(SP_SUL!J1683="","*",SP_SUL!J1683)</f>
        <v>*</v>
      </c>
      <c r="N1661" s="271" t="str">
        <f>IF(SP_SUL!K1683="","*",SP_SUL!K1683)</f>
        <v>*</v>
      </c>
      <c r="O1661" s="271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9" t="str">
        <f>IF(SP_SUL!N1684="","*",SP_SUL!N1684)</f>
        <v>*</v>
      </c>
      <c r="M1662" s="111" t="str">
        <f>IF(SP_SUL!J1684="","*",SP_SUL!J1684)</f>
        <v>*</v>
      </c>
      <c r="N1662" s="270" t="str">
        <f>IF(SP_SUL!K1684="","*",SP_SUL!K1684)</f>
        <v>*</v>
      </c>
      <c r="O1662" s="270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43" t="str">
        <f>IF(SP_SUL!N1685="","*",SP_SUL!N1685)</f>
        <v>*</v>
      </c>
      <c r="M1663" s="150" t="str">
        <f>IF(SP_SUL!J1685="","*",SP_SUL!J1685)</f>
        <v>*</v>
      </c>
      <c r="N1663" s="271" t="str">
        <f>IF(SP_SUL!K1685="","*",SP_SUL!K1685)</f>
        <v>*</v>
      </c>
      <c r="O1663" s="271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43" t="str">
        <f>IF(SP_SUL!N1686="","*",SP_SUL!N1686)</f>
        <v>*</v>
      </c>
      <c r="M1664" s="150" t="str">
        <f>IF(SP_SUL!J1686="","*",SP_SUL!J1686)</f>
        <v>*</v>
      </c>
      <c r="N1664" s="271" t="str">
        <f>IF(SP_SUL!K1686="","*",SP_SUL!K1686)</f>
        <v>*</v>
      </c>
      <c r="O1664" s="271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9" t="str">
        <f>IF(SP_SUL!N1687="","*",SP_SUL!N1687)</f>
        <v>*</v>
      </c>
      <c r="M1665" s="111" t="str">
        <f>IF(SP_SUL!J1687="","*",SP_SUL!J1687)</f>
        <v>*</v>
      </c>
      <c r="N1665" s="270" t="str">
        <f>IF(SP_SUL!K1687="","*",SP_SUL!K1687)</f>
        <v>*</v>
      </c>
      <c r="O1665" s="270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43" t="str">
        <f>IF(SP_SUL!N1688="","*",SP_SUL!N1688)</f>
        <v>*</v>
      </c>
      <c r="M1666" s="150" t="str">
        <f>IF(SP_SUL!J1688="","*",SP_SUL!J1688)</f>
        <v>*</v>
      </c>
      <c r="N1666" s="271" t="str">
        <f>IF(SP_SUL!K1688="","*",SP_SUL!K1688)</f>
        <v>*</v>
      </c>
      <c r="O1666" s="271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43" t="str">
        <f>IF(SP_SUL!N1689="","*",SP_SUL!N1689)</f>
        <v>*</v>
      </c>
      <c r="M1667" s="150" t="str">
        <f>IF(SP_SUL!J1689="","*",SP_SUL!J1689)</f>
        <v>*</v>
      </c>
      <c r="N1667" s="271" t="str">
        <f>IF(SP_SUL!K1689="","*",SP_SUL!K1689)</f>
        <v>*</v>
      </c>
      <c r="O1667" s="271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9" t="str">
        <f>IF(SP_SUL!N1690="","*",SP_SUL!N1690)</f>
        <v>*</v>
      </c>
      <c r="M1668" s="111" t="str">
        <f>IF(SP_SUL!J1690="","*",SP_SUL!J1690)</f>
        <v>*</v>
      </c>
      <c r="N1668" s="270" t="str">
        <f>IF(SP_SUL!K1690="","*",SP_SUL!K1690)</f>
        <v>*</v>
      </c>
      <c r="O1668" s="270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43" t="str">
        <f>IF(SP_SUL!N1691="","*",SP_SUL!N1691)</f>
        <v>*</v>
      </c>
      <c r="M1669" s="150" t="str">
        <f>IF(SP_SUL!J1691="","*",SP_SUL!J1691)</f>
        <v>*</v>
      </c>
      <c r="N1669" s="271" t="str">
        <f>IF(SP_SUL!K1691="","*",SP_SUL!K1691)</f>
        <v>*</v>
      </c>
      <c r="O1669" s="271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43" t="str">
        <f>IF(SP_SUL!N1692="","*",SP_SUL!N1692)</f>
        <v>*</v>
      </c>
      <c r="M1670" s="150" t="str">
        <f>IF(SP_SUL!J1692="","*",SP_SUL!J1692)</f>
        <v>*</v>
      </c>
      <c r="N1670" s="271" t="str">
        <f>IF(SP_SUL!K1692="","*",SP_SUL!K1692)</f>
        <v>*</v>
      </c>
      <c r="O1670" s="271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9" t="str">
        <f>IF(SP_SUL!N1693="","*",SP_SUL!N1693)</f>
        <v>*</v>
      </c>
      <c r="M1671" s="111" t="str">
        <f>IF(SP_SUL!J1693="","*",SP_SUL!J1693)</f>
        <v>*</v>
      </c>
      <c r="N1671" s="270" t="str">
        <f>IF(SP_SUL!K1693="","*",SP_SUL!K1693)</f>
        <v>*</v>
      </c>
      <c r="O1671" s="270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43" t="str">
        <f>IF(SP_SUL!N1694="","*",SP_SUL!N1694)</f>
        <v>*</v>
      </c>
      <c r="M1672" s="150" t="str">
        <f>IF(SP_SUL!J1694="","*",SP_SUL!J1694)</f>
        <v>*</v>
      </c>
      <c r="N1672" s="271" t="str">
        <f>IF(SP_SUL!K1694="","*",SP_SUL!K1694)</f>
        <v>*</v>
      </c>
      <c r="O1672" s="271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43" t="str">
        <f>IF(SP_SUL!N1695="","*",SP_SUL!N1695)</f>
        <v>*</v>
      </c>
      <c r="M1673" s="150" t="str">
        <f>IF(SP_SUL!J1695="","*",SP_SUL!J1695)</f>
        <v>*</v>
      </c>
      <c r="N1673" s="271" t="str">
        <f>IF(SP_SUL!K1695="","*",SP_SUL!K1695)</f>
        <v>*</v>
      </c>
      <c r="O1673" s="271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9" t="str">
        <f>IF(SP_SUL!N1696="","*",SP_SUL!N1696)</f>
        <v>*</v>
      </c>
      <c r="M1674" s="111" t="str">
        <f>IF(SP_SUL!J1696="","*",SP_SUL!J1696)</f>
        <v>*</v>
      </c>
      <c r="N1674" s="270" t="str">
        <f>IF(SP_SUL!K1696="","*",SP_SUL!K1696)</f>
        <v>*</v>
      </c>
      <c r="O1674" s="270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43" t="str">
        <f>IF(SP_SUL!N1697="","*",SP_SUL!N1697)</f>
        <v>*</v>
      </c>
      <c r="M1675" s="150" t="str">
        <f>IF(SP_SUL!J1697="","*",SP_SUL!J1697)</f>
        <v>*</v>
      </c>
      <c r="N1675" s="271" t="str">
        <f>IF(SP_SUL!K1697="","*",SP_SUL!K1697)</f>
        <v>*</v>
      </c>
      <c r="O1675" s="271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43" t="str">
        <f>IF(SP_SUL!N1698="","*",SP_SUL!N1698)</f>
        <v>*</v>
      </c>
      <c r="M1676" s="150" t="str">
        <f>IF(SP_SUL!J1698="","*",SP_SUL!J1698)</f>
        <v>*</v>
      </c>
      <c r="N1676" s="271" t="str">
        <f>IF(SP_SUL!K1698="","*",SP_SUL!K1698)</f>
        <v>*</v>
      </c>
      <c r="O1676" s="271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9" t="str">
        <f>IF(SP_SUL!N1699="","*",SP_SUL!N1699)</f>
        <v>*</v>
      </c>
      <c r="M1677" s="111" t="str">
        <f>IF(SP_SUL!J1699="","*",SP_SUL!J1699)</f>
        <v>*</v>
      </c>
      <c r="N1677" s="270" t="str">
        <f>IF(SP_SUL!K1699="","*",SP_SUL!K1699)</f>
        <v>*</v>
      </c>
      <c r="O1677" s="270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43" t="str">
        <f>IF(SP_SUL!N1700="","*",SP_SUL!N1700)</f>
        <v>*</v>
      </c>
      <c r="M1678" s="150" t="str">
        <f>IF(SP_SUL!J1700="","*",SP_SUL!J1700)</f>
        <v>*</v>
      </c>
      <c r="N1678" s="271" t="str">
        <f>IF(SP_SUL!K1700="","*",SP_SUL!K1700)</f>
        <v>*</v>
      </c>
      <c r="O1678" s="271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43" t="str">
        <f>IF(SP_SUL!N1701="","*",SP_SUL!N1701)</f>
        <v>*</v>
      </c>
      <c r="M1679" s="150" t="str">
        <f>IF(SP_SUL!J1701="","*",SP_SUL!J1701)</f>
        <v>*</v>
      </c>
      <c r="N1679" s="271" t="str">
        <f>IF(SP_SUL!K1701="","*",SP_SUL!K1701)</f>
        <v>*</v>
      </c>
      <c r="O1679" s="271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9" t="str">
        <f>IF(SP_SUL!N1702="","*",SP_SUL!N1702)</f>
        <v>*</v>
      </c>
      <c r="M1680" s="111" t="str">
        <f>IF(SP_SUL!J1702="","*",SP_SUL!J1702)</f>
        <v>*</v>
      </c>
      <c r="N1680" s="270" t="str">
        <f>IF(SP_SUL!K1702="","*",SP_SUL!K1702)</f>
        <v>*</v>
      </c>
      <c r="O1680" s="270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43" t="str">
        <f>IF(SP_SUL!N1703="","*",SP_SUL!N1703)</f>
        <v>*</v>
      </c>
      <c r="M1681" s="150" t="str">
        <f>IF(SP_SUL!J1703="","*",SP_SUL!J1703)</f>
        <v>*</v>
      </c>
      <c r="N1681" s="271" t="str">
        <f>IF(SP_SUL!K1703="","*",SP_SUL!K1703)</f>
        <v>*</v>
      </c>
      <c r="O1681" s="271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43" t="str">
        <f>IF(SP_SUL!N1704="","*",SP_SUL!N1704)</f>
        <v>*</v>
      </c>
      <c r="M1682" s="150" t="str">
        <f>IF(SP_SUL!J1704="","*",SP_SUL!J1704)</f>
        <v>*</v>
      </c>
      <c r="N1682" s="271" t="str">
        <f>IF(SP_SUL!K1704="","*",SP_SUL!K1704)</f>
        <v>*</v>
      </c>
      <c r="O1682" s="271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9" t="str">
        <f>IF(SP_SUL!N1705="","*",SP_SUL!N1705)</f>
        <v>*</v>
      </c>
      <c r="M1683" s="111" t="str">
        <f>IF(SP_SUL!J1705="","*",SP_SUL!J1705)</f>
        <v>*</v>
      </c>
      <c r="N1683" s="270" t="str">
        <f>IF(SP_SUL!K1705="","*",SP_SUL!K1705)</f>
        <v>*</v>
      </c>
      <c r="O1683" s="270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43" t="str">
        <f>IF(SP_SUL!N1706="","*",SP_SUL!N1706)</f>
        <v>*</v>
      </c>
      <c r="M1684" s="150" t="str">
        <f>IF(SP_SUL!J1706="","*",SP_SUL!J1706)</f>
        <v>*</v>
      </c>
      <c r="N1684" s="271" t="str">
        <f>IF(SP_SUL!K1706="","*",SP_SUL!K1706)</f>
        <v>*</v>
      </c>
      <c r="O1684" s="271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43" t="str">
        <f>IF(SP_SUL!N1707="","*",SP_SUL!N1707)</f>
        <v>*</v>
      </c>
      <c r="M1685" s="150" t="str">
        <f>IF(SP_SUL!J1707="","*",SP_SUL!J1707)</f>
        <v>*</v>
      </c>
      <c r="N1685" s="271" t="str">
        <f>IF(SP_SUL!K1707="","*",SP_SUL!K1707)</f>
        <v>*</v>
      </c>
      <c r="O1685" s="271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9" t="str">
        <f>IF(SP_SUL!N1708="","*",SP_SUL!N1708)</f>
        <v>*</v>
      </c>
      <c r="M1686" s="111" t="str">
        <f>IF(SP_SUL!J1708="","*",SP_SUL!J1708)</f>
        <v>*</v>
      </c>
      <c r="N1686" s="270" t="str">
        <f>IF(SP_SUL!K1708="","*",SP_SUL!K1708)</f>
        <v>*</v>
      </c>
      <c r="O1686" s="270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43" t="str">
        <f>IF(SP_SUL!N1709="","*",SP_SUL!N1709)</f>
        <v>*</v>
      </c>
      <c r="M1687" s="150" t="str">
        <f>IF(SP_SUL!J1709="","*",SP_SUL!J1709)</f>
        <v>*</v>
      </c>
      <c r="N1687" s="271" t="str">
        <f>IF(SP_SUL!K1709="","*",SP_SUL!K1709)</f>
        <v>*</v>
      </c>
      <c r="O1687" s="271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43" t="str">
        <f>IF(SP_SUL!N1710="","*",SP_SUL!N1710)</f>
        <v>*</v>
      </c>
      <c r="M1688" s="150" t="str">
        <f>IF(SP_SUL!J1710="","*",SP_SUL!J1710)</f>
        <v>*</v>
      </c>
      <c r="N1688" s="271" t="str">
        <f>IF(SP_SUL!K1710="","*",SP_SUL!K1710)</f>
        <v>*</v>
      </c>
      <c r="O1688" s="271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9" t="str">
        <f>IF(SP_SUL!N1711="","*",SP_SUL!N1711)</f>
        <v>*</v>
      </c>
      <c r="M1689" s="111" t="str">
        <f>IF(SP_SUL!J1711="","*",SP_SUL!J1711)</f>
        <v>*</v>
      </c>
      <c r="N1689" s="270" t="str">
        <f>IF(SP_SUL!K1711="","*",SP_SUL!K1711)</f>
        <v>*</v>
      </c>
      <c r="O1689" s="270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43" t="str">
        <f>IF(SP_SUL!N1712="","*",SP_SUL!N1712)</f>
        <v>*</v>
      </c>
      <c r="M1690" s="150" t="str">
        <f>IF(SP_SUL!J1712="","*",SP_SUL!J1712)</f>
        <v>*</v>
      </c>
      <c r="N1690" s="271" t="str">
        <f>IF(SP_SUL!K1712="","*",SP_SUL!K1712)</f>
        <v>*</v>
      </c>
      <c r="O1690" s="271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43" t="str">
        <f>IF(SP_SUL!N1713="","*",SP_SUL!N1713)</f>
        <v>*</v>
      </c>
      <c r="M1691" s="150" t="str">
        <f>IF(SP_SUL!J1713="","*",SP_SUL!J1713)</f>
        <v>*</v>
      </c>
      <c r="N1691" s="271" t="str">
        <f>IF(SP_SUL!K1713="","*",SP_SUL!K1713)</f>
        <v>*</v>
      </c>
      <c r="O1691" s="271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9" t="str">
        <f>IF(SP_SUL!N1714="","*",SP_SUL!N1714)</f>
        <v>*</v>
      </c>
      <c r="M1692" s="111" t="str">
        <f>IF(SP_SUL!J1714="","*",SP_SUL!J1714)</f>
        <v>*</v>
      </c>
      <c r="N1692" s="270" t="str">
        <f>IF(SP_SUL!K1714="","*",SP_SUL!K1714)</f>
        <v>*</v>
      </c>
      <c r="O1692" s="270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43" t="str">
        <f>IF(SP_SUL!N1715="","*",SP_SUL!N1715)</f>
        <v>*</v>
      </c>
      <c r="M1693" s="150" t="str">
        <f>IF(SP_SUL!J1715="","*",SP_SUL!J1715)</f>
        <v>*</v>
      </c>
      <c r="N1693" s="271" t="str">
        <f>IF(SP_SUL!K1715="","*",SP_SUL!K1715)</f>
        <v>*</v>
      </c>
      <c r="O1693" s="271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43" t="str">
        <f>IF(SP_SUL!N1716="","*",SP_SUL!N1716)</f>
        <v>*</v>
      </c>
      <c r="M1694" s="150" t="str">
        <f>IF(SP_SUL!J1716="","*",SP_SUL!J1716)</f>
        <v>*</v>
      </c>
      <c r="N1694" s="271" t="str">
        <f>IF(SP_SUL!K1716="","*",SP_SUL!K1716)</f>
        <v>*</v>
      </c>
      <c r="O1694" s="271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9" t="str">
        <f>IF(SP_SUL!N1717="","*",SP_SUL!N1717)</f>
        <v>*</v>
      </c>
      <c r="M1695" s="111" t="str">
        <f>IF(SP_SUL!J1717="","*",SP_SUL!J1717)</f>
        <v>*</v>
      </c>
      <c r="N1695" s="270" t="str">
        <f>IF(SP_SUL!K1717="","*",SP_SUL!K1717)</f>
        <v>*</v>
      </c>
      <c r="O1695" s="270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43" t="str">
        <f>IF(SP_SUL!N1718="","*",SP_SUL!N1718)</f>
        <v>*</v>
      </c>
      <c r="M1696" s="150" t="str">
        <f>IF(SP_SUL!J1718="","*",SP_SUL!J1718)</f>
        <v>*</v>
      </c>
      <c r="N1696" s="271" t="str">
        <f>IF(SP_SUL!K1718="","*",SP_SUL!K1718)</f>
        <v>*</v>
      </c>
      <c r="O1696" s="271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43" t="str">
        <f>IF(SP_SUL!N1719="","*",SP_SUL!N1719)</f>
        <v>*</v>
      </c>
      <c r="M1697" s="150" t="str">
        <f>IF(SP_SUL!J1719="","*",SP_SUL!J1719)</f>
        <v>*</v>
      </c>
      <c r="N1697" s="271" t="str">
        <f>IF(SP_SUL!K1719="","*",SP_SUL!K1719)</f>
        <v>*</v>
      </c>
      <c r="O1697" s="271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9" t="str">
        <f>IF(SP_SUL!N1720="","*",SP_SUL!N1720)</f>
        <v>*</v>
      </c>
      <c r="M1698" s="111" t="str">
        <f>IF(SP_SUL!J1720="","*",SP_SUL!J1720)</f>
        <v>*</v>
      </c>
      <c r="N1698" s="270" t="str">
        <f>IF(SP_SUL!K1720="","*",SP_SUL!K1720)</f>
        <v>*</v>
      </c>
      <c r="O1698" s="270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43" t="str">
        <f>IF(SP_SUL!N1721="","*",SP_SUL!N1721)</f>
        <v>*</v>
      </c>
      <c r="M1699" s="150" t="str">
        <f>IF(SP_SUL!J1721="","*",SP_SUL!J1721)</f>
        <v>*</v>
      </c>
      <c r="N1699" s="271" t="str">
        <f>IF(SP_SUL!K1721="","*",SP_SUL!K1721)</f>
        <v>*</v>
      </c>
      <c r="O1699" s="271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43" t="str">
        <f>IF(SP_SUL!N1722="","*",SP_SUL!N1722)</f>
        <v>*</v>
      </c>
      <c r="M1700" s="150" t="str">
        <f>IF(SP_SUL!J1722="","*",SP_SUL!J1722)</f>
        <v>*</v>
      </c>
      <c r="N1700" s="271" t="str">
        <f>IF(SP_SUL!K1722="","*",SP_SUL!K1722)</f>
        <v>*</v>
      </c>
      <c r="O1700" s="271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9" t="str">
        <f>IF(SP_SUL!N1723="","*",SP_SUL!N1723)</f>
        <v>*</v>
      </c>
      <c r="M1701" s="111" t="str">
        <f>IF(SP_SUL!J1723="","*",SP_SUL!J1723)</f>
        <v>*</v>
      </c>
      <c r="N1701" s="270" t="str">
        <f>IF(SP_SUL!K1723="","*",SP_SUL!K1723)</f>
        <v>*</v>
      </c>
      <c r="O1701" s="270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43" t="str">
        <f>IF(SP_SUL!N1724="","*",SP_SUL!N1724)</f>
        <v>*</v>
      </c>
      <c r="M1702" s="150" t="str">
        <f>IF(SP_SUL!J1724="","*",SP_SUL!J1724)</f>
        <v>*</v>
      </c>
      <c r="N1702" s="271" t="str">
        <f>IF(SP_SUL!K1724="","*",SP_SUL!K1724)</f>
        <v>*</v>
      </c>
      <c r="O1702" s="271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43" t="str">
        <f>IF(SP_SUL!N1725="","*",SP_SUL!N1725)</f>
        <v>*</v>
      </c>
      <c r="M1703" s="150" t="str">
        <f>IF(SP_SUL!J1725="","*",SP_SUL!J1725)</f>
        <v>*</v>
      </c>
      <c r="N1703" s="271" t="str">
        <f>IF(SP_SUL!K1725="","*",SP_SUL!K1725)</f>
        <v>*</v>
      </c>
      <c r="O1703" s="271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9" t="str">
        <f>IF(SP_SUL!N1726="","*",SP_SUL!N1726)</f>
        <v>*</v>
      </c>
      <c r="M1704" s="111" t="str">
        <f>IF(SP_SUL!J1726="","*",SP_SUL!J1726)</f>
        <v>*</v>
      </c>
      <c r="N1704" s="270" t="str">
        <f>IF(SP_SUL!K1726="","*",SP_SUL!K1726)</f>
        <v>*</v>
      </c>
      <c r="O1704" s="270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43" t="str">
        <f>IF(SP_SUL!N1727="","*",SP_SUL!N1727)</f>
        <v>*</v>
      </c>
      <c r="M1705" s="150" t="str">
        <f>IF(SP_SUL!J1727="","*",SP_SUL!J1727)</f>
        <v>*</v>
      </c>
      <c r="N1705" s="271" t="str">
        <f>IF(SP_SUL!K1727="","*",SP_SUL!K1727)</f>
        <v>*</v>
      </c>
      <c r="O1705" s="271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43" t="str">
        <f>IF(SP_SUL!N1728="","*",SP_SUL!N1728)</f>
        <v>*</v>
      </c>
      <c r="M1706" s="150" t="str">
        <f>IF(SP_SUL!J1728="","*",SP_SUL!J1728)</f>
        <v>*</v>
      </c>
      <c r="N1706" s="271" t="str">
        <f>IF(SP_SUL!K1728="","*",SP_SUL!K1728)</f>
        <v>*</v>
      </c>
      <c r="O1706" s="271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9" t="str">
        <f>IF(SP_SUL!N1729="","*",SP_SUL!N1729)</f>
        <v>*</v>
      </c>
      <c r="M1707" s="111" t="str">
        <f>IF(SP_SUL!J1729="","*",SP_SUL!J1729)</f>
        <v>*</v>
      </c>
      <c r="N1707" s="270" t="str">
        <f>IF(SP_SUL!K1729="","*",SP_SUL!K1729)</f>
        <v>*</v>
      </c>
      <c r="O1707" s="270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43" t="str">
        <f>IF(SP_SUL!N1730="","*",SP_SUL!N1730)</f>
        <v>*</v>
      </c>
      <c r="M1708" s="150" t="str">
        <f>IF(SP_SUL!J1730="","*",SP_SUL!J1730)</f>
        <v>*</v>
      </c>
      <c r="N1708" s="271" t="str">
        <f>IF(SP_SUL!K1730="","*",SP_SUL!K1730)</f>
        <v>*</v>
      </c>
      <c r="O1708" s="271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43" t="str">
        <f>IF(SP_SUL!N1731="","*",SP_SUL!N1731)</f>
        <v>*</v>
      </c>
      <c r="M1709" s="150" t="str">
        <f>IF(SP_SUL!J1731="","*",SP_SUL!J1731)</f>
        <v>*</v>
      </c>
      <c r="N1709" s="271" t="str">
        <f>IF(SP_SUL!K1731="","*",SP_SUL!K1731)</f>
        <v>*</v>
      </c>
      <c r="O1709" s="271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9" t="str">
        <f>IF(SP_SUL!N1732="","*",SP_SUL!N1732)</f>
        <v>*</v>
      </c>
      <c r="M1710" s="111" t="str">
        <f>IF(SP_SUL!J1732="","*",SP_SUL!J1732)</f>
        <v>*</v>
      </c>
      <c r="N1710" s="270" t="str">
        <f>IF(SP_SUL!K1732="","*",SP_SUL!K1732)</f>
        <v>*</v>
      </c>
      <c r="O1710" s="270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43" t="str">
        <f>IF(SP_SUL!N1733="","*",SP_SUL!N1733)</f>
        <v>*</v>
      </c>
      <c r="M1711" s="150" t="str">
        <f>IF(SP_SUL!J1733="","*",SP_SUL!J1733)</f>
        <v>*</v>
      </c>
      <c r="N1711" s="271" t="str">
        <f>IF(SP_SUL!K1733="","*",SP_SUL!K1733)</f>
        <v>*</v>
      </c>
      <c r="O1711" s="271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43" t="str">
        <f>IF(SP_SUL!N1734="","*",SP_SUL!N1734)</f>
        <v>*</v>
      </c>
      <c r="M1712" s="150" t="str">
        <f>IF(SP_SUL!J1734="","*",SP_SUL!J1734)</f>
        <v>*</v>
      </c>
      <c r="N1712" s="271" t="str">
        <f>IF(SP_SUL!K1734="","*",SP_SUL!K1734)</f>
        <v>*</v>
      </c>
      <c r="O1712" s="271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9" t="str">
        <f>IF(SP_SUL!N1735="","*",SP_SUL!N1735)</f>
        <v>*</v>
      </c>
      <c r="M1713" s="111" t="str">
        <f>IF(SP_SUL!J1735="","*",SP_SUL!J1735)</f>
        <v>*</v>
      </c>
      <c r="N1713" s="270" t="str">
        <f>IF(SP_SUL!K1735="","*",SP_SUL!K1735)</f>
        <v>*</v>
      </c>
      <c r="O1713" s="270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43" t="str">
        <f>IF(SP_SUL!N1736="","*",SP_SUL!N1736)</f>
        <v>*</v>
      </c>
      <c r="M1714" s="150" t="str">
        <f>IF(SP_SUL!J1736="","*",SP_SUL!J1736)</f>
        <v>*</v>
      </c>
      <c r="N1714" s="271" t="str">
        <f>IF(SP_SUL!K1736="","*",SP_SUL!K1736)</f>
        <v>*</v>
      </c>
      <c r="O1714" s="271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43" t="str">
        <f>IF(SP_SUL!N1737="","*",SP_SUL!N1737)</f>
        <v>*</v>
      </c>
      <c r="M1715" s="150" t="str">
        <f>IF(SP_SUL!J1737="","*",SP_SUL!J1737)</f>
        <v>*</v>
      </c>
      <c r="N1715" s="271" t="str">
        <f>IF(SP_SUL!K1737="","*",SP_SUL!K1737)</f>
        <v>*</v>
      </c>
      <c r="O1715" s="271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9" t="str">
        <f>IF(SP_SUL!N1738="","*",SP_SUL!N1738)</f>
        <v>*</v>
      </c>
      <c r="M1716" s="111" t="str">
        <f>IF(SP_SUL!J1738="","*",SP_SUL!J1738)</f>
        <v>*</v>
      </c>
      <c r="N1716" s="270" t="str">
        <f>IF(SP_SUL!K1738="","*",SP_SUL!K1738)</f>
        <v>*</v>
      </c>
      <c r="O1716" s="270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43" t="str">
        <f>IF(SP_SUL!N1739="","*",SP_SUL!N1739)</f>
        <v>*</v>
      </c>
      <c r="M1717" s="150" t="str">
        <f>IF(SP_SUL!J1739="","*",SP_SUL!J1739)</f>
        <v>*</v>
      </c>
      <c r="N1717" s="271" t="str">
        <f>IF(SP_SUL!K1739="","*",SP_SUL!K1739)</f>
        <v>*</v>
      </c>
      <c r="O1717" s="271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43" t="str">
        <f>IF(SP_SUL!N1740="","*",SP_SUL!N1740)</f>
        <v>*</v>
      </c>
      <c r="M1718" s="150" t="str">
        <f>IF(SP_SUL!J1740="","*",SP_SUL!J1740)</f>
        <v>*</v>
      </c>
      <c r="N1718" s="271" t="str">
        <f>IF(SP_SUL!K1740="","*",SP_SUL!K1740)</f>
        <v>*</v>
      </c>
      <c r="O1718" s="271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9" t="str">
        <f>IF(SP_SUL!N1741="","*",SP_SUL!N1741)</f>
        <v>*</v>
      </c>
      <c r="M1719" s="111" t="str">
        <f>IF(SP_SUL!J1741="","*",SP_SUL!J1741)</f>
        <v>*</v>
      </c>
      <c r="N1719" s="270" t="str">
        <f>IF(SP_SUL!K1741="","*",SP_SUL!K1741)</f>
        <v>*</v>
      </c>
      <c r="O1719" s="270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43" t="str">
        <f>IF(SP_SUL!N1742="","*",SP_SUL!N1742)</f>
        <v>*</v>
      </c>
      <c r="M1720" s="150" t="str">
        <f>IF(SP_SUL!J1742="","*",SP_SUL!J1742)</f>
        <v>*</v>
      </c>
      <c r="N1720" s="271" t="str">
        <f>IF(SP_SUL!K1742="","*",SP_SUL!K1742)</f>
        <v>*</v>
      </c>
      <c r="O1720" s="271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43" t="str">
        <f>IF(SP_SUL!N1743="","*",SP_SUL!N1743)</f>
        <v>*</v>
      </c>
      <c r="M1721" s="150" t="str">
        <f>IF(SP_SUL!J1743="","*",SP_SUL!J1743)</f>
        <v>*</v>
      </c>
      <c r="N1721" s="271" t="str">
        <f>IF(SP_SUL!K1743="","*",SP_SUL!K1743)</f>
        <v>*</v>
      </c>
      <c r="O1721" s="271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9" t="str">
        <f>IF(SP_SUL!N1744="","*",SP_SUL!N1744)</f>
        <v>*</v>
      </c>
      <c r="M1722" s="111" t="str">
        <f>IF(SP_SUL!J1744="","*",SP_SUL!J1744)</f>
        <v>*</v>
      </c>
      <c r="N1722" s="270" t="str">
        <f>IF(SP_SUL!K1744="","*",SP_SUL!K1744)</f>
        <v>*</v>
      </c>
      <c r="O1722" s="270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43" t="str">
        <f>IF(SP_SUL!N1745="","*",SP_SUL!N1745)</f>
        <v>*</v>
      </c>
      <c r="M1723" s="150" t="str">
        <f>IF(SP_SUL!J1745="","*",SP_SUL!J1745)</f>
        <v>*</v>
      </c>
      <c r="N1723" s="271" t="str">
        <f>IF(SP_SUL!K1745="","*",SP_SUL!K1745)</f>
        <v>*</v>
      </c>
      <c r="O1723" s="271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43" t="str">
        <f>IF(SP_SUL!N1746="","*",SP_SUL!N1746)</f>
        <v>*</v>
      </c>
      <c r="M1724" s="150" t="str">
        <f>IF(SP_SUL!J1746="","*",SP_SUL!J1746)</f>
        <v>*</v>
      </c>
      <c r="N1724" s="271" t="str">
        <f>IF(SP_SUL!K1746="","*",SP_SUL!K1746)</f>
        <v>*</v>
      </c>
      <c r="O1724" s="271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9" t="str">
        <f>IF(SP_SUL!N1747="","*",SP_SUL!N1747)</f>
        <v>*</v>
      </c>
      <c r="M1725" s="111" t="str">
        <f>IF(SP_SUL!J1747="","*",SP_SUL!J1747)</f>
        <v>*</v>
      </c>
      <c r="N1725" s="270" t="str">
        <f>IF(SP_SUL!K1747="","*",SP_SUL!K1747)</f>
        <v>*</v>
      </c>
      <c r="O1725" s="270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43" t="str">
        <f>IF(SP_SUL!N1748="","*",SP_SUL!N1748)</f>
        <v>*</v>
      </c>
      <c r="M1726" s="150" t="str">
        <f>IF(SP_SUL!J1748="","*",SP_SUL!J1748)</f>
        <v>*</v>
      </c>
      <c r="N1726" s="271" t="str">
        <f>IF(SP_SUL!K1748="","*",SP_SUL!K1748)</f>
        <v>*</v>
      </c>
      <c r="O1726" s="271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43" t="str">
        <f>IF(SP_SUL!N1749="","*",SP_SUL!N1749)</f>
        <v>*</v>
      </c>
      <c r="M1727" s="150" t="str">
        <f>IF(SP_SUL!J1749="","*",SP_SUL!J1749)</f>
        <v>*</v>
      </c>
      <c r="N1727" s="271" t="str">
        <f>IF(SP_SUL!K1749="","*",SP_SUL!K1749)</f>
        <v>*</v>
      </c>
      <c r="O1727" s="271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9" t="str">
        <f>IF(SP_SUL!N1750="","*",SP_SUL!N1750)</f>
        <v>*</v>
      </c>
      <c r="M1728" s="111" t="str">
        <f>IF(SP_SUL!J1750="","*",SP_SUL!J1750)</f>
        <v>*</v>
      </c>
      <c r="N1728" s="270" t="str">
        <f>IF(SP_SUL!K1750="","*",SP_SUL!K1750)</f>
        <v>*</v>
      </c>
      <c r="O1728" s="270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43" t="str">
        <f>IF(SP_SUL!N1751="","*",SP_SUL!N1751)</f>
        <v>*</v>
      </c>
      <c r="M1729" s="150" t="str">
        <f>IF(SP_SUL!J1751="","*",SP_SUL!J1751)</f>
        <v>*</v>
      </c>
      <c r="N1729" s="271" t="str">
        <f>IF(SP_SUL!K1751="","*",SP_SUL!K1751)</f>
        <v>*</v>
      </c>
      <c r="O1729" s="271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43" t="str">
        <f>IF(SP_SUL!N1752="","*",SP_SUL!N1752)</f>
        <v>*</v>
      </c>
      <c r="M1730" s="150" t="str">
        <f>IF(SP_SUL!J1752="","*",SP_SUL!J1752)</f>
        <v>*</v>
      </c>
      <c r="N1730" s="271" t="str">
        <f>IF(SP_SUL!K1752="","*",SP_SUL!K1752)</f>
        <v>*</v>
      </c>
      <c r="O1730" s="271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9" t="str">
        <f>IF(SP_SUL!N1753="","*",SP_SUL!N1753)</f>
        <v>*</v>
      </c>
      <c r="M1731" s="111" t="str">
        <f>IF(SP_SUL!J1753="","*",SP_SUL!J1753)</f>
        <v>*</v>
      </c>
      <c r="N1731" s="270" t="str">
        <f>IF(SP_SUL!K1753="","*",SP_SUL!K1753)</f>
        <v>*</v>
      </c>
      <c r="O1731" s="270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43" t="str">
        <f>IF(SP_SUL!N1754="","*",SP_SUL!N1754)</f>
        <v>*</v>
      </c>
      <c r="M1732" s="150" t="str">
        <f>IF(SP_SUL!J1754="","*",SP_SUL!J1754)</f>
        <v>*</v>
      </c>
      <c r="N1732" s="271" t="str">
        <f>IF(SP_SUL!K1754="","*",SP_SUL!K1754)</f>
        <v>*</v>
      </c>
      <c r="O1732" s="271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43" t="str">
        <f>IF(SP_SUL!N1755="","*",SP_SUL!N1755)</f>
        <v>*</v>
      </c>
      <c r="M1733" s="150" t="str">
        <f>IF(SP_SUL!J1755="","*",SP_SUL!J1755)</f>
        <v>*</v>
      </c>
      <c r="N1733" s="271" t="str">
        <f>IF(SP_SUL!K1755="","*",SP_SUL!K1755)</f>
        <v>*</v>
      </c>
      <c r="O1733" s="271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9" t="str">
        <f>IF(SP_SUL!N1756="","*",SP_SUL!N1756)</f>
        <v>*</v>
      </c>
      <c r="M1734" s="111" t="str">
        <f>IF(SP_SUL!J1756="","*",SP_SUL!J1756)</f>
        <v>*</v>
      </c>
      <c r="N1734" s="270" t="str">
        <f>IF(SP_SUL!K1756="","*",SP_SUL!K1756)</f>
        <v>*</v>
      </c>
      <c r="O1734" s="270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43" t="str">
        <f>IF(SP_SUL!N1757="","*",SP_SUL!N1757)</f>
        <v>*</v>
      </c>
      <c r="M1735" s="150" t="str">
        <f>IF(SP_SUL!J1757="","*",SP_SUL!J1757)</f>
        <v>*</v>
      </c>
      <c r="N1735" s="271" t="str">
        <f>IF(SP_SUL!K1757="","*",SP_SUL!K1757)</f>
        <v>*</v>
      </c>
      <c r="O1735" s="271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43" t="str">
        <f>IF(SP_SUL!N1758="","*",SP_SUL!N1758)</f>
        <v>*</v>
      </c>
      <c r="M1736" s="150" t="str">
        <f>IF(SP_SUL!J1758="","*",SP_SUL!J1758)</f>
        <v>*</v>
      </c>
      <c r="N1736" s="271" t="str">
        <f>IF(SP_SUL!K1758="","*",SP_SUL!K1758)</f>
        <v>*</v>
      </c>
      <c r="O1736" s="271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9" t="str">
        <f>IF(SP_SUL!N1759="","*",SP_SUL!N1759)</f>
        <v>*</v>
      </c>
      <c r="M1737" s="111" t="str">
        <f>IF(SP_SUL!J1759="","*",SP_SUL!J1759)</f>
        <v>*</v>
      </c>
      <c r="N1737" s="270" t="str">
        <f>IF(SP_SUL!K1759="","*",SP_SUL!K1759)</f>
        <v>*</v>
      </c>
      <c r="O1737" s="270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43" t="str">
        <f>IF(SP_SUL!N1760="","*",SP_SUL!N1760)</f>
        <v>*</v>
      </c>
      <c r="M1738" s="150" t="str">
        <f>IF(SP_SUL!J1760="","*",SP_SUL!J1760)</f>
        <v>*</v>
      </c>
      <c r="N1738" s="271" t="str">
        <f>IF(SP_SUL!K1760="","*",SP_SUL!K1760)</f>
        <v>*</v>
      </c>
      <c r="O1738" s="271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43" t="str">
        <f>IF(SP_SUL!N1761="","*",SP_SUL!N1761)</f>
        <v>*</v>
      </c>
      <c r="M1739" s="150" t="str">
        <f>IF(SP_SUL!J1761="","*",SP_SUL!J1761)</f>
        <v>*</v>
      </c>
      <c r="N1739" s="271" t="str">
        <f>IF(SP_SUL!K1761="","*",SP_SUL!K1761)</f>
        <v>*</v>
      </c>
      <c r="O1739" s="271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9" t="str">
        <f>IF(SP_SUL!N1762="","*",SP_SUL!N1762)</f>
        <v>*</v>
      </c>
      <c r="M1740" s="111" t="str">
        <f>IF(SP_SUL!J1762="","*",SP_SUL!J1762)</f>
        <v>*</v>
      </c>
      <c r="N1740" s="270" t="str">
        <f>IF(SP_SUL!K1762="","*",SP_SUL!K1762)</f>
        <v>*</v>
      </c>
      <c r="O1740" s="270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43" t="str">
        <f>IF(SP_SUL!N1763="","*",SP_SUL!N1763)</f>
        <v>*</v>
      </c>
      <c r="M1741" s="150" t="str">
        <f>IF(SP_SUL!J1763="","*",SP_SUL!J1763)</f>
        <v>*</v>
      </c>
      <c r="N1741" s="271" t="str">
        <f>IF(SP_SUL!K1763="","*",SP_SUL!K1763)</f>
        <v>*</v>
      </c>
      <c r="O1741" s="271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43" t="str">
        <f>IF(SP_SUL!N1764="","*",SP_SUL!N1764)</f>
        <v>*</v>
      </c>
      <c r="M1742" s="150" t="str">
        <f>IF(SP_SUL!J1764="","*",SP_SUL!J1764)</f>
        <v>*</v>
      </c>
      <c r="N1742" s="271" t="str">
        <f>IF(SP_SUL!K1764="","*",SP_SUL!K1764)</f>
        <v>*</v>
      </c>
      <c r="O1742" s="271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9" t="str">
        <f>IF(SP_SUL!N1765="","*",SP_SUL!N1765)</f>
        <v>*</v>
      </c>
      <c r="M1743" s="111" t="str">
        <f>IF(SP_SUL!J1765="","*",SP_SUL!J1765)</f>
        <v>*</v>
      </c>
      <c r="N1743" s="270" t="str">
        <f>IF(SP_SUL!K1765="","*",SP_SUL!K1765)</f>
        <v>*</v>
      </c>
      <c r="O1743" s="270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43" t="str">
        <f>IF(SP_SUL!N1766="","*",SP_SUL!N1766)</f>
        <v>*</v>
      </c>
      <c r="M1744" s="150" t="str">
        <f>IF(SP_SUL!J1766="","*",SP_SUL!J1766)</f>
        <v>*</v>
      </c>
      <c r="N1744" s="271" t="str">
        <f>IF(SP_SUL!K1766="","*",SP_SUL!K1766)</f>
        <v>*</v>
      </c>
      <c r="O1744" s="271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43" t="str">
        <f>IF(SP_SUL!N1767="","*",SP_SUL!N1767)</f>
        <v>*</v>
      </c>
      <c r="M1745" s="150" t="str">
        <f>IF(SP_SUL!J1767="","*",SP_SUL!J1767)</f>
        <v>*</v>
      </c>
      <c r="N1745" s="271" t="str">
        <f>IF(SP_SUL!K1767="","*",SP_SUL!K1767)</f>
        <v>*</v>
      </c>
      <c r="O1745" s="271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9" t="str">
        <f>IF(SP_SUL!N1768="","*",SP_SUL!N1768)</f>
        <v>*</v>
      </c>
      <c r="M1746" s="111" t="str">
        <f>IF(SP_SUL!J1768="","*",SP_SUL!J1768)</f>
        <v>*</v>
      </c>
      <c r="N1746" s="270" t="str">
        <f>IF(SP_SUL!K1768="","*",SP_SUL!K1768)</f>
        <v>*</v>
      </c>
      <c r="O1746" s="270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43" t="str">
        <f>IF(SP_SUL!N1769="","*",SP_SUL!N1769)</f>
        <v>*</v>
      </c>
      <c r="M1747" s="150" t="str">
        <f>IF(SP_SUL!J1769="","*",SP_SUL!J1769)</f>
        <v>*</v>
      </c>
      <c r="N1747" s="271" t="str">
        <f>IF(SP_SUL!K1769="","*",SP_SUL!K1769)</f>
        <v>*</v>
      </c>
      <c r="O1747" s="271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43" t="str">
        <f>IF(SP_SUL!N1770="","*",SP_SUL!N1770)</f>
        <v>*</v>
      </c>
      <c r="M1748" s="150" t="str">
        <f>IF(SP_SUL!J1770="","*",SP_SUL!J1770)</f>
        <v>*</v>
      </c>
      <c r="N1748" s="271" t="str">
        <f>IF(SP_SUL!K1770="","*",SP_SUL!K1770)</f>
        <v>*</v>
      </c>
      <c r="O1748" s="271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9" t="str">
        <f>IF(SP_SUL!N1771="","*",SP_SUL!N1771)</f>
        <v>*</v>
      </c>
      <c r="M1749" s="111" t="str">
        <f>IF(SP_SUL!J1771="","*",SP_SUL!J1771)</f>
        <v>*</v>
      </c>
      <c r="N1749" s="270" t="str">
        <f>IF(SP_SUL!K1771="","*",SP_SUL!K1771)</f>
        <v>*</v>
      </c>
      <c r="O1749" s="270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43" t="str">
        <f>IF(SP_SUL!N1772="","*",SP_SUL!N1772)</f>
        <v>*</v>
      </c>
      <c r="M1750" s="150" t="str">
        <f>IF(SP_SUL!J1772="","*",SP_SUL!J1772)</f>
        <v>*</v>
      </c>
      <c r="N1750" s="271" t="str">
        <f>IF(SP_SUL!K1772="","*",SP_SUL!K1772)</f>
        <v>*</v>
      </c>
      <c r="O1750" s="271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43" t="str">
        <f>IF(SP_SUL!N1773="","*",SP_SUL!N1773)</f>
        <v>*</v>
      </c>
      <c r="M1751" s="150" t="str">
        <f>IF(SP_SUL!J1773="","*",SP_SUL!J1773)</f>
        <v>*</v>
      </c>
      <c r="N1751" s="271" t="str">
        <f>IF(SP_SUL!K1773="","*",SP_SUL!K1773)</f>
        <v>*</v>
      </c>
      <c r="O1751" s="271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9" t="str">
        <f>IF(SP_SUL!N1774="","*",SP_SUL!N1774)</f>
        <v>*</v>
      </c>
      <c r="M1752" s="111" t="str">
        <f>IF(SP_SUL!J1774="","*",SP_SUL!J1774)</f>
        <v>*</v>
      </c>
      <c r="N1752" s="270" t="str">
        <f>IF(SP_SUL!K1774="","*",SP_SUL!K1774)</f>
        <v>*</v>
      </c>
      <c r="O1752" s="270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43" t="str">
        <f>IF(SP_SUL!N1775="","*",SP_SUL!N1775)</f>
        <v>*</v>
      </c>
      <c r="M1753" s="150" t="str">
        <f>IF(SP_SUL!J1775="","*",SP_SUL!J1775)</f>
        <v>*</v>
      </c>
      <c r="N1753" s="271" t="str">
        <f>IF(SP_SUL!K1775="","*",SP_SUL!K1775)</f>
        <v>*</v>
      </c>
      <c r="O1753" s="271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43" t="str">
        <f>IF(SP_SUL!N1776="","*",SP_SUL!N1776)</f>
        <v>*</v>
      </c>
      <c r="M1754" s="150" t="str">
        <f>IF(SP_SUL!J1776="","*",SP_SUL!J1776)</f>
        <v>*</v>
      </c>
      <c r="N1754" s="271" t="str">
        <f>IF(SP_SUL!K1776="","*",SP_SUL!K1776)</f>
        <v>*</v>
      </c>
      <c r="O1754" s="271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9" t="str">
        <f>IF(SP_SUL!N1777="","*",SP_SUL!N1777)</f>
        <v>*</v>
      </c>
      <c r="M1755" s="111" t="str">
        <f>IF(SP_SUL!J1777="","*",SP_SUL!J1777)</f>
        <v>*</v>
      </c>
      <c r="N1755" s="270" t="str">
        <f>IF(SP_SUL!K1777="","*",SP_SUL!K1777)</f>
        <v>*</v>
      </c>
      <c r="O1755" s="270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43" t="str">
        <f>IF(SP_SUL!N1778="","*",SP_SUL!N1778)</f>
        <v>*</v>
      </c>
      <c r="M1756" s="150" t="str">
        <f>IF(SP_SUL!J1778="","*",SP_SUL!J1778)</f>
        <v>*</v>
      </c>
      <c r="N1756" s="271" t="str">
        <f>IF(SP_SUL!K1778="","*",SP_SUL!K1778)</f>
        <v>*</v>
      </c>
      <c r="O1756" s="271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43" t="str">
        <f>IF(SP_SUL!N1779="","*",SP_SUL!N1779)</f>
        <v>*</v>
      </c>
      <c r="M1757" s="150" t="str">
        <f>IF(SP_SUL!J1779="","*",SP_SUL!J1779)</f>
        <v>*</v>
      </c>
      <c r="N1757" s="271" t="str">
        <f>IF(SP_SUL!K1779="","*",SP_SUL!K1779)</f>
        <v>*</v>
      </c>
      <c r="O1757" s="271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9" t="str">
        <f>IF(SP_SUL!N1780="","*",SP_SUL!N1780)</f>
        <v>*</v>
      </c>
      <c r="M1758" s="111" t="str">
        <f>IF(SP_SUL!J1780="","*",SP_SUL!J1780)</f>
        <v>*</v>
      </c>
      <c r="N1758" s="270" t="str">
        <f>IF(SP_SUL!K1780="","*",SP_SUL!K1780)</f>
        <v>*</v>
      </c>
      <c r="O1758" s="270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43" t="str">
        <f>IF(SP_SUL!N1781="","*",SP_SUL!N1781)</f>
        <v>*</v>
      </c>
      <c r="M1759" s="150" t="str">
        <f>IF(SP_SUL!J1781="","*",SP_SUL!J1781)</f>
        <v>*</v>
      </c>
      <c r="N1759" s="271" t="str">
        <f>IF(SP_SUL!K1781="","*",SP_SUL!K1781)</f>
        <v>*</v>
      </c>
      <c r="O1759" s="271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43" t="str">
        <f>IF(SP_SUL!N1782="","*",SP_SUL!N1782)</f>
        <v>*</v>
      </c>
      <c r="M1760" s="150" t="str">
        <f>IF(SP_SUL!J1782="","*",SP_SUL!J1782)</f>
        <v>*</v>
      </c>
      <c r="N1760" s="271" t="str">
        <f>IF(SP_SUL!K1782="","*",SP_SUL!K1782)</f>
        <v>*</v>
      </c>
      <c r="O1760" s="271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9" t="str">
        <f>IF(SP_SUL!N1783="","*",SP_SUL!N1783)</f>
        <v>*</v>
      </c>
      <c r="M1761" s="111" t="str">
        <f>IF(SP_SUL!J1783="","*",SP_SUL!J1783)</f>
        <v>*</v>
      </c>
      <c r="N1761" s="270" t="str">
        <f>IF(SP_SUL!K1783="","*",SP_SUL!K1783)</f>
        <v>*</v>
      </c>
      <c r="O1761" s="270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43" t="str">
        <f>IF(SP_SUL!N1784="","*",SP_SUL!N1784)</f>
        <v>*</v>
      </c>
      <c r="M1762" s="150" t="str">
        <f>IF(SP_SUL!J1784="","*",SP_SUL!J1784)</f>
        <v>*</v>
      </c>
      <c r="N1762" s="271" t="str">
        <f>IF(SP_SUL!K1784="","*",SP_SUL!K1784)</f>
        <v>*</v>
      </c>
      <c r="O1762" s="271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43" t="str">
        <f>IF(SP_SUL!N1785="","*",SP_SUL!N1785)</f>
        <v>*</v>
      </c>
      <c r="M1763" s="150" t="str">
        <f>IF(SP_SUL!J1785="","*",SP_SUL!J1785)</f>
        <v>*</v>
      </c>
      <c r="N1763" s="271" t="str">
        <f>IF(SP_SUL!K1785="","*",SP_SUL!K1785)</f>
        <v>*</v>
      </c>
      <c r="O1763" s="271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9" t="str">
        <f>IF(SP_SUL!N1786="","*",SP_SUL!N1786)</f>
        <v>*</v>
      </c>
      <c r="M1764" s="111" t="str">
        <f>IF(SP_SUL!J1786="","*",SP_SUL!J1786)</f>
        <v>*</v>
      </c>
      <c r="N1764" s="270" t="str">
        <f>IF(SP_SUL!K1786="","*",SP_SUL!K1786)</f>
        <v>*</v>
      </c>
      <c r="O1764" s="270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43" t="str">
        <f>IF(SP_SUL!N1787="","*",SP_SUL!N1787)</f>
        <v>*</v>
      </c>
      <c r="M1765" s="150" t="str">
        <f>IF(SP_SUL!J1787="","*",SP_SUL!J1787)</f>
        <v>*</v>
      </c>
      <c r="N1765" s="271" t="str">
        <f>IF(SP_SUL!K1787="","*",SP_SUL!K1787)</f>
        <v>*</v>
      </c>
      <c r="O1765" s="271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43" t="str">
        <f>IF(SP_SUL!N1788="","*",SP_SUL!N1788)</f>
        <v>*</v>
      </c>
      <c r="M1766" s="150" t="str">
        <f>IF(SP_SUL!J1788="","*",SP_SUL!J1788)</f>
        <v>*</v>
      </c>
      <c r="N1766" s="271" t="str">
        <f>IF(SP_SUL!K1788="","*",SP_SUL!K1788)</f>
        <v>*</v>
      </c>
      <c r="O1766" s="271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9" t="str">
        <f>IF(SP_SUL!N1789="","*",SP_SUL!N1789)</f>
        <v>*</v>
      </c>
      <c r="M1767" s="111" t="str">
        <f>IF(SP_SUL!J1789="","*",SP_SUL!J1789)</f>
        <v>*</v>
      </c>
      <c r="N1767" s="270" t="str">
        <f>IF(SP_SUL!K1789="","*",SP_SUL!K1789)</f>
        <v>*</v>
      </c>
      <c r="O1767" s="270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43" t="str">
        <f>IF(SP_SUL!N1790="","*",SP_SUL!N1790)</f>
        <v>*</v>
      </c>
      <c r="M1768" s="150" t="str">
        <f>IF(SP_SUL!J1790="","*",SP_SUL!J1790)</f>
        <v>*</v>
      </c>
      <c r="N1768" s="271" t="str">
        <f>IF(SP_SUL!K1790="","*",SP_SUL!K1790)</f>
        <v>*</v>
      </c>
      <c r="O1768" s="271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43" t="str">
        <f>IF(SP_SUL!N1791="","*",SP_SUL!N1791)</f>
        <v>*</v>
      </c>
      <c r="M1769" s="150" t="str">
        <f>IF(SP_SUL!J1791="","*",SP_SUL!J1791)</f>
        <v>*</v>
      </c>
      <c r="N1769" s="271" t="str">
        <f>IF(SP_SUL!K1791="","*",SP_SUL!K1791)</f>
        <v>*</v>
      </c>
      <c r="O1769" s="271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9" t="str">
        <f>IF(SP_SUL!N1792="","*",SP_SUL!N1792)</f>
        <v>*</v>
      </c>
      <c r="M1770" s="111" t="str">
        <f>IF(SP_SUL!J1792="","*",SP_SUL!J1792)</f>
        <v>*</v>
      </c>
      <c r="N1770" s="270" t="str">
        <f>IF(SP_SUL!K1792="","*",SP_SUL!K1792)</f>
        <v>*</v>
      </c>
      <c r="O1770" s="270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43" t="str">
        <f>IF(SP_SUL!N1793="","*",SP_SUL!N1793)</f>
        <v>*</v>
      </c>
      <c r="M1771" s="150" t="str">
        <f>IF(SP_SUL!J1793="","*",SP_SUL!J1793)</f>
        <v>*</v>
      </c>
      <c r="N1771" s="271" t="str">
        <f>IF(SP_SUL!K1793="","*",SP_SUL!K1793)</f>
        <v>*</v>
      </c>
      <c r="O1771" s="271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43" t="str">
        <f>IF(SP_SUL!N1794="","*",SP_SUL!N1794)</f>
        <v>*</v>
      </c>
      <c r="M1772" s="150" t="str">
        <f>IF(SP_SUL!J1794="","*",SP_SUL!J1794)</f>
        <v>*</v>
      </c>
      <c r="N1772" s="271" t="str">
        <f>IF(SP_SUL!K1794="","*",SP_SUL!K1794)</f>
        <v>*</v>
      </c>
      <c r="O1772" s="271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9" t="str">
        <f>IF(SP_SUL!N1795="","*",SP_SUL!N1795)</f>
        <v>*</v>
      </c>
      <c r="M1773" s="111" t="str">
        <f>IF(SP_SUL!J1795="","*",SP_SUL!J1795)</f>
        <v>*</v>
      </c>
      <c r="N1773" s="270" t="str">
        <f>IF(SP_SUL!K1795="","*",SP_SUL!K1795)</f>
        <v>*</v>
      </c>
      <c r="O1773" s="270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43" t="str">
        <f>IF(SP_SUL!N1796="","*",SP_SUL!N1796)</f>
        <v>*</v>
      </c>
      <c r="M1774" s="150" t="str">
        <f>IF(SP_SUL!J1796="","*",SP_SUL!J1796)</f>
        <v>*</v>
      </c>
      <c r="N1774" s="271" t="str">
        <f>IF(SP_SUL!K1796="","*",SP_SUL!K1796)</f>
        <v>*</v>
      </c>
      <c r="O1774" s="271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43" t="str">
        <f>IF(SP_SUL!N1797="","*",SP_SUL!N1797)</f>
        <v>*</v>
      </c>
      <c r="M1775" s="150" t="str">
        <f>IF(SP_SUL!J1797="","*",SP_SUL!J1797)</f>
        <v>*</v>
      </c>
      <c r="N1775" s="271" t="str">
        <f>IF(SP_SUL!K1797="","*",SP_SUL!K1797)</f>
        <v>*</v>
      </c>
      <c r="O1775" s="271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9" t="str">
        <f>IF(SP_SUL!N1798="","*",SP_SUL!N1798)</f>
        <v>*</v>
      </c>
      <c r="M1776" s="111" t="str">
        <f>IF(SP_SUL!J1798="","*",SP_SUL!J1798)</f>
        <v>*</v>
      </c>
      <c r="N1776" s="270" t="str">
        <f>IF(SP_SUL!K1798="","*",SP_SUL!K1798)</f>
        <v>*</v>
      </c>
      <c r="O1776" s="270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43" t="str">
        <f>IF(SP_SUL!N1799="","*",SP_SUL!N1799)</f>
        <v>*</v>
      </c>
      <c r="M1777" s="150" t="str">
        <f>IF(SP_SUL!J1799="","*",SP_SUL!J1799)</f>
        <v>*</v>
      </c>
      <c r="N1777" s="271" t="str">
        <f>IF(SP_SUL!K1799="","*",SP_SUL!K1799)</f>
        <v>*</v>
      </c>
      <c r="O1777" s="271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43" t="str">
        <f>IF(SP_SUL!N1800="","*",SP_SUL!N1800)</f>
        <v>*</v>
      </c>
      <c r="M1778" s="150" t="str">
        <f>IF(SP_SUL!J1800="","*",SP_SUL!J1800)</f>
        <v>*</v>
      </c>
      <c r="N1778" s="271" t="str">
        <f>IF(SP_SUL!K1800="","*",SP_SUL!K1800)</f>
        <v>*</v>
      </c>
      <c r="O1778" s="271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9" t="str">
        <f>IF(SP_SUL!N1801="","*",SP_SUL!N1801)</f>
        <v>*</v>
      </c>
      <c r="M1779" s="111" t="str">
        <f>IF(SP_SUL!J1801="","*",SP_SUL!J1801)</f>
        <v>*</v>
      </c>
      <c r="N1779" s="270" t="str">
        <f>IF(SP_SUL!K1801="","*",SP_SUL!K1801)</f>
        <v>*</v>
      </c>
      <c r="O1779" s="270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43" t="str">
        <f>IF(SP_SUL!N1802="","*",SP_SUL!N1802)</f>
        <v>*</v>
      </c>
      <c r="M1780" s="150" t="str">
        <f>IF(SP_SUL!J1802="","*",SP_SUL!J1802)</f>
        <v>*</v>
      </c>
      <c r="N1780" s="271" t="str">
        <f>IF(SP_SUL!K1802="","*",SP_SUL!K1802)</f>
        <v>*</v>
      </c>
      <c r="O1780" s="271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43" t="str">
        <f>IF(SP_SUL!N1803="","*",SP_SUL!N1803)</f>
        <v>*</v>
      </c>
      <c r="M1781" s="150" t="str">
        <f>IF(SP_SUL!J1803="","*",SP_SUL!J1803)</f>
        <v>*</v>
      </c>
      <c r="N1781" s="271" t="str">
        <f>IF(SP_SUL!K1803="","*",SP_SUL!K1803)</f>
        <v>*</v>
      </c>
      <c r="O1781" s="271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9" t="str">
        <f>IF(SP_SUL!N1804="","*",SP_SUL!N1804)</f>
        <v>*</v>
      </c>
      <c r="M1782" s="111" t="str">
        <f>IF(SP_SUL!J1804="","*",SP_SUL!J1804)</f>
        <v>*</v>
      </c>
      <c r="N1782" s="270" t="str">
        <f>IF(SP_SUL!K1804="","*",SP_SUL!K1804)</f>
        <v>*</v>
      </c>
      <c r="O1782" s="270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43" t="str">
        <f>IF(SP_SUL!N1805="","*",SP_SUL!N1805)</f>
        <v>*</v>
      </c>
      <c r="M1783" s="150" t="str">
        <f>IF(SP_SUL!J1805="","*",SP_SUL!J1805)</f>
        <v>*</v>
      </c>
      <c r="N1783" s="271" t="str">
        <f>IF(SP_SUL!K1805="","*",SP_SUL!K1805)</f>
        <v>*</v>
      </c>
      <c r="O1783" s="271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43" t="str">
        <f>IF(SP_SUL!N1806="","*",SP_SUL!N1806)</f>
        <v>*</v>
      </c>
      <c r="M1784" s="150" t="str">
        <f>IF(SP_SUL!J1806="","*",SP_SUL!J1806)</f>
        <v>*</v>
      </c>
      <c r="N1784" s="271" t="str">
        <f>IF(SP_SUL!K1806="","*",SP_SUL!K1806)</f>
        <v>*</v>
      </c>
      <c r="O1784" s="271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9" t="str">
        <f>IF(SP_SUL!N1807="","*",SP_SUL!N1807)</f>
        <v>*</v>
      </c>
      <c r="M1785" s="111" t="str">
        <f>IF(SP_SUL!J1807="","*",SP_SUL!J1807)</f>
        <v>*</v>
      </c>
      <c r="N1785" s="270" t="str">
        <f>IF(SP_SUL!K1807="","*",SP_SUL!K1807)</f>
        <v>*</v>
      </c>
      <c r="O1785" s="270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43" t="str">
        <f>IF(SP_SUL!N1808="","*",SP_SUL!N1808)</f>
        <v>*</v>
      </c>
      <c r="M1786" s="150" t="str">
        <f>IF(SP_SUL!J1808="","*",SP_SUL!J1808)</f>
        <v>*</v>
      </c>
      <c r="N1786" s="271" t="str">
        <f>IF(SP_SUL!K1808="","*",SP_SUL!K1808)</f>
        <v>*</v>
      </c>
      <c r="O1786" s="271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43" t="str">
        <f>IF(SP_SUL!N1809="","*",SP_SUL!N1809)</f>
        <v>*</v>
      </c>
      <c r="M1787" s="150" t="str">
        <f>IF(SP_SUL!J1809="","*",SP_SUL!J1809)</f>
        <v>*</v>
      </c>
      <c r="N1787" s="271" t="str">
        <f>IF(SP_SUL!K1809="","*",SP_SUL!K1809)</f>
        <v>*</v>
      </c>
      <c r="O1787" s="271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9" t="str">
        <f>IF(SP_SUL!N1810="","*",SP_SUL!N1810)</f>
        <v>*</v>
      </c>
      <c r="M1788" s="111" t="str">
        <f>IF(SP_SUL!J1810="","*",SP_SUL!J1810)</f>
        <v>*</v>
      </c>
      <c r="N1788" s="270" t="str">
        <f>IF(SP_SUL!K1810="","*",SP_SUL!K1810)</f>
        <v>*</v>
      </c>
      <c r="O1788" s="270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43" t="str">
        <f>IF(SP_SUL!N1811="","*",SP_SUL!N1811)</f>
        <v>*</v>
      </c>
      <c r="M1789" s="150" t="str">
        <f>IF(SP_SUL!J1811="","*",SP_SUL!J1811)</f>
        <v>*</v>
      </c>
      <c r="N1789" s="271" t="str">
        <f>IF(SP_SUL!K1811="","*",SP_SUL!K1811)</f>
        <v>*</v>
      </c>
      <c r="O1789" s="271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43" t="str">
        <f>IF(SP_SUL!N1812="","*",SP_SUL!N1812)</f>
        <v>*</v>
      </c>
      <c r="M1790" s="150" t="str">
        <f>IF(SP_SUL!J1812="","*",SP_SUL!J1812)</f>
        <v>*</v>
      </c>
      <c r="N1790" s="271" t="str">
        <f>IF(SP_SUL!K1812="","*",SP_SUL!K1812)</f>
        <v>*</v>
      </c>
      <c r="O1790" s="271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9" t="str">
        <f>IF(SP_SUL!N1813="","*",SP_SUL!N1813)</f>
        <v>*</v>
      </c>
      <c r="M1791" s="111" t="str">
        <f>IF(SP_SUL!J1813="","*",SP_SUL!J1813)</f>
        <v>*</v>
      </c>
      <c r="N1791" s="270" t="str">
        <f>IF(SP_SUL!K1813="","*",SP_SUL!K1813)</f>
        <v>*</v>
      </c>
      <c r="O1791" s="270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43" t="str">
        <f>IF(SP_SUL!N1814="","*",SP_SUL!N1814)</f>
        <v>*</v>
      </c>
      <c r="M1792" s="150" t="str">
        <f>IF(SP_SUL!J1814="","*",SP_SUL!J1814)</f>
        <v>*</v>
      </c>
      <c r="N1792" s="271" t="str">
        <f>IF(SP_SUL!K1814="","*",SP_SUL!K1814)</f>
        <v>*</v>
      </c>
      <c r="O1792" s="271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43" t="str">
        <f>IF(SP_SUL!N1815="","*",SP_SUL!N1815)</f>
        <v>*</v>
      </c>
      <c r="M1793" s="150" t="str">
        <f>IF(SP_SUL!J1815="","*",SP_SUL!J1815)</f>
        <v>*</v>
      </c>
      <c r="N1793" s="271" t="str">
        <f>IF(SP_SUL!K1815="","*",SP_SUL!K1815)</f>
        <v>*</v>
      </c>
      <c r="O1793" s="271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9" t="str">
        <f>IF(SP_SUL!N1816="","*",SP_SUL!N1816)</f>
        <v>*</v>
      </c>
      <c r="M1794" s="111" t="str">
        <f>IF(SP_SUL!J1816="","*",SP_SUL!J1816)</f>
        <v>*</v>
      </c>
      <c r="N1794" s="270" t="str">
        <f>IF(SP_SUL!K1816="","*",SP_SUL!K1816)</f>
        <v>*</v>
      </c>
      <c r="O1794" s="270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43" t="str">
        <f>IF(SP_SUL!N1817="","*",SP_SUL!N1817)</f>
        <v>*</v>
      </c>
      <c r="M1795" s="150" t="str">
        <f>IF(SP_SUL!J1817="","*",SP_SUL!J1817)</f>
        <v>*</v>
      </c>
      <c r="N1795" s="271" t="str">
        <f>IF(SP_SUL!K1817="","*",SP_SUL!K1817)</f>
        <v>*</v>
      </c>
      <c r="O1795" s="271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43" t="str">
        <f>IF(SP_SUL!N1818="","*",SP_SUL!N1818)</f>
        <v>*</v>
      </c>
      <c r="M1796" s="150" t="str">
        <f>IF(SP_SUL!J1818="","*",SP_SUL!J1818)</f>
        <v>*</v>
      </c>
      <c r="N1796" s="271" t="str">
        <f>IF(SP_SUL!K1818="","*",SP_SUL!K1818)</f>
        <v>*</v>
      </c>
      <c r="O1796" s="271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9" t="str">
        <f>IF(SP_SUL!N1819="","*",SP_SUL!N1819)</f>
        <v>*</v>
      </c>
      <c r="M1797" s="111" t="str">
        <f>IF(SP_SUL!J1819="","*",SP_SUL!J1819)</f>
        <v>*</v>
      </c>
      <c r="N1797" s="270" t="str">
        <f>IF(SP_SUL!K1819="","*",SP_SUL!K1819)</f>
        <v>*</v>
      </c>
      <c r="O1797" s="270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43" t="str">
        <f>IF(SP_SUL!N1820="","*",SP_SUL!N1820)</f>
        <v>*</v>
      </c>
      <c r="M1798" s="150" t="str">
        <f>IF(SP_SUL!J1820="","*",SP_SUL!J1820)</f>
        <v>*</v>
      </c>
      <c r="N1798" s="271" t="str">
        <f>IF(SP_SUL!K1820="","*",SP_SUL!K1820)</f>
        <v>*</v>
      </c>
      <c r="O1798" s="271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43" t="str">
        <f>IF(SP_SUL!N1821="","*",SP_SUL!N1821)</f>
        <v>*</v>
      </c>
      <c r="M1799" s="150" t="str">
        <f>IF(SP_SUL!J1821="","*",SP_SUL!J1821)</f>
        <v>*</v>
      </c>
      <c r="N1799" s="271" t="str">
        <f>IF(SP_SUL!K1821="","*",SP_SUL!K1821)</f>
        <v>*</v>
      </c>
      <c r="O1799" s="271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9" t="str">
        <f>IF(SP_SUL!N1822="","*",SP_SUL!N1822)</f>
        <v>*</v>
      </c>
      <c r="M1800" s="111" t="str">
        <f>IF(SP_SUL!J1822="","*",SP_SUL!J1822)</f>
        <v>*</v>
      </c>
      <c r="N1800" s="270" t="str">
        <f>IF(SP_SUL!K1822="","*",SP_SUL!K1822)</f>
        <v>*</v>
      </c>
      <c r="O1800" s="270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43" t="str">
        <f>IF(SP_SUL!N1823="","*",SP_SUL!N1823)</f>
        <v>*</v>
      </c>
      <c r="M1801" s="150" t="str">
        <f>IF(SP_SUL!J1823="","*",SP_SUL!J1823)</f>
        <v>*</v>
      </c>
      <c r="N1801" s="271" t="str">
        <f>IF(SP_SUL!K1823="","*",SP_SUL!K1823)</f>
        <v>*</v>
      </c>
      <c r="O1801" s="271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43" t="str">
        <f>IF(SP_SUL!N1824="","*",SP_SUL!N1824)</f>
        <v>*</v>
      </c>
      <c r="M1802" s="150" t="str">
        <f>IF(SP_SUL!J1824="","*",SP_SUL!J1824)</f>
        <v>*</v>
      </c>
      <c r="N1802" s="271" t="str">
        <f>IF(SP_SUL!K1824="","*",SP_SUL!K1824)</f>
        <v>*</v>
      </c>
      <c r="O1802" s="271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9" t="str">
        <f>IF(SP_SUL!N1825="","*",SP_SUL!N1825)</f>
        <v>*</v>
      </c>
      <c r="M1803" s="111" t="str">
        <f>IF(SP_SUL!J1825="","*",SP_SUL!J1825)</f>
        <v>*</v>
      </c>
      <c r="N1803" s="270" t="str">
        <f>IF(SP_SUL!K1825="","*",SP_SUL!K1825)</f>
        <v>*</v>
      </c>
      <c r="O1803" s="270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43" t="str">
        <f>IF(SP_SUL!N1826="","*",SP_SUL!N1826)</f>
        <v>*</v>
      </c>
      <c r="M1804" s="150" t="str">
        <f>IF(SP_SUL!J1826="","*",SP_SUL!J1826)</f>
        <v>*</v>
      </c>
      <c r="N1804" s="271" t="str">
        <f>IF(SP_SUL!K1826="","*",SP_SUL!K1826)</f>
        <v>*</v>
      </c>
      <c r="O1804" s="271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43" t="str">
        <f>IF(SP_SUL!N1827="","*",SP_SUL!N1827)</f>
        <v>*</v>
      </c>
      <c r="M1805" s="150" t="str">
        <f>IF(SP_SUL!J1827="","*",SP_SUL!J1827)</f>
        <v>*</v>
      </c>
      <c r="N1805" s="271" t="str">
        <f>IF(SP_SUL!K1827="","*",SP_SUL!K1827)</f>
        <v>*</v>
      </c>
      <c r="O1805" s="271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9" t="str">
        <f>IF(SP_SUL!N1828="","*",SP_SUL!N1828)</f>
        <v>*</v>
      </c>
      <c r="M1806" s="111" t="str">
        <f>IF(SP_SUL!J1828="","*",SP_SUL!J1828)</f>
        <v>*</v>
      </c>
      <c r="N1806" s="270" t="str">
        <f>IF(SP_SUL!K1828="","*",SP_SUL!K1828)</f>
        <v>*</v>
      </c>
      <c r="O1806" s="270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43" t="str">
        <f>IF(SP_SUL!N1829="","*",SP_SUL!N1829)</f>
        <v>*</v>
      </c>
      <c r="M1807" s="150" t="str">
        <f>IF(SP_SUL!J1829="","*",SP_SUL!J1829)</f>
        <v>*</v>
      </c>
      <c r="N1807" s="271" t="str">
        <f>IF(SP_SUL!K1829="","*",SP_SUL!K1829)</f>
        <v>*</v>
      </c>
      <c r="O1807" s="271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43" t="str">
        <f>IF(SP_SUL!N1830="","*",SP_SUL!N1830)</f>
        <v>*</v>
      </c>
      <c r="M1808" s="150" t="str">
        <f>IF(SP_SUL!J1830="","*",SP_SUL!J1830)</f>
        <v>*</v>
      </c>
      <c r="N1808" s="271" t="str">
        <f>IF(SP_SUL!K1830="","*",SP_SUL!K1830)</f>
        <v>*</v>
      </c>
      <c r="O1808" s="271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9" t="str">
        <f>IF(SP_SUL!N1831="","*",SP_SUL!N1831)</f>
        <v>*</v>
      </c>
      <c r="M1809" s="111" t="str">
        <f>IF(SP_SUL!J1831="","*",SP_SUL!J1831)</f>
        <v>*</v>
      </c>
      <c r="N1809" s="270" t="str">
        <f>IF(SP_SUL!K1831="","*",SP_SUL!K1831)</f>
        <v>*</v>
      </c>
      <c r="O1809" s="270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43" t="str">
        <f>IF(SP_SUL!N1832="","*",SP_SUL!N1832)</f>
        <v>*</v>
      </c>
      <c r="M1810" s="150" t="str">
        <f>IF(SP_SUL!J1832="","*",SP_SUL!J1832)</f>
        <v>*</v>
      </c>
      <c r="N1810" s="271" t="str">
        <f>IF(SP_SUL!K1832="","*",SP_SUL!K1832)</f>
        <v>*</v>
      </c>
      <c r="O1810" s="271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43" t="str">
        <f>IF(SP_SUL!N1833="","*",SP_SUL!N1833)</f>
        <v>*</v>
      </c>
      <c r="M1811" s="150" t="str">
        <f>IF(SP_SUL!J1833="","*",SP_SUL!J1833)</f>
        <v>*</v>
      </c>
      <c r="N1811" s="271" t="str">
        <f>IF(SP_SUL!K1833="","*",SP_SUL!K1833)</f>
        <v>*</v>
      </c>
      <c r="O1811" s="271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9" t="str">
        <f>IF(SP_SUL!N1834="","*",SP_SUL!N1834)</f>
        <v>*</v>
      </c>
      <c r="M1812" s="111" t="str">
        <f>IF(SP_SUL!J1834="","*",SP_SUL!J1834)</f>
        <v>*</v>
      </c>
      <c r="N1812" s="270" t="str">
        <f>IF(SP_SUL!K1834="","*",SP_SUL!K1834)</f>
        <v>*</v>
      </c>
      <c r="O1812" s="270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43" t="str">
        <f>IF(SP_SUL!N1835="","*",SP_SUL!N1835)</f>
        <v>*</v>
      </c>
      <c r="M1813" s="150" t="str">
        <f>IF(SP_SUL!J1835="","*",SP_SUL!J1835)</f>
        <v>*</v>
      </c>
      <c r="N1813" s="271" t="str">
        <f>IF(SP_SUL!K1835="","*",SP_SUL!K1835)</f>
        <v>*</v>
      </c>
      <c r="O1813" s="271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43" t="str">
        <f>IF(SP_SUL!N1836="","*",SP_SUL!N1836)</f>
        <v>*</v>
      </c>
      <c r="M1814" s="150" t="str">
        <f>IF(SP_SUL!J1836="","*",SP_SUL!J1836)</f>
        <v>*</v>
      </c>
      <c r="N1814" s="271" t="str">
        <f>IF(SP_SUL!K1836="","*",SP_SUL!K1836)</f>
        <v>*</v>
      </c>
      <c r="O1814" s="271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9" t="str">
        <f>IF(SP_SUL!N1837="","*",SP_SUL!N1837)</f>
        <v>*</v>
      </c>
      <c r="M1815" s="111" t="str">
        <f>IF(SP_SUL!J1837="","*",SP_SUL!J1837)</f>
        <v>*</v>
      </c>
      <c r="N1815" s="270" t="str">
        <f>IF(SP_SUL!K1837="","*",SP_SUL!K1837)</f>
        <v>*</v>
      </c>
      <c r="O1815" s="270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43" t="str">
        <f>IF(SP_SUL!N1838="","*",SP_SUL!N1838)</f>
        <v>*</v>
      </c>
      <c r="M1816" s="150" t="str">
        <f>IF(SP_SUL!J1838="","*",SP_SUL!J1838)</f>
        <v>*</v>
      </c>
      <c r="N1816" s="271" t="str">
        <f>IF(SP_SUL!K1838="","*",SP_SUL!K1838)</f>
        <v>*</v>
      </c>
      <c r="O1816" s="271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43" t="str">
        <f>IF(SP_SUL!N1839="","*",SP_SUL!N1839)</f>
        <v>*</v>
      </c>
      <c r="M1817" s="150" t="str">
        <f>IF(SP_SUL!J1839="","*",SP_SUL!J1839)</f>
        <v>*</v>
      </c>
      <c r="N1817" s="271" t="str">
        <f>IF(SP_SUL!K1839="","*",SP_SUL!K1839)</f>
        <v>*</v>
      </c>
      <c r="O1817" s="271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9" t="str">
        <f>IF(SP_SUL!N1840="","*",SP_SUL!N1840)</f>
        <v>*</v>
      </c>
      <c r="M1818" s="111" t="str">
        <f>IF(SP_SUL!J1840="","*",SP_SUL!J1840)</f>
        <v>*</v>
      </c>
      <c r="N1818" s="270" t="str">
        <f>IF(SP_SUL!K1840="","*",SP_SUL!K1840)</f>
        <v>*</v>
      </c>
      <c r="O1818" s="270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43" t="str">
        <f>IF(SP_SUL!N1841="","*",SP_SUL!N1841)</f>
        <v>*</v>
      </c>
      <c r="M1819" s="150" t="str">
        <f>IF(SP_SUL!J1841="","*",SP_SUL!J1841)</f>
        <v>*</v>
      </c>
      <c r="N1819" s="271" t="str">
        <f>IF(SP_SUL!K1841="","*",SP_SUL!K1841)</f>
        <v>*</v>
      </c>
      <c r="O1819" s="271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43" t="str">
        <f>IF(SP_SUL!N1842="","*",SP_SUL!N1842)</f>
        <v>*</v>
      </c>
      <c r="M1820" s="150" t="str">
        <f>IF(SP_SUL!J1842="","*",SP_SUL!J1842)</f>
        <v>*</v>
      </c>
      <c r="N1820" s="271" t="str">
        <f>IF(SP_SUL!K1842="","*",SP_SUL!K1842)</f>
        <v>*</v>
      </c>
      <c r="O1820" s="271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9" t="str">
        <f>IF(SP_SUL!N1843="","*",SP_SUL!N1843)</f>
        <v>*</v>
      </c>
      <c r="M1821" s="111" t="str">
        <f>IF(SP_SUL!J1843="","*",SP_SUL!J1843)</f>
        <v>*</v>
      </c>
      <c r="N1821" s="270" t="str">
        <f>IF(SP_SUL!K1843="","*",SP_SUL!K1843)</f>
        <v>*</v>
      </c>
      <c r="O1821" s="270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43" t="str">
        <f>IF(SP_SUL!N1844="","*",SP_SUL!N1844)</f>
        <v>*</v>
      </c>
      <c r="M1822" s="150" t="str">
        <f>IF(SP_SUL!J1844="","*",SP_SUL!J1844)</f>
        <v>*</v>
      </c>
      <c r="N1822" s="271" t="str">
        <f>IF(SP_SUL!K1844="","*",SP_SUL!K1844)</f>
        <v>*</v>
      </c>
      <c r="O1822" s="271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43" t="str">
        <f>IF(SP_SUL!N1845="","*",SP_SUL!N1845)</f>
        <v>*</v>
      </c>
      <c r="M1823" s="150" t="str">
        <f>IF(SP_SUL!J1845="","*",SP_SUL!J1845)</f>
        <v>*</v>
      </c>
      <c r="N1823" s="271" t="str">
        <f>IF(SP_SUL!K1845="","*",SP_SUL!K1845)</f>
        <v>*</v>
      </c>
      <c r="O1823" s="271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9" t="str">
        <f>IF(SP_SUL!N1846="","*",SP_SUL!N1846)</f>
        <v>*</v>
      </c>
      <c r="M1824" s="111" t="str">
        <f>IF(SP_SUL!J1846="","*",SP_SUL!J1846)</f>
        <v>*</v>
      </c>
      <c r="N1824" s="270" t="str">
        <f>IF(SP_SUL!K1846="","*",SP_SUL!K1846)</f>
        <v>*</v>
      </c>
      <c r="O1824" s="270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43" t="str">
        <f>IF(SP_SUL!N1847="","*",SP_SUL!N1847)</f>
        <v>*</v>
      </c>
      <c r="M1825" s="150" t="str">
        <f>IF(SP_SUL!J1847="","*",SP_SUL!J1847)</f>
        <v>*</v>
      </c>
      <c r="N1825" s="271" t="str">
        <f>IF(SP_SUL!K1847="","*",SP_SUL!K1847)</f>
        <v>*</v>
      </c>
      <c r="O1825" s="271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43" t="str">
        <f>IF(SP_SUL!N1848="","*",SP_SUL!N1848)</f>
        <v>*</v>
      </c>
      <c r="M1826" s="150" t="str">
        <f>IF(SP_SUL!J1848="","*",SP_SUL!J1848)</f>
        <v>*</v>
      </c>
      <c r="N1826" s="271" t="str">
        <f>IF(SP_SUL!K1848="","*",SP_SUL!K1848)</f>
        <v>*</v>
      </c>
      <c r="O1826" s="271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9" t="str">
        <f>IF(SP_SUL!N1849="","*",SP_SUL!N1849)</f>
        <v>*</v>
      </c>
      <c r="M1827" s="111" t="str">
        <f>IF(SP_SUL!J1849="","*",SP_SUL!J1849)</f>
        <v>*</v>
      </c>
      <c r="N1827" s="270" t="str">
        <f>IF(SP_SUL!K1849="","*",SP_SUL!K1849)</f>
        <v>*</v>
      </c>
      <c r="O1827" s="270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43" t="str">
        <f>IF(SP_SUL!N1850="","*",SP_SUL!N1850)</f>
        <v>*</v>
      </c>
      <c r="M1828" s="150" t="str">
        <f>IF(SP_SUL!J1850="","*",SP_SUL!J1850)</f>
        <v>*</v>
      </c>
      <c r="N1828" s="271" t="str">
        <f>IF(SP_SUL!K1850="","*",SP_SUL!K1850)</f>
        <v>*</v>
      </c>
      <c r="O1828" s="271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43" t="str">
        <f>IF(SP_SUL!N1851="","*",SP_SUL!N1851)</f>
        <v>*</v>
      </c>
      <c r="M1829" s="150" t="str">
        <f>IF(SP_SUL!J1851="","*",SP_SUL!J1851)</f>
        <v>*</v>
      </c>
      <c r="N1829" s="271" t="str">
        <f>IF(SP_SUL!K1851="","*",SP_SUL!K1851)</f>
        <v>*</v>
      </c>
      <c r="O1829" s="271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9" t="str">
        <f>IF(SP_SUL!N1852="","*",SP_SUL!N1852)</f>
        <v>*</v>
      </c>
      <c r="M1830" s="111" t="str">
        <f>IF(SP_SUL!J1852="","*",SP_SUL!J1852)</f>
        <v>*</v>
      </c>
      <c r="N1830" s="270" t="str">
        <f>IF(SP_SUL!K1852="","*",SP_SUL!K1852)</f>
        <v>*</v>
      </c>
      <c r="O1830" s="270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43" t="str">
        <f>IF(SP_SUL!N1853="","*",SP_SUL!N1853)</f>
        <v>*</v>
      </c>
      <c r="M1831" s="150" t="str">
        <f>IF(SP_SUL!J1853="","*",SP_SUL!J1853)</f>
        <v>*</v>
      </c>
      <c r="N1831" s="271" t="str">
        <f>IF(SP_SUL!K1853="","*",SP_SUL!K1853)</f>
        <v>*</v>
      </c>
      <c r="O1831" s="271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43" t="str">
        <f>IF(SP_SUL!N1854="","*",SP_SUL!N1854)</f>
        <v>*</v>
      </c>
      <c r="M1832" s="150" t="str">
        <f>IF(SP_SUL!J1854="","*",SP_SUL!J1854)</f>
        <v>*</v>
      </c>
      <c r="N1832" s="271" t="str">
        <f>IF(SP_SUL!K1854="","*",SP_SUL!K1854)</f>
        <v>*</v>
      </c>
      <c r="O1832" s="271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9" t="str">
        <f>IF(SP_SUL!N1855="","*",SP_SUL!N1855)</f>
        <v>*</v>
      </c>
      <c r="M1833" s="111" t="str">
        <f>IF(SP_SUL!J1855="","*",SP_SUL!J1855)</f>
        <v>*</v>
      </c>
      <c r="N1833" s="270" t="str">
        <f>IF(SP_SUL!K1855="","*",SP_SUL!K1855)</f>
        <v>*</v>
      </c>
      <c r="O1833" s="270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43" t="str">
        <f>IF(SP_SUL!N1856="","*",SP_SUL!N1856)</f>
        <v>*</v>
      </c>
      <c r="M1834" s="150" t="str">
        <f>IF(SP_SUL!J1856="","*",SP_SUL!J1856)</f>
        <v>*</v>
      </c>
      <c r="N1834" s="271" t="str">
        <f>IF(SP_SUL!K1856="","*",SP_SUL!K1856)</f>
        <v>*</v>
      </c>
      <c r="O1834" s="271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43" t="str">
        <f>IF(SP_SUL!N1857="","*",SP_SUL!N1857)</f>
        <v>*</v>
      </c>
      <c r="M1835" s="150" t="str">
        <f>IF(SP_SUL!J1857="","*",SP_SUL!J1857)</f>
        <v>*</v>
      </c>
      <c r="N1835" s="271" t="str">
        <f>IF(SP_SUL!K1857="","*",SP_SUL!K1857)</f>
        <v>*</v>
      </c>
      <c r="O1835" s="271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9" t="str">
        <f>IF(SP_SUL!N1858="","*",SP_SUL!N1858)</f>
        <v>*</v>
      </c>
      <c r="M1836" s="111" t="str">
        <f>IF(SP_SUL!J1858="","*",SP_SUL!J1858)</f>
        <v>*</v>
      </c>
      <c r="N1836" s="270" t="str">
        <f>IF(SP_SUL!K1858="","*",SP_SUL!K1858)</f>
        <v>*</v>
      </c>
      <c r="O1836" s="270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43" t="str">
        <f>IF(SP_SUL!N1859="","*",SP_SUL!N1859)</f>
        <v>*</v>
      </c>
      <c r="M1837" s="150" t="str">
        <f>IF(SP_SUL!J1859="","*",SP_SUL!J1859)</f>
        <v>*</v>
      </c>
      <c r="N1837" s="271" t="str">
        <f>IF(SP_SUL!K1859="","*",SP_SUL!K1859)</f>
        <v>*</v>
      </c>
      <c r="O1837" s="271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43" t="str">
        <f>IF(SP_SUL!N1860="","*",SP_SUL!N1860)</f>
        <v>*</v>
      </c>
      <c r="M1838" s="150" t="str">
        <f>IF(SP_SUL!J1860="","*",SP_SUL!J1860)</f>
        <v>*</v>
      </c>
      <c r="N1838" s="271" t="str">
        <f>IF(SP_SUL!K1860="","*",SP_SUL!K1860)</f>
        <v>*</v>
      </c>
      <c r="O1838" s="271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9" t="str">
        <f>IF(SP_SUL!N1861="","*",SP_SUL!N1861)</f>
        <v>*</v>
      </c>
      <c r="M1839" s="111" t="str">
        <f>IF(SP_SUL!J1861="","*",SP_SUL!J1861)</f>
        <v>*</v>
      </c>
      <c r="N1839" s="270" t="str">
        <f>IF(SP_SUL!K1861="","*",SP_SUL!K1861)</f>
        <v>*</v>
      </c>
      <c r="O1839" s="270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43" t="str">
        <f>IF(SP_SUL!N1862="","*",SP_SUL!N1862)</f>
        <v>*</v>
      </c>
      <c r="M1840" s="150" t="str">
        <f>IF(SP_SUL!J1862="","*",SP_SUL!J1862)</f>
        <v>*</v>
      </c>
      <c r="N1840" s="271" t="str">
        <f>IF(SP_SUL!K1862="","*",SP_SUL!K1862)</f>
        <v>*</v>
      </c>
      <c r="O1840" s="271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43" t="str">
        <f>IF(SP_SUL!N1863="","*",SP_SUL!N1863)</f>
        <v>*</v>
      </c>
      <c r="M1841" s="150" t="str">
        <f>IF(SP_SUL!J1863="","*",SP_SUL!J1863)</f>
        <v>*</v>
      </c>
      <c r="N1841" s="271" t="str">
        <f>IF(SP_SUL!K1863="","*",SP_SUL!K1863)</f>
        <v>*</v>
      </c>
      <c r="O1841" s="271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9" t="str">
        <f>IF(SP_SUL!N1864="","*",SP_SUL!N1864)</f>
        <v>*</v>
      </c>
      <c r="M1842" s="111" t="str">
        <f>IF(SP_SUL!J1864="","*",SP_SUL!J1864)</f>
        <v>*</v>
      </c>
      <c r="N1842" s="270" t="str">
        <f>IF(SP_SUL!K1864="","*",SP_SUL!K1864)</f>
        <v>*</v>
      </c>
      <c r="O1842" s="270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43" t="str">
        <f>IF(SP_SUL!N1865="","*",SP_SUL!N1865)</f>
        <v>*</v>
      </c>
      <c r="M1843" s="150" t="str">
        <f>IF(SP_SUL!J1865="","*",SP_SUL!J1865)</f>
        <v>*</v>
      </c>
      <c r="N1843" s="271" t="str">
        <f>IF(SP_SUL!K1865="","*",SP_SUL!K1865)</f>
        <v>*</v>
      </c>
      <c r="O1843" s="271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43" t="str">
        <f>IF(SP_SUL!N1866="","*",SP_SUL!N1866)</f>
        <v>*</v>
      </c>
      <c r="M1844" s="150" t="str">
        <f>IF(SP_SUL!J1866="","*",SP_SUL!J1866)</f>
        <v>*</v>
      </c>
      <c r="N1844" s="271" t="str">
        <f>IF(SP_SUL!K1866="","*",SP_SUL!K1866)</f>
        <v>*</v>
      </c>
      <c r="O1844" s="271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9" t="str">
        <f>IF(SP_SUL!N1867="","*",SP_SUL!N1867)</f>
        <v>*</v>
      </c>
      <c r="M1845" s="111" t="str">
        <f>IF(SP_SUL!J1867="","*",SP_SUL!J1867)</f>
        <v>*</v>
      </c>
      <c r="N1845" s="270" t="str">
        <f>IF(SP_SUL!K1867="","*",SP_SUL!K1867)</f>
        <v>*</v>
      </c>
      <c r="O1845" s="270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43" t="str">
        <f>IF(SP_SUL!N1868="","*",SP_SUL!N1868)</f>
        <v>*</v>
      </c>
      <c r="M1846" s="150" t="str">
        <f>IF(SP_SUL!J1868="","*",SP_SUL!J1868)</f>
        <v>*</v>
      </c>
      <c r="N1846" s="271" t="str">
        <f>IF(SP_SUL!K1868="","*",SP_SUL!K1868)</f>
        <v>*</v>
      </c>
      <c r="O1846" s="271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43" t="str">
        <f>IF(SP_SUL!N1869="","*",SP_SUL!N1869)</f>
        <v>*</v>
      </c>
      <c r="M1847" s="150" t="str">
        <f>IF(SP_SUL!J1869="","*",SP_SUL!J1869)</f>
        <v>*</v>
      </c>
      <c r="N1847" s="271" t="str">
        <f>IF(SP_SUL!K1869="","*",SP_SUL!K1869)</f>
        <v>*</v>
      </c>
      <c r="O1847" s="271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9" t="str">
        <f>IF(SP_SUL!N1870="","*",SP_SUL!N1870)</f>
        <v>*</v>
      </c>
      <c r="M1848" s="111" t="str">
        <f>IF(SP_SUL!J1870="","*",SP_SUL!J1870)</f>
        <v>*</v>
      </c>
      <c r="N1848" s="270" t="str">
        <f>IF(SP_SUL!K1870="","*",SP_SUL!K1870)</f>
        <v>*</v>
      </c>
      <c r="O1848" s="270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43" t="str">
        <f>IF(SP_SUL!N1871="","*",SP_SUL!N1871)</f>
        <v>*</v>
      </c>
      <c r="M1849" s="150" t="str">
        <f>IF(SP_SUL!J1871="","*",SP_SUL!J1871)</f>
        <v>*</v>
      </c>
      <c r="N1849" s="271" t="str">
        <f>IF(SP_SUL!K1871="","*",SP_SUL!K1871)</f>
        <v>*</v>
      </c>
      <c r="O1849" s="271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43" t="str">
        <f>IF(SP_SUL!N1872="","*",SP_SUL!N1872)</f>
        <v>*</v>
      </c>
      <c r="M1850" s="150" t="str">
        <f>IF(SP_SUL!J1872="","*",SP_SUL!J1872)</f>
        <v>*</v>
      </c>
      <c r="N1850" s="271" t="str">
        <f>IF(SP_SUL!K1872="","*",SP_SUL!K1872)</f>
        <v>*</v>
      </c>
      <c r="O1850" s="271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9" t="str">
        <f>IF(SP_SUL!N1873="","*",SP_SUL!N1873)</f>
        <v>*</v>
      </c>
      <c r="M1851" s="111" t="str">
        <f>IF(SP_SUL!J1873="","*",SP_SUL!J1873)</f>
        <v>*</v>
      </c>
      <c r="N1851" s="270" t="str">
        <f>IF(SP_SUL!K1873="","*",SP_SUL!K1873)</f>
        <v>*</v>
      </c>
      <c r="O1851" s="270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43" t="str">
        <f>IF(SP_SUL!N1874="","*",SP_SUL!N1874)</f>
        <v>*</v>
      </c>
      <c r="M1852" s="150" t="str">
        <f>IF(SP_SUL!J1874="","*",SP_SUL!J1874)</f>
        <v>*</v>
      </c>
      <c r="N1852" s="271" t="str">
        <f>IF(SP_SUL!K1874="","*",SP_SUL!K1874)</f>
        <v>*</v>
      </c>
      <c r="O1852" s="271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43" t="str">
        <f>IF(SP_SUL!N1875="","*",SP_SUL!N1875)</f>
        <v>*</v>
      </c>
      <c r="M1853" s="150" t="str">
        <f>IF(SP_SUL!J1875="","*",SP_SUL!J1875)</f>
        <v>*</v>
      </c>
      <c r="N1853" s="271" t="str">
        <f>IF(SP_SUL!K1875="","*",SP_SUL!K1875)</f>
        <v>*</v>
      </c>
      <c r="O1853" s="271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9" t="str">
        <f>IF(SP_SUL!N1876="","*",SP_SUL!N1876)</f>
        <v>*</v>
      </c>
      <c r="M1854" s="111" t="str">
        <f>IF(SP_SUL!J1876="","*",SP_SUL!J1876)</f>
        <v>*</v>
      </c>
      <c r="N1854" s="270" t="str">
        <f>IF(SP_SUL!K1876="","*",SP_SUL!K1876)</f>
        <v>*</v>
      </c>
      <c r="O1854" s="270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43" t="str">
        <f>IF(SP_SUL!N1877="","*",SP_SUL!N1877)</f>
        <v>*</v>
      </c>
      <c r="M1855" s="150" t="str">
        <f>IF(SP_SUL!J1877="","*",SP_SUL!J1877)</f>
        <v>*</v>
      </c>
      <c r="N1855" s="271" t="str">
        <f>IF(SP_SUL!K1877="","*",SP_SUL!K1877)</f>
        <v>*</v>
      </c>
      <c r="O1855" s="271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43" t="str">
        <f>IF(SP_SUL!N1878="","*",SP_SUL!N1878)</f>
        <v>*</v>
      </c>
      <c r="M1856" s="150" t="str">
        <f>IF(SP_SUL!J1878="","*",SP_SUL!J1878)</f>
        <v>*</v>
      </c>
      <c r="N1856" s="271" t="str">
        <f>IF(SP_SUL!K1878="","*",SP_SUL!K1878)</f>
        <v>*</v>
      </c>
      <c r="O1856" s="271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9" t="str">
        <f>IF(SP_SUL!N1879="","*",SP_SUL!N1879)</f>
        <v>*</v>
      </c>
      <c r="M1857" s="111" t="str">
        <f>IF(SP_SUL!J1879="","*",SP_SUL!J1879)</f>
        <v>*</v>
      </c>
      <c r="N1857" s="270" t="str">
        <f>IF(SP_SUL!K1879="","*",SP_SUL!K1879)</f>
        <v>*</v>
      </c>
      <c r="O1857" s="270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43" t="str">
        <f>IF(SP_SUL!N1880="","*",SP_SUL!N1880)</f>
        <v>*</v>
      </c>
      <c r="M1858" s="150" t="str">
        <f>IF(SP_SUL!J1880="","*",SP_SUL!J1880)</f>
        <v>*</v>
      </c>
      <c r="N1858" s="271" t="str">
        <f>IF(SP_SUL!K1880="","*",SP_SUL!K1880)</f>
        <v>*</v>
      </c>
      <c r="O1858" s="271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43" t="str">
        <f>IF(SP_SUL!N1881="","*",SP_SUL!N1881)</f>
        <v>*</v>
      </c>
      <c r="M1859" s="150" t="str">
        <f>IF(SP_SUL!J1881="","*",SP_SUL!J1881)</f>
        <v>*</v>
      </c>
      <c r="N1859" s="271" t="str">
        <f>IF(SP_SUL!K1881="","*",SP_SUL!K1881)</f>
        <v>*</v>
      </c>
      <c r="O1859" s="271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9" t="str">
        <f>IF(SP_SUL!N1882="","*",SP_SUL!N1882)</f>
        <v>*</v>
      </c>
      <c r="M1860" s="111" t="str">
        <f>IF(SP_SUL!J1882="","*",SP_SUL!J1882)</f>
        <v>*</v>
      </c>
      <c r="N1860" s="270" t="str">
        <f>IF(SP_SUL!K1882="","*",SP_SUL!K1882)</f>
        <v>*</v>
      </c>
      <c r="O1860" s="270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43" t="str">
        <f>IF(SP_SUL!N1883="","*",SP_SUL!N1883)</f>
        <v>*</v>
      </c>
      <c r="M1861" s="150" t="str">
        <f>IF(SP_SUL!J1883="","*",SP_SUL!J1883)</f>
        <v>*</v>
      </c>
      <c r="N1861" s="271" t="str">
        <f>IF(SP_SUL!K1883="","*",SP_SUL!K1883)</f>
        <v>*</v>
      </c>
      <c r="O1861" s="271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43" t="str">
        <f>IF(SP_SUL!N1884="","*",SP_SUL!N1884)</f>
        <v>*</v>
      </c>
      <c r="M1862" s="150" t="str">
        <f>IF(SP_SUL!J1884="","*",SP_SUL!J1884)</f>
        <v>*</v>
      </c>
      <c r="N1862" s="271" t="str">
        <f>IF(SP_SUL!K1884="","*",SP_SUL!K1884)</f>
        <v>*</v>
      </c>
      <c r="O1862" s="271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9" t="str">
        <f>IF(SP_SUL!N1885="","*",SP_SUL!N1885)</f>
        <v>*</v>
      </c>
      <c r="M1863" s="111" t="str">
        <f>IF(SP_SUL!J1885="","*",SP_SUL!J1885)</f>
        <v>*</v>
      </c>
      <c r="N1863" s="270" t="str">
        <f>IF(SP_SUL!K1885="","*",SP_SUL!K1885)</f>
        <v>*</v>
      </c>
      <c r="O1863" s="270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43" t="str">
        <f>IF(SP_SUL!N1886="","*",SP_SUL!N1886)</f>
        <v>*</v>
      </c>
      <c r="M1864" s="150" t="str">
        <f>IF(SP_SUL!J1886="","*",SP_SUL!J1886)</f>
        <v>*</v>
      </c>
      <c r="N1864" s="271" t="str">
        <f>IF(SP_SUL!K1886="","*",SP_SUL!K1886)</f>
        <v>*</v>
      </c>
      <c r="O1864" s="271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43" t="str">
        <f>IF(SP_SUL!N1887="","*",SP_SUL!N1887)</f>
        <v>*</v>
      </c>
      <c r="M1865" s="150" t="str">
        <f>IF(SP_SUL!J1887="","*",SP_SUL!J1887)</f>
        <v>*</v>
      </c>
      <c r="N1865" s="271" t="str">
        <f>IF(SP_SUL!K1887="","*",SP_SUL!K1887)</f>
        <v>*</v>
      </c>
      <c r="O1865" s="271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9" t="str">
        <f>IF(SP_SUL!N1888="","*",SP_SUL!N1888)</f>
        <v>*</v>
      </c>
      <c r="M1866" s="111" t="str">
        <f>IF(SP_SUL!J1888="","*",SP_SUL!J1888)</f>
        <v>*</v>
      </c>
      <c r="N1866" s="270" t="str">
        <f>IF(SP_SUL!K1888="","*",SP_SUL!K1888)</f>
        <v>*</v>
      </c>
      <c r="O1866" s="270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43" t="str">
        <f>IF(SP_SUL!N1889="","*",SP_SUL!N1889)</f>
        <v>*</v>
      </c>
      <c r="M1867" s="150" t="str">
        <f>IF(SP_SUL!J1889="","*",SP_SUL!J1889)</f>
        <v>*</v>
      </c>
      <c r="N1867" s="271" t="str">
        <f>IF(SP_SUL!K1889="","*",SP_SUL!K1889)</f>
        <v>*</v>
      </c>
      <c r="O1867" s="271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43" t="str">
        <f>IF(SP_SUL!N1890="","*",SP_SUL!N1890)</f>
        <v>*</v>
      </c>
      <c r="M1868" s="150" t="str">
        <f>IF(SP_SUL!J1890="","*",SP_SUL!J1890)</f>
        <v>*</v>
      </c>
      <c r="N1868" s="271" t="str">
        <f>IF(SP_SUL!K1890="","*",SP_SUL!K1890)</f>
        <v>*</v>
      </c>
      <c r="O1868" s="271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9" t="str">
        <f>IF(SP_SUL!N1891="","*",SP_SUL!N1891)</f>
        <v>*</v>
      </c>
      <c r="M1869" s="111" t="str">
        <f>IF(SP_SUL!J1891="","*",SP_SUL!J1891)</f>
        <v>*</v>
      </c>
      <c r="N1869" s="270" t="str">
        <f>IF(SP_SUL!K1891="","*",SP_SUL!K1891)</f>
        <v>*</v>
      </c>
      <c r="O1869" s="270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43" t="str">
        <f>IF(SP_SUL!N1892="","*",SP_SUL!N1892)</f>
        <v>*</v>
      </c>
      <c r="M1870" s="150" t="str">
        <f>IF(SP_SUL!J1892="","*",SP_SUL!J1892)</f>
        <v>*</v>
      </c>
      <c r="N1870" s="271" t="str">
        <f>IF(SP_SUL!K1892="","*",SP_SUL!K1892)</f>
        <v>*</v>
      </c>
      <c r="O1870" s="271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43" t="str">
        <f>IF(SP_SUL!N1893="","*",SP_SUL!N1893)</f>
        <v>*</v>
      </c>
      <c r="M1871" s="150" t="str">
        <f>IF(SP_SUL!J1893="","*",SP_SUL!J1893)</f>
        <v>*</v>
      </c>
      <c r="N1871" s="271" t="str">
        <f>IF(SP_SUL!K1893="","*",SP_SUL!K1893)</f>
        <v>*</v>
      </c>
      <c r="O1871" s="271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9" t="str">
        <f>IF(SP_SUL!N1894="","*",SP_SUL!N1894)</f>
        <v>*</v>
      </c>
      <c r="M1872" s="111" t="str">
        <f>IF(SP_SUL!J1894="","*",SP_SUL!J1894)</f>
        <v>*</v>
      </c>
      <c r="N1872" s="270" t="str">
        <f>IF(SP_SUL!K1894="","*",SP_SUL!K1894)</f>
        <v>*</v>
      </c>
      <c r="O1872" s="270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43" t="str">
        <f>IF(SP_SUL!N1895="","*",SP_SUL!N1895)</f>
        <v>*</v>
      </c>
      <c r="M1873" s="150" t="str">
        <f>IF(SP_SUL!J1895="","*",SP_SUL!J1895)</f>
        <v>*</v>
      </c>
      <c r="N1873" s="271" t="str">
        <f>IF(SP_SUL!K1895="","*",SP_SUL!K1895)</f>
        <v>*</v>
      </c>
      <c r="O1873" s="271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43" t="str">
        <f>IF(SP_SUL!N1896="","*",SP_SUL!N1896)</f>
        <v>*</v>
      </c>
      <c r="M1874" s="150" t="str">
        <f>IF(SP_SUL!J1896="","*",SP_SUL!J1896)</f>
        <v>*</v>
      </c>
      <c r="N1874" s="271" t="str">
        <f>IF(SP_SUL!K1896="","*",SP_SUL!K1896)</f>
        <v>*</v>
      </c>
      <c r="O1874" s="271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9" t="str">
        <f>IF(SP_SUL!N1897="","*",SP_SUL!N1897)</f>
        <v>*</v>
      </c>
      <c r="M1875" s="111" t="str">
        <f>IF(SP_SUL!J1897="","*",SP_SUL!J1897)</f>
        <v>*</v>
      </c>
      <c r="N1875" s="270" t="str">
        <f>IF(SP_SUL!K1897="","*",SP_SUL!K1897)</f>
        <v>*</v>
      </c>
      <c r="O1875" s="270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43" t="str">
        <f>IF(SP_SUL!N1898="","*",SP_SUL!N1898)</f>
        <v>*</v>
      </c>
      <c r="M1876" s="150" t="str">
        <f>IF(SP_SUL!J1898="","*",SP_SUL!J1898)</f>
        <v>*</v>
      </c>
      <c r="N1876" s="271" t="str">
        <f>IF(SP_SUL!K1898="","*",SP_SUL!K1898)</f>
        <v>*</v>
      </c>
      <c r="O1876" s="271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43" t="str">
        <f>IF(SP_SUL!N1899="","*",SP_SUL!N1899)</f>
        <v>*</v>
      </c>
      <c r="M1877" s="150" t="str">
        <f>IF(SP_SUL!J1899="","*",SP_SUL!J1899)</f>
        <v>*</v>
      </c>
      <c r="N1877" s="271" t="str">
        <f>IF(SP_SUL!K1899="","*",SP_SUL!K1899)</f>
        <v>*</v>
      </c>
      <c r="O1877" s="271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9" t="str">
        <f>IF(SP_SUL!N1900="","*",SP_SUL!N1900)</f>
        <v>*</v>
      </c>
      <c r="M1878" s="111" t="str">
        <f>IF(SP_SUL!J1900="","*",SP_SUL!J1900)</f>
        <v>*</v>
      </c>
      <c r="N1878" s="270" t="str">
        <f>IF(SP_SUL!K1900="","*",SP_SUL!K1900)</f>
        <v>*</v>
      </c>
      <c r="O1878" s="270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43" t="str">
        <f>IF(SP_SUL!N1901="","*",SP_SUL!N1901)</f>
        <v>*</v>
      </c>
      <c r="M1879" s="150" t="str">
        <f>IF(SP_SUL!J1901="","*",SP_SUL!J1901)</f>
        <v>*</v>
      </c>
      <c r="N1879" s="271" t="str">
        <f>IF(SP_SUL!K1901="","*",SP_SUL!K1901)</f>
        <v>*</v>
      </c>
      <c r="O1879" s="271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43" t="str">
        <f>IF(SP_SUL!N1902="","*",SP_SUL!N1902)</f>
        <v>*</v>
      </c>
      <c r="M1880" s="150" t="str">
        <f>IF(SP_SUL!J1902="","*",SP_SUL!J1902)</f>
        <v>*</v>
      </c>
      <c r="N1880" s="271" t="str">
        <f>IF(SP_SUL!K1902="","*",SP_SUL!K1902)</f>
        <v>*</v>
      </c>
      <c r="O1880" s="271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9" t="str">
        <f>IF(SP_SUL!N1903="","*",SP_SUL!N1903)</f>
        <v>*</v>
      </c>
      <c r="M1881" s="111" t="str">
        <f>IF(SP_SUL!J1903="","*",SP_SUL!J1903)</f>
        <v>*</v>
      </c>
      <c r="N1881" s="270" t="str">
        <f>IF(SP_SUL!K1903="","*",SP_SUL!K1903)</f>
        <v>*</v>
      </c>
      <c r="O1881" s="270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43" t="str">
        <f>IF(SP_SUL!N1904="","*",SP_SUL!N1904)</f>
        <v>*</v>
      </c>
      <c r="M1882" s="150" t="str">
        <f>IF(SP_SUL!J1904="","*",SP_SUL!J1904)</f>
        <v>*</v>
      </c>
      <c r="N1882" s="271" t="str">
        <f>IF(SP_SUL!K1904="","*",SP_SUL!K1904)</f>
        <v>*</v>
      </c>
      <c r="O1882" s="271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43" t="str">
        <f>IF(SP_SUL!N1905="","*",SP_SUL!N1905)</f>
        <v>*</v>
      </c>
      <c r="M1883" s="150" t="str">
        <f>IF(SP_SUL!J1905="","*",SP_SUL!J1905)</f>
        <v>*</v>
      </c>
      <c r="N1883" s="271" t="str">
        <f>IF(SP_SUL!K1905="","*",SP_SUL!K1905)</f>
        <v>*</v>
      </c>
      <c r="O1883" s="271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9" t="str">
        <f>IF(SP_SUL!N1906="","*",SP_SUL!N1906)</f>
        <v>*</v>
      </c>
      <c r="M1884" s="111" t="str">
        <f>IF(SP_SUL!J1906="","*",SP_SUL!J1906)</f>
        <v>*</v>
      </c>
      <c r="N1884" s="270" t="str">
        <f>IF(SP_SUL!K1906="","*",SP_SUL!K1906)</f>
        <v>*</v>
      </c>
      <c r="O1884" s="270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43" t="str">
        <f>IF(SP_SUL!N1907="","*",SP_SUL!N1907)</f>
        <v>*</v>
      </c>
      <c r="M1885" s="150" t="str">
        <f>IF(SP_SUL!J1907="","*",SP_SUL!J1907)</f>
        <v>*</v>
      </c>
      <c r="N1885" s="271" t="str">
        <f>IF(SP_SUL!K1907="","*",SP_SUL!K1907)</f>
        <v>*</v>
      </c>
      <c r="O1885" s="271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43" t="str">
        <f>IF(SP_SUL!N1908="","*",SP_SUL!N1908)</f>
        <v>*</v>
      </c>
      <c r="M1886" s="150" t="str">
        <f>IF(SP_SUL!J1908="","*",SP_SUL!J1908)</f>
        <v>*</v>
      </c>
      <c r="N1886" s="271" t="str">
        <f>IF(SP_SUL!K1908="","*",SP_SUL!K1908)</f>
        <v>*</v>
      </c>
      <c r="O1886" s="271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9" t="str">
        <f>IF(SP_SUL!N1909="","*",SP_SUL!N1909)</f>
        <v>*</v>
      </c>
      <c r="M1887" s="111" t="str">
        <f>IF(SP_SUL!J1909="","*",SP_SUL!J1909)</f>
        <v>*</v>
      </c>
      <c r="N1887" s="270" t="str">
        <f>IF(SP_SUL!K1909="","*",SP_SUL!K1909)</f>
        <v>*</v>
      </c>
      <c r="O1887" s="270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43" t="str">
        <f>IF(SP_SUL!N1910="","*",SP_SUL!N1910)</f>
        <v>*</v>
      </c>
      <c r="M1888" s="150" t="str">
        <f>IF(SP_SUL!J1910="","*",SP_SUL!J1910)</f>
        <v>*</v>
      </c>
      <c r="N1888" s="271" t="str">
        <f>IF(SP_SUL!K1910="","*",SP_SUL!K1910)</f>
        <v>*</v>
      </c>
      <c r="O1888" s="271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43" t="str">
        <f>IF(SP_SUL!N1911="","*",SP_SUL!N1911)</f>
        <v>*</v>
      </c>
      <c r="M1889" s="150" t="str">
        <f>IF(SP_SUL!J1911="","*",SP_SUL!J1911)</f>
        <v>*</v>
      </c>
      <c r="N1889" s="271" t="str">
        <f>IF(SP_SUL!K1911="","*",SP_SUL!K1911)</f>
        <v>*</v>
      </c>
      <c r="O1889" s="271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9" t="str">
        <f>IF(SP_SUL!N1912="","*",SP_SUL!N1912)</f>
        <v>*</v>
      </c>
      <c r="M1890" s="111" t="str">
        <f>IF(SP_SUL!J1912="","*",SP_SUL!J1912)</f>
        <v>*</v>
      </c>
      <c r="N1890" s="270" t="str">
        <f>IF(SP_SUL!K1912="","*",SP_SUL!K1912)</f>
        <v>*</v>
      </c>
      <c r="O1890" s="270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43" t="str">
        <f>IF(SP_SUL!N1913="","*",SP_SUL!N1913)</f>
        <v>*</v>
      </c>
      <c r="M1891" s="150" t="str">
        <f>IF(SP_SUL!J1913="","*",SP_SUL!J1913)</f>
        <v>*</v>
      </c>
      <c r="N1891" s="271" t="str">
        <f>IF(SP_SUL!K1913="","*",SP_SUL!K1913)</f>
        <v>*</v>
      </c>
      <c r="O1891" s="271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43" t="str">
        <f>IF(SP_SUL!N1914="","*",SP_SUL!N1914)</f>
        <v>*</v>
      </c>
      <c r="M1892" s="150" t="str">
        <f>IF(SP_SUL!J1914="","*",SP_SUL!J1914)</f>
        <v>*</v>
      </c>
      <c r="N1892" s="271" t="str">
        <f>IF(SP_SUL!K1914="","*",SP_SUL!K1914)</f>
        <v>*</v>
      </c>
      <c r="O1892" s="271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9" t="str">
        <f>IF(SP_SUL!N1915="","*",SP_SUL!N1915)</f>
        <v>*</v>
      </c>
      <c r="M1893" s="111" t="str">
        <f>IF(SP_SUL!J1915="","*",SP_SUL!J1915)</f>
        <v>*</v>
      </c>
      <c r="N1893" s="270" t="str">
        <f>IF(SP_SUL!K1915="","*",SP_SUL!K1915)</f>
        <v>*</v>
      </c>
      <c r="O1893" s="270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43" t="str">
        <f>IF(SP_SUL!N1916="","*",SP_SUL!N1916)</f>
        <v>*</v>
      </c>
      <c r="M1894" s="150" t="str">
        <f>IF(SP_SUL!J1916="","*",SP_SUL!J1916)</f>
        <v>*</v>
      </c>
      <c r="N1894" s="271" t="str">
        <f>IF(SP_SUL!K1916="","*",SP_SUL!K1916)</f>
        <v>*</v>
      </c>
      <c r="O1894" s="271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43" t="str">
        <f>IF(SP_SUL!N1917="","*",SP_SUL!N1917)</f>
        <v>*</v>
      </c>
      <c r="M1895" s="150" t="str">
        <f>IF(SP_SUL!J1917="","*",SP_SUL!J1917)</f>
        <v>*</v>
      </c>
      <c r="N1895" s="271" t="str">
        <f>IF(SP_SUL!K1917="","*",SP_SUL!K1917)</f>
        <v>*</v>
      </c>
      <c r="O1895" s="271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9" t="str">
        <f>IF(SP_SUL!N1918="","*",SP_SUL!N1918)</f>
        <v>*</v>
      </c>
      <c r="M1896" s="111" t="str">
        <f>IF(SP_SUL!J1918="","*",SP_SUL!J1918)</f>
        <v>*</v>
      </c>
      <c r="N1896" s="270" t="str">
        <f>IF(SP_SUL!K1918="","*",SP_SUL!K1918)</f>
        <v>*</v>
      </c>
      <c r="O1896" s="270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43" t="str">
        <f>IF(SP_SUL!N1919="","*",SP_SUL!N1919)</f>
        <v>*</v>
      </c>
      <c r="M1897" s="150" t="str">
        <f>IF(SP_SUL!J1919="","*",SP_SUL!J1919)</f>
        <v>*</v>
      </c>
      <c r="N1897" s="271" t="str">
        <f>IF(SP_SUL!K1919="","*",SP_SUL!K1919)</f>
        <v>*</v>
      </c>
      <c r="O1897" s="271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43" t="str">
        <f>IF(SP_SUL!N1920="","*",SP_SUL!N1920)</f>
        <v>*</v>
      </c>
      <c r="M1898" s="150" t="str">
        <f>IF(SP_SUL!J1920="","*",SP_SUL!J1920)</f>
        <v>*</v>
      </c>
      <c r="N1898" s="271" t="str">
        <f>IF(SP_SUL!K1920="","*",SP_SUL!K1920)</f>
        <v>*</v>
      </c>
      <c r="O1898" s="271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9" t="str">
        <f>IF(SP_SUL!N1921="","*",SP_SUL!N1921)</f>
        <v>*</v>
      </c>
      <c r="M1899" s="111" t="str">
        <f>IF(SP_SUL!J1921="","*",SP_SUL!J1921)</f>
        <v>*</v>
      </c>
      <c r="N1899" s="270" t="str">
        <f>IF(SP_SUL!K1921="","*",SP_SUL!K1921)</f>
        <v>*</v>
      </c>
      <c r="O1899" s="270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43" t="str">
        <f>IF(SP_SUL!N1922="","*",SP_SUL!N1922)</f>
        <v>*</v>
      </c>
      <c r="M1900" s="150" t="str">
        <f>IF(SP_SUL!J1922="","*",SP_SUL!J1922)</f>
        <v>*</v>
      </c>
      <c r="N1900" s="271" t="str">
        <f>IF(SP_SUL!K1922="","*",SP_SUL!K1922)</f>
        <v>*</v>
      </c>
      <c r="O1900" s="271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43" t="str">
        <f>IF(SP_SUL!N1923="","*",SP_SUL!N1923)</f>
        <v>*</v>
      </c>
      <c r="M1901" s="150" t="str">
        <f>IF(SP_SUL!J1923="","*",SP_SUL!J1923)</f>
        <v>*</v>
      </c>
      <c r="N1901" s="271" t="str">
        <f>IF(SP_SUL!K1923="","*",SP_SUL!K1923)</f>
        <v>*</v>
      </c>
      <c r="O1901" s="271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9" t="str">
        <f>IF(SP_SUL!N1924="","*",SP_SUL!N1924)</f>
        <v>*</v>
      </c>
      <c r="M1902" s="111" t="str">
        <f>IF(SP_SUL!J1924="","*",SP_SUL!J1924)</f>
        <v>*</v>
      </c>
      <c r="N1902" s="270" t="str">
        <f>IF(SP_SUL!K1924="","*",SP_SUL!K1924)</f>
        <v>*</v>
      </c>
      <c r="O1902" s="270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43" t="str">
        <f>IF(SP_SUL!N1925="","*",SP_SUL!N1925)</f>
        <v>*</v>
      </c>
      <c r="M1903" s="150" t="str">
        <f>IF(SP_SUL!J1925="","*",SP_SUL!J1925)</f>
        <v>*</v>
      </c>
      <c r="N1903" s="271" t="str">
        <f>IF(SP_SUL!K1925="","*",SP_SUL!K1925)</f>
        <v>*</v>
      </c>
      <c r="O1903" s="271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43" t="str">
        <f>IF(SP_SUL!N1926="","*",SP_SUL!N1926)</f>
        <v>*</v>
      </c>
      <c r="M1904" s="150" t="str">
        <f>IF(SP_SUL!J1926="","*",SP_SUL!J1926)</f>
        <v>*</v>
      </c>
      <c r="N1904" s="271" t="str">
        <f>IF(SP_SUL!K1926="","*",SP_SUL!K1926)</f>
        <v>*</v>
      </c>
      <c r="O1904" s="271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9" t="str">
        <f>IF(SP_SUL!N1927="","*",SP_SUL!N1927)</f>
        <v>*</v>
      </c>
      <c r="M1905" s="111" t="str">
        <f>IF(SP_SUL!J1927="","*",SP_SUL!J1927)</f>
        <v>*</v>
      </c>
      <c r="N1905" s="270" t="str">
        <f>IF(SP_SUL!K1927="","*",SP_SUL!K1927)</f>
        <v>*</v>
      </c>
      <c r="O1905" s="270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43" t="str">
        <f>IF(SP_SUL!N1928="","*",SP_SUL!N1928)</f>
        <v>*</v>
      </c>
      <c r="M1906" s="150" t="str">
        <f>IF(SP_SUL!J1928="","*",SP_SUL!J1928)</f>
        <v>*</v>
      </c>
      <c r="N1906" s="271" t="str">
        <f>IF(SP_SUL!K1928="","*",SP_SUL!K1928)</f>
        <v>*</v>
      </c>
      <c r="O1906" s="271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43" t="str">
        <f>IF(SP_SUL!N1929="","*",SP_SUL!N1929)</f>
        <v>*</v>
      </c>
      <c r="M1907" s="150" t="str">
        <f>IF(SP_SUL!J1929="","*",SP_SUL!J1929)</f>
        <v>*</v>
      </c>
      <c r="N1907" s="271" t="str">
        <f>IF(SP_SUL!K1929="","*",SP_SUL!K1929)</f>
        <v>*</v>
      </c>
      <c r="O1907" s="271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9" t="str">
        <f>IF(SP_SUL!N1930="","*",SP_SUL!N1930)</f>
        <v>*</v>
      </c>
      <c r="M1908" s="111" t="str">
        <f>IF(SP_SUL!J1930="","*",SP_SUL!J1930)</f>
        <v>*</v>
      </c>
      <c r="N1908" s="270" t="str">
        <f>IF(SP_SUL!K1930="","*",SP_SUL!K1930)</f>
        <v>*</v>
      </c>
      <c r="O1908" s="270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43" t="str">
        <f>IF(SP_SUL!N1931="","*",SP_SUL!N1931)</f>
        <v>*</v>
      </c>
      <c r="M1909" s="150" t="str">
        <f>IF(SP_SUL!J1931="","*",SP_SUL!J1931)</f>
        <v>*</v>
      </c>
      <c r="N1909" s="271" t="str">
        <f>IF(SP_SUL!K1931="","*",SP_SUL!K1931)</f>
        <v>*</v>
      </c>
      <c r="O1909" s="271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43" t="str">
        <f>IF(SP_SUL!N1932="","*",SP_SUL!N1932)</f>
        <v>*</v>
      </c>
      <c r="M1910" s="150" t="str">
        <f>IF(SP_SUL!J1932="","*",SP_SUL!J1932)</f>
        <v>*</v>
      </c>
      <c r="N1910" s="271" t="str">
        <f>IF(SP_SUL!K1932="","*",SP_SUL!K1932)</f>
        <v>*</v>
      </c>
      <c r="O1910" s="271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9" t="str">
        <f>IF(SP_SUL!N1933="","*",SP_SUL!N1933)</f>
        <v>*</v>
      </c>
      <c r="M1911" s="111" t="str">
        <f>IF(SP_SUL!J1933="","*",SP_SUL!J1933)</f>
        <v>*</v>
      </c>
      <c r="N1911" s="270" t="str">
        <f>IF(SP_SUL!K1933="","*",SP_SUL!K1933)</f>
        <v>*</v>
      </c>
      <c r="O1911" s="270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43" t="str">
        <f>IF(SP_SUL!N1934="","*",SP_SUL!N1934)</f>
        <v>*</v>
      </c>
      <c r="M1912" s="150" t="str">
        <f>IF(SP_SUL!J1934="","*",SP_SUL!J1934)</f>
        <v>*</v>
      </c>
      <c r="N1912" s="271" t="str">
        <f>IF(SP_SUL!K1934="","*",SP_SUL!K1934)</f>
        <v>*</v>
      </c>
      <c r="O1912" s="271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43" t="str">
        <f>IF(SP_SUL!N1935="","*",SP_SUL!N1935)</f>
        <v>*</v>
      </c>
      <c r="M1913" s="150" t="str">
        <f>IF(SP_SUL!J1935="","*",SP_SUL!J1935)</f>
        <v>*</v>
      </c>
      <c r="N1913" s="271" t="str">
        <f>IF(SP_SUL!K1935="","*",SP_SUL!K1935)</f>
        <v>*</v>
      </c>
      <c r="O1913" s="271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9" t="str">
        <f>IF(SP_SUL!N1936="","*",SP_SUL!N1936)</f>
        <v>*</v>
      </c>
      <c r="M1914" s="111" t="str">
        <f>IF(SP_SUL!J1936="","*",SP_SUL!J1936)</f>
        <v>*</v>
      </c>
      <c r="N1914" s="270" t="str">
        <f>IF(SP_SUL!K1936="","*",SP_SUL!K1936)</f>
        <v>*</v>
      </c>
      <c r="O1914" s="270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43" t="str">
        <f>IF(SP_SUL!N1937="","*",SP_SUL!N1937)</f>
        <v>*</v>
      </c>
      <c r="M1915" s="150" t="str">
        <f>IF(SP_SUL!J1937="","*",SP_SUL!J1937)</f>
        <v>*</v>
      </c>
      <c r="N1915" s="271" t="str">
        <f>IF(SP_SUL!K1937="","*",SP_SUL!K1937)</f>
        <v>*</v>
      </c>
      <c r="O1915" s="271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43" t="str">
        <f>IF(SP_SUL!N1938="","*",SP_SUL!N1938)</f>
        <v>*</v>
      </c>
      <c r="M1916" s="150" t="str">
        <f>IF(SP_SUL!J1938="","*",SP_SUL!J1938)</f>
        <v>*</v>
      </c>
      <c r="N1916" s="271" t="str">
        <f>IF(SP_SUL!K1938="","*",SP_SUL!K1938)</f>
        <v>*</v>
      </c>
      <c r="O1916" s="271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9" t="str">
        <f>IF(SP_SUL!N1939="","*",SP_SUL!N1939)</f>
        <v>*</v>
      </c>
      <c r="M1917" s="111" t="str">
        <f>IF(SP_SUL!J1939="","*",SP_SUL!J1939)</f>
        <v>*</v>
      </c>
      <c r="N1917" s="270" t="str">
        <f>IF(SP_SUL!K1939="","*",SP_SUL!K1939)</f>
        <v>*</v>
      </c>
      <c r="O1917" s="270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43" t="str">
        <f>IF(SP_SUL!N1940="","*",SP_SUL!N1940)</f>
        <v>*</v>
      </c>
      <c r="M1918" s="150" t="str">
        <f>IF(SP_SUL!J1940="","*",SP_SUL!J1940)</f>
        <v>*</v>
      </c>
      <c r="N1918" s="271" t="str">
        <f>IF(SP_SUL!K1940="","*",SP_SUL!K1940)</f>
        <v>*</v>
      </c>
      <c r="O1918" s="271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43" t="str">
        <f>IF(SP_SUL!N1941="","*",SP_SUL!N1941)</f>
        <v>*</v>
      </c>
      <c r="M1919" s="150" t="str">
        <f>IF(SP_SUL!J1941="","*",SP_SUL!J1941)</f>
        <v>*</v>
      </c>
      <c r="N1919" s="271" t="str">
        <f>IF(SP_SUL!K1941="","*",SP_SUL!K1941)</f>
        <v>*</v>
      </c>
      <c r="O1919" s="271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9" t="str">
        <f>IF(SP_SUL!N1942="","*",SP_SUL!N1942)</f>
        <v>*</v>
      </c>
      <c r="M1920" s="111" t="str">
        <f>IF(SP_SUL!J1942="","*",SP_SUL!J1942)</f>
        <v>*</v>
      </c>
      <c r="N1920" s="270" t="str">
        <f>IF(SP_SUL!K1942="","*",SP_SUL!K1942)</f>
        <v>*</v>
      </c>
      <c r="O1920" s="270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43" t="str">
        <f>IF(SP_SUL!N1943="","*",SP_SUL!N1943)</f>
        <v>*</v>
      </c>
      <c r="M1921" s="150" t="str">
        <f>IF(SP_SUL!J1943="","*",SP_SUL!J1943)</f>
        <v>*</v>
      </c>
      <c r="N1921" s="271" t="str">
        <f>IF(SP_SUL!K1943="","*",SP_SUL!K1943)</f>
        <v>*</v>
      </c>
      <c r="O1921" s="271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43" t="str">
        <f>IF(SP_SUL!N1944="","*",SP_SUL!N1944)</f>
        <v>*</v>
      </c>
      <c r="M1922" s="150" t="str">
        <f>IF(SP_SUL!J1944="","*",SP_SUL!J1944)</f>
        <v>*</v>
      </c>
      <c r="N1922" s="271" t="str">
        <f>IF(SP_SUL!K1944="","*",SP_SUL!K1944)</f>
        <v>*</v>
      </c>
      <c r="O1922" s="271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9" t="str">
        <f>IF(SP_SUL!N1945="","*",SP_SUL!N1945)</f>
        <v>*</v>
      </c>
      <c r="M1923" s="111" t="str">
        <f>IF(SP_SUL!J1945="","*",SP_SUL!J1945)</f>
        <v>*</v>
      </c>
      <c r="N1923" s="270" t="str">
        <f>IF(SP_SUL!K1945="","*",SP_SUL!K1945)</f>
        <v>*</v>
      </c>
      <c r="O1923" s="270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43" t="str">
        <f>IF(SP_SUL!N1946="","*",SP_SUL!N1946)</f>
        <v>*</v>
      </c>
      <c r="M1924" s="150" t="str">
        <f>IF(SP_SUL!J1946="","*",SP_SUL!J1946)</f>
        <v>*</v>
      </c>
      <c r="N1924" s="271" t="str">
        <f>IF(SP_SUL!K1946="","*",SP_SUL!K1946)</f>
        <v>*</v>
      </c>
      <c r="O1924" s="271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43" t="str">
        <f>IF(SP_SUL!N1947="","*",SP_SUL!N1947)</f>
        <v>*</v>
      </c>
      <c r="M1925" s="150" t="str">
        <f>IF(SP_SUL!J1947="","*",SP_SUL!J1947)</f>
        <v>*</v>
      </c>
      <c r="N1925" s="271" t="str">
        <f>IF(SP_SUL!K1947="","*",SP_SUL!K1947)</f>
        <v>*</v>
      </c>
      <c r="O1925" s="271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9" t="str">
        <f>IF(SP_SUL!N1948="","*",SP_SUL!N1948)</f>
        <v>*</v>
      </c>
      <c r="M1926" s="111" t="str">
        <f>IF(SP_SUL!J1948="","*",SP_SUL!J1948)</f>
        <v>*</v>
      </c>
      <c r="N1926" s="270" t="str">
        <f>IF(SP_SUL!K1948="","*",SP_SUL!K1948)</f>
        <v>*</v>
      </c>
      <c r="O1926" s="270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43" t="str">
        <f>IF(SP_SUL!N1949="","*",SP_SUL!N1949)</f>
        <v>*</v>
      </c>
      <c r="M1927" s="150" t="str">
        <f>IF(SP_SUL!J1949="","*",SP_SUL!J1949)</f>
        <v>*</v>
      </c>
      <c r="N1927" s="271" t="str">
        <f>IF(SP_SUL!K1949="","*",SP_SUL!K1949)</f>
        <v>*</v>
      </c>
      <c r="O1927" s="271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43" t="str">
        <f>IF(SP_SUL!N1950="","*",SP_SUL!N1950)</f>
        <v>*</v>
      </c>
      <c r="M1928" s="150" t="str">
        <f>IF(SP_SUL!J1950="","*",SP_SUL!J1950)</f>
        <v>*</v>
      </c>
      <c r="N1928" s="271" t="str">
        <f>IF(SP_SUL!K1950="","*",SP_SUL!K1950)</f>
        <v>*</v>
      </c>
      <c r="O1928" s="271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9" t="str">
        <f>IF(SP_SUL!N1951="","*",SP_SUL!N1951)</f>
        <v>*</v>
      </c>
      <c r="M1929" s="111" t="str">
        <f>IF(SP_SUL!J1951="","*",SP_SUL!J1951)</f>
        <v>*</v>
      </c>
      <c r="N1929" s="270" t="str">
        <f>IF(SP_SUL!K1951="","*",SP_SUL!K1951)</f>
        <v>*</v>
      </c>
      <c r="O1929" s="270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43" t="str">
        <f>IF(SP_SUL!N1952="","*",SP_SUL!N1952)</f>
        <v>*</v>
      </c>
      <c r="M1930" s="150" t="str">
        <f>IF(SP_SUL!J1952="","*",SP_SUL!J1952)</f>
        <v>*</v>
      </c>
      <c r="N1930" s="271" t="str">
        <f>IF(SP_SUL!K1952="","*",SP_SUL!K1952)</f>
        <v>*</v>
      </c>
      <c r="O1930" s="271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43" t="str">
        <f>IF(SP_SUL!N1953="","*",SP_SUL!N1953)</f>
        <v>*</v>
      </c>
      <c r="M1931" s="150" t="str">
        <f>IF(SP_SUL!J1953="","*",SP_SUL!J1953)</f>
        <v>*</v>
      </c>
      <c r="N1931" s="271" t="str">
        <f>IF(SP_SUL!K1953="","*",SP_SUL!K1953)</f>
        <v>*</v>
      </c>
      <c r="O1931" s="271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9" t="str">
        <f>IF(SP_SUL!N1954="","*",SP_SUL!N1954)</f>
        <v>*</v>
      </c>
      <c r="M1932" s="111" t="str">
        <f>IF(SP_SUL!J1954="","*",SP_SUL!J1954)</f>
        <v>*</v>
      </c>
      <c r="N1932" s="270" t="str">
        <f>IF(SP_SUL!K1954="","*",SP_SUL!K1954)</f>
        <v>*</v>
      </c>
      <c r="O1932" s="270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43" t="str">
        <f>IF(SP_SUL!N1955="","*",SP_SUL!N1955)</f>
        <v>*</v>
      </c>
      <c r="M1933" s="150" t="str">
        <f>IF(SP_SUL!J1955="","*",SP_SUL!J1955)</f>
        <v>*</v>
      </c>
      <c r="N1933" s="271" t="str">
        <f>IF(SP_SUL!K1955="","*",SP_SUL!K1955)</f>
        <v>*</v>
      </c>
      <c r="O1933" s="271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43" t="str">
        <f>IF(SP_SUL!N1956="","*",SP_SUL!N1956)</f>
        <v>*</v>
      </c>
      <c r="M1934" s="150" t="str">
        <f>IF(SP_SUL!J1956="","*",SP_SUL!J1956)</f>
        <v>*</v>
      </c>
      <c r="N1934" s="271" t="str">
        <f>IF(SP_SUL!K1956="","*",SP_SUL!K1956)</f>
        <v>*</v>
      </c>
      <c r="O1934" s="271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9" t="str">
        <f>IF(SP_SUL!N1957="","*",SP_SUL!N1957)</f>
        <v>*</v>
      </c>
      <c r="M1935" s="111" t="str">
        <f>IF(SP_SUL!J1957="","*",SP_SUL!J1957)</f>
        <v>*</v>
      </c>
      <c r="N1935" s="270" t="str">
        <f>IF(SP_SUL!K1957="","*",SP_SUL!K1957)</f>
        <v>*</v>
      </c>
      <c r="O1935" s="270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43" t="str">
        <f>IF(SP_SUL!N1958="","*",SP_SUL!N1958)</f>
        <v>*</v>
      </c>
      <c r="M1936" s="150" t="str">
        <f>IF(SP_SUL!J1958="","*",SP_SUL!J1958)</f>
        <v>*</v>
      </c>
      <c r="N1936" s="271" t="str">
        <f>IF(SP_SUL!K1958="","*",SP_SUL!K1958)</f>
        <v>*</v>
      </c>
      <c r="O1936" s="271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43" t="str">
        <f>IF(SP_SUL!N1959="","*",SP_SUL!N1959)</f>
        <v>*</v>
      </c>
      <c r="M1937" s="150" t="str">
        <f>IF(SP_SUL!J1959="","*",SP_SUL!J1959)</f>
        <v>*</v>
      </c>
      <c r="N1937" s="271" t="str">
        <f>IF(SP_SUL!K1959="","*",SP_SUL!K1959)</f>
        <v>*</v>
      </c>
      <c r="O1937" s="271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9" t="str">
        <f>IF(SP_SUL!N1960="","*",SP_SUL!N1960)</f>
        <v>*</v>
      </c>
      <c r="M1938" s="111" t="str">
        <f>IF(SP_SUL!J1960="","*",SP_SUL!J1960)</f>
        <v>*</v>
      </c>
      <c r="N1938" s="270" t="str">
        <f>IF(SP_SUL!K1960="","*",SP_SUL!K1960)</f>
        <v>*</v>
      </c>
      <c r="O1938" s="270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43" t="str">
        <f>IF(SP_SUL!N1961="","*",SP_SUL!N1961)</f>
        <v>*</v>
      </c>
      <c r="M1939" s="150" t="str">
        <f>IF(SP_SUL!J1961="","*",SP_SUL!J1961)</f>
        <v>*</v>
      </c>
      <c r="N1939" s="271" t="str">
        <f>IF(SP_SUL!K1961="","*",SP_SUL!K1961)</f>
        <v>*</v>
      </c>
      <c r="O1939" s="271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43" t="str">
        <f>IF(SP_SUL!N1962="","*",SP_SUL!N1962)</f>
        <v>*</v>
      </c>
      <c r="M1940" s="150" t="str">
        <f>IF(SP_SUL!J1962="","*",SP_SUL!J1962)</f>
        <v>*</v>
      </c>
      <c r="N1940" s="271" t="str">
        <f>IF(SP_SUL!K1962="","*",SP_SUL!K1962)</f>
        <v>*</v>
      </c>
      <c r="O1940" s="271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9" t="str">
        <f>IF(SP_SUL!N1963="","*",SP_SUL!N1963)</f>
        <v>*</v>
      </c>
      <c r="M1941" s="111" t="str">
        <f>IF(SP_SUL!J1963="","*",SP_SUL!J1963)</f>
        <v>*</v>
      </c>
      <c r="N1941" s="270" t="str">
        <f>IF(SP_SUL!K1963="","*",SP_SUL!K1963)</f>
        <v>*</v>
      </c>
      <c r="O1941" s="270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43" t="str">
        <f>IF(SP_SUL!N1964="","*",SP_SUL!N1964)</f>
        <v>*</v>
      </c>
      <c r="M1942" s="150" t="str">
        <f>IF(SP_SUL!J1964="","*",SP_SUL!J1964)</f>
        <v>*</v>
      </c>
      <c r="N1942" s="271" t="str">
        <f>IF(SP_SUL!K1964="","*",SP_SUL!K1964)</f>
        <v>*</v>
      </c>
      <c r="O1942" s="271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43" t="str">
        <f>IF(SP_SUL!N1965="","*",SP_SUL!N1965)</f>
        <v>*</v>
      </c>
      <c r="M1943" s="150" t="str">
        <f>IF(SP_SUL!J1965="","*",SP_SUL!J1965)</f>
        <v>*</v>
      </c>
      <c r="N1943" s="271" t="str">
        <f>IF(SP_SUL!K1965="","*",SP_SUL!K1965)</f>
        <v>*</v>
      </c>
      <c r="O1943" s="271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9" t="str">
        <f>IF(SP_SUL!N1966="","*",SP_SUL!N1966)</f>
        <v>*</v>
      </c>
      <c r="M1944" s="111" t="str">
        <f>IF(SP_SUL!J1966="","*",SP_SUL!J1966)</f>
        <v>*</v>
      </c>
      <c r="N1944" s="270" t="str">
        <f>IF(SP_SUL!K1966="","*",SP_SUL!K1966)</f>
        <v>*</v>
      </c>
      <c r="O1944" s="270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43" t="str">
        <f>IF(SP_SUL!N1967="","*",SP_SUL!N1967)</f>
        <v>*</v>
      </c>
      <c r="M1945" s="150" t="str">
        <f>IF(SP_SUL!J1967="","*",SP_SUL!J1967)</f>
        <v>*</v>
      </c>
      <c r="N1945" s="271" t="str">
        <f>IF(SP_SUL!K1967="","*",SP_SUL!K1967)</f>
        <v>*</v>
      </c>
      <c r="O1945" s="271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43" t="str">
        <f>IF(SP_SUL!N1968="","*",SP_SUL!N1968)</f>
        <v>*</v>
      </c>
      <c r="M1946" s="150" t="str">
        <f>IF(SP_SUL!J1968="","*",SP_SUL!J1968)</f>
        <v>*</v>
      </c>
      <c r="N1946" s="271" t="str">
        <f>IF(SP_SUL!K1968="","*",SP_SUL!K1968)</f>
        <v>*</v>
      </c>
      <c r="O1946" s="271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9" t="str">
        <f>IF(SP_SUL!N1969="","*",SP_SUL!N1969)</f>
        <v>*</v>
      </c>
      <c r="M1947" s="111" t="str">
        <f>IF(SP_SUL!J1969="","*",SP_SUL!J1969)</f>
        <v>*</v>
      </c>
      <c r="N1947" s="270" t="str">
        <f>IF(SP_SUL!K1969="","*",SP_SUL!K1969)</f>
        <v>*</v>
      </c>
      <c r="O1947" s="270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43" t="str">
        <f>IF(SP_SUL!N1970="","*",SP_SUL!N1970)</f>
        <v>*</v>
      </c>
      <c r="M1948" s="150" t="str">
        <f>IF(SP_SUL!J1970="","*",SP_SUL!J1970)</f>
        <v>*</v>
      </c>
      <c r="N1948" s="271" t="str">
        <f>IF(SP_SUL!K1970="","*",SP_SUL!K1970)</f>
        <v>*</v>
      </c>
      <c r="O1948" s="271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43" t="str">
        <f>IF(SP_SUL!N1971="","*",SP_SUL!N1971)</f>
        <v>*</v>
      </c>
      <c r="M1949" s="150" t="str">
        <f>IF(SP_SUL!J1971="","*",SP_SUL!J1971)</f>
        <v>*</v>
      </c>
      <c r="N1949" s="271" t="str">
        <f>IF(SP_SUL!K1971="","*",SP_SUL!K1971)</f>
        <v>*</v>
      </c>
      <c r="O1949" s="271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9" t="str">
        <f>IF(SP_SUL!N1972="","*",SP_SUL!N1972)</f>
        <v>*</v>
      </c>
      <c r="M1950" s="111" t="str">
        <f>IF(SP_SUL!J1972="","*",SP_SUL!J1972)</f>
        <v>*</v>
      </c>
      <c r="N1950" s="270" t="str">
        <f>IF(SP_SUL!K1972="","*",SP_SUL!K1972)</f>
        <v>*</v>
      </c>
      <c r="O1950" s="270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43" t="str">
        <f>IF(SP_SUL!N1973="","*",SP_SUL!N1973)</f>
        <v>*</v>
      </c>
      <c r="M1951" s="150" t="str">
        <f>IF(SP_SUL!J1973="","*",SP_SUL!J1973)</f>
        <v>*</v>
      </c>
      <c r="N1951" s="271" t="str">
        <f>IF(SP_SUL!K1973="","*",SP_SUL!K1973)</f>
        <v>*</v>
      </c>
      <c r="O1951" s="271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43" t="str">
        <f>IF(SP_SUL!N1974="","*",SP_SUL!N1974)</f>
        <v>*</v>
      </c>
      <c r="M1952" s="150" t="str">
        <f>IF(SP_SUL!J1974="","*",SP_SUL!J1974)</f>
        <v>*</v>
      </c>
      <c r="N1952" s="271" t="str">
        <f>IF(SP_SUL!K1974="","*",SP_SUL!K1974)</f>
        <v>*</v>
      </c>
      <c r="O1952" s="271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9" t="str">
        <f>IF(SP_SUL!N1975="","*",SP_SUL!N1975)</f>
        <v>*</v>
      </c>
      <c r="M1953" s="111" t="str">
        <f>IF(SP_SUL!J1975="","*",SP_SUL!J1975)</f>
        <v>*</v>
      </c>
      <c r="N1953" s="270" t="str">
        <f>IF(SP_SUL!K1975="","*",SP_SUL!K1975)</f>
        <v>*</v>
      </c>
      <c r="O1953" s="270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43" t="str">
        <f>IF(SP_SUL!N1976="","*",SP_SUL!N1976)</f>
        <v>*</v>
      </c>
      <c r="M1954" s="150" t="str">
        <f>IF(SP_SUL!J1976="","*",SP_SUL!J1976)</f>
        <v>*</v>
      </c>
      <c r="N1954" s="271" t="str">
        <f>IF(SP_SUL!K1976="","*",SP_SUL!K1976)</f>
        <v>*</v>
      </c>
      <c r="O1954" s="271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43" t="str">
        <f>IF(SP_SUL!N1977="","*",SP_SUL!N1977)</f>
        <v>*</v>
      </c>
      <c r="M1955" s="150" t="str">
        <f>IF(SP_SUL!J1977="","*",SP_SUL!J1977)</f>
        <v>*</v>
      </c>
      <c r="N1955" s="271" t="str">
        <f>IF(SP_SUL!K1977="","*",SP_SUL!K1977)</f>
        <v>*</v>
      </c>
      <c r="O1955" s="271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9" t="str">
        <f>IF(SP_SUL!N1978="","*",SP_SUL!N1978)</f>
        <v>*</v>
      </c>
      <c r="M1956" s="111" t="str">
        <f>IF(SP_SUL!J1978="","*",SP_SUL!J1978)</f>
        <v>*</v>
      </c>
      <c r="N1956" s="270" t="str">
        <f>IF(SP_SUL!K1978="","*",SP_SUL!K1978)</f>
        <v>*</v>
      </c>
      <c r="O1956" s="270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43" t="str">
        <f>IF(SP_SUL!N1979="","*",SP_SUL!N1979)</f>
        <v>*</v>
      </c>
      <c r="M1957" s="150" t="str">
        <f>IF(SP_SUL!J1979="","*",SP_SUL!J1979)</f>
        <v>*</v>
      </c>
      <c r="N1957" s="271" t="str">
        <f>IF(SP_SUL!K1979="","*",SP_SUL!K1979)</f>
        <v>*</v>
      </c>
      <c r="O1957" s="271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43" t="str">
        <f>IF(SP_SUL!N1980="","*",SP_SUL!N1980)</f>
        <v>*</v>
      </c>
      <c r="M1958" s="150" t="str">
        <f>IF(SP_SUL!J1980="","*",SP_SUL!J1980)</f>
        <v>*</v>
      </c>
      <c r="N1958" s="271" t="str">
        <f>IF(SP_SUL!K1980="","*",SP_SUL!K1980)</f>
        <v>*</v>
      </c>
      <c r="O1958" s="271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9" t="str">
        <f>IF(SP_SUL!N1981="","*",SP_SUL!N1981)</f>
        <v>*</v>
      </c>
      <c r="M1959" s="111" t="str">
        <f>IF(SP_SUL!J1981="","*",SP_SUL!J1981)</f>
        <v>*</v>
      </c>
      <c r="N1959" s="270" t="str">
        <f>IF(SP_SUL!K1981="","*",SP_SUL!K1981)</f>
        <v>*</v>
      </c>
      <c r="O1959" s="270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43" t="str">
        <f>IF(SP_SUL!N1982="","*",SP_SUL!N1982)</f>
        <v>*</v>
      </c>
      <c r="M1960" s="150" t="str">
        <f>IF(SP_SUL!J1982="","*",SP_SUL!J1982)</f>
        <v>*</v>
      </c>
      <c r="N1960" s="271" t="str">
        <f>IF(SP_SUL!K1982="","*",SP_SUL!K1982)</f>
        <v>*</v>
      </c>
      <c r="O1960" s="271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43" t="str">
        <f>IF(SP_SUL!N1983="","*",SP_SUL!N1983)</f>
        <v>*</v>
      </c>
      <c r="M1961" s="150" t="str">
        <f>IF(SP_SUL!J1983="","*",SP_SUL!J1983)</f>
        <v>*</v>
      </c>
      <c r="N1961" s="271" t="str">
        <f>IF(SP_SUL!K1983="","*",SP_SUL!K1983)</f>
        <v>*</v>
      </c>
      <c r="O1961" s="271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9" t="str">
        <f>IF(SP_SUL!N1984="","*",SP_SUL!N1984)</f>
        <v>*</v>
      </c>
      <c r="M1962" s="111" t="str">
        <f>IF(SP_SUL!J1984="","*",SP_SUL!J1984)</f>
        <v>*</v>
      </c>
      <c r="N1962" s="270" t="str">
        <f>IF(SP_SUL!K1984="","*",SP_SUL!K1984)</f>
        <v>*</v>
      </c>
      <c r="O1962" s="270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43" t="str">
        <f>IF(SP_SUL!N1985="","*",SP_SUL!N1985)</f>
        <v>*</v>
      </c>
      <c r="M1963" s="150" t="str">
        <f>IF(SP_SUL!J1985="","*",SP_SUL!J1985)</f>
        <v>*</v>
      </c>
      <c r="N1963" s="271" t="str">
        <f>IF(SP_SUL!K1985="","*",SP_SUL!K1985)</f>
        <v>*</v>
      </c>
      <c r="O1963" s="271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43" t="str">
        <f>IF(SP_SUL!N1986="","*",SP_SUL!N1986)</f>
        <v>*</v>
      </c>
      <c r="M1964" s="150" t="str">
        <f>IF(SP_SUL!J1986="","*",SP_SUL!J1986)</f>
        <v>*</v>
      </c>
      <c r="N1964" s="271" t="str">
        <f>IF(SP_SUL!K1986="","*",SP_SUL!K1986)</f>
        <v>*</v>
      </c>
      <c r="O1964" s="271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9" t="str">
        <f>IF(SP_SUL!N1987="","*",SP_SUL!N1987)</f>
        <v>*</v>
      </c>
      <c r="M1965" s="111" t="str">
        <f>IF(SP_SUL!J1987="","*",SP_SUL!J1987)</f>
        <v>*</v>
      </c>
      <c r="N1965" s="270" t="str">
        <f>IF(SP_SUL!K1987="","*",SP_SUL!K1987)</f>
        <v>*</v>
      </c>
      <c r="O1965" s="270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43" t="str">
        <f>IF(SP_SUL!N1988="","*",SP_SUL!N1988)</f>
        <v>*</v>
      </c>
      <c r="M1966" s="150" t="str">
        <f>IF(SP_SUL!J1988="","*",SP_SUL!J1988)</f>
        <v>*</v>
      </c>
      <c r="N1966" s="271" t="str">
        <f>IF(SP_SUL!K1988="","*",SP_SUL!K1988)</f>
        <v>*</v>
      </c>
      <c r="O1966" s="271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43" t="str">
        <f>IF(SP_SUL!N1989="","*",SP_SUL!N1989)</f>
        <v>*</v>
      </c>
      <c r="M1967" s="150" t="str">
        <f>IF(SP_SUL!J1989="","*",SP_SUL!J1989)</f>
        <v>*</v>
      </c>
      <c r="N1967" s="271" t="str">
        <f>IF(SP_SUL!K1989="","*",SP_SUL!K1989)</f>
        <v>*</v>
      </c>
      <c r="O1967" s="271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9" t="str">
        <f>IF(SP_SUL!N1990="","*",SP_SUL!N1990)</f>
        <v>*</v>
      </c>
      <c r="M1968" s="111" t="str">
        <f>IF(SP_SUL!J1990="","*",SP_SUL!J1990)</f>
        <v>*</v>
      </c>
      <c r="N1968" s="270" t="str">
        <f>IF(SP_SUL!K1990="","*",SP_SUL!K1990)</f>
        <v>*</v>
      </c>
      <c r="O1968" s="270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43" t="str">
        <f>IF(SP_SUL!N1991="","*",SP_SUL!N1991)</f>
        <v>*</v>
      </c>
      <c r="M1969" s="150" t="str">
        <f>IF(SP_SUL!J1991="","*",SP_SUL!J1991)</f>
        <v>*</v>
      </c>
      <c r="N1969" s="271" t="str">
        <f>IF(SP_SUL!K1991="","*",SP_SUL!K1991)</f>
        <v>*</v>
      </c>
      <c r="O1969" s="271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43" t="str">
        <f>IF(SP_SUL!N1992="","*",SP_SUL!N1992)</f>
        <v>*</v>
      </c>
      <c r="M1970" s="150" t="str">
        <f>IF(SP_SUL!J1992="","*",SP_SUL!J1992)</f>
        <v>*</v>
      </c>
      <c r="N1970" s="271" t="str">
        <f>IF(SP_SUL!K1992="","*",SP_SUL!K1992)</f>
        <v>*</v>
      </c>
      <c r="O1970" s="271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9" t="str">
        <f>IF(SP_SUL!N1993="","*",SP_SUL!N1993)</f>
        <v>*</v>
      </c>
      <c r="M1971" s="111" t="str">
        <f>IF(SP_SUL!J1993="","*",SP_SUL!J1993)</f>
        <v>*</v>
      </c>
      <c r="N1971" s="270" t="str">
        <f>IF(SP_SUL!K1993="","*",SP_SUL!K1993)</f>
        <v>*</v>
      </c>
      <c r="O1971" s="270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43" t="str">
        <f>IF(SP_SUL!N1994="","*",SP_SUL!N1994)</f>
        <v>*</v>
      </c>
      <c r="M1972" s="150" t="str">
        <f>IF(SP_SUL!J1994="","*",SP_SUL!J1994)</f>
        <v>*</v>
      </c>
      <c r="N1972" s="271" t="str">
        <f>IF(SP_SUL!K1994="","*",SP_SUL!K1994)</f>
        <v>*</v>
      </c>
      <c r="O1972" s="271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43" t="str">
        <f>IF(SP_SUL!N1995="","*",SP_SUL!N1995)</f>
        <v>*</v>
      </c>
      <c r="M1973" s="150" t="str">
        <f>IF(SP_SUL!J1995="","*",SP_SUL!J1995)</f>
        <v>*</v>
      </c>
      <c r="N1973" s="271" t="str">
        <f>IF(SP_SUL!K1995="","*",SP_SUL!K1995)</f>
        <v>*</v>
      </c>
      <c r="O1973" s="271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9" t="str">
        <f>IF(SP_SUL!N1996="","*",SP_SUL!N1996)</f>
        <v>*</v>
      </c>
      <c r="M1974" s="111" t="str">
        <f>IF(SP_SUL!J1996="","*",SP_SUL!J1996)</f>
        <v>*</v>
      </c>
      <c r="N1974" s="270" t="str">
        <f>IF(SP_SUL!K1996="","*",SP_SUL!K1996)</f>
        <v>*</v>
      </c>
      <c r="O1974" s="270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43" t="str">
        <f>IF(SP_SUL!N1997="","*",SP_SUL!N1997)</f>
        <v>*</v>
      </c>
      <c r="M1975" s="150" t="str">
        <f>IF(SP_SUL!J1997="","*",SP_SUL!J1997)</f>
        <v>*</v>
      </c>
      <c r="N1975" s="271" t="str">
        <f>IF(SP_SUL!K1997="","*",SP_SUL!K1997)</f>
        <v>*</v>
      </c>
      <c r="O1975" s="271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43" t="str">
        <f>IF(SP_SUL!N1998="","*",SP_SUL!N1998)</f>
        <v>*</v>
      </c>
      <c r="M1976" s="150" t="str">
        <f>IF(SP_SUL!J1998="","*",SP_SUL!J1998)</f>
        <v>*</v>
      </c>
      <c r="N1976" s="271" t="str">
        <f>IF(SP_SUL!K1998="","*",SP_SUL!K1998)</f>
        <v>*</v>
      </c>
      <c r="O1976" s="271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9" t="str">
        <f>IF(SP_SUL!N1999="","*",SP_SUL!N1999)</f>
        <v>*</v>
      </c>
      <c r="M1977" s="111" t="str">
        <f>IF(SP_SUL!J1999="","*",SP_SUL!J1999)</f>
        <v>*</v>
      </c>
      <c r="N1977" s="270" t="str">
        <f>IF(SP_SUL!K1999="","*",SP_SUL!K1999)</f>
        <v>*</v>
      </c>
      <c r="O1977" s="270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43" t="str">
        <f>IF(SP_SUL!N2000="","*",SP_SUL!N2000)</f>
        <v>*</v>
      </c>
      <c r="M1978" s="150" t="str">
        <f>IF(SP_SUL!J2000="","*",SP_SUL!J2000)</f>
        <v>*</v>
      </c>
      <c r="N1978" s="271" t="str">
        <f>IF(SP_SUL!K2000="","*",SP_SUL!K2000)</f>
        <v>*</v>
      </c>
      <c r="O1978" s="271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43" t="str">
        <f>IF(SP_SUL!N2001="","*",SP_SUL!N2001)</f>
        <v>*</v>
      </c>
      <c r="M1979" s="150" t="str">
        <f>IF(SP_SUL!J2001="","*",SP_SUL!J2001)</f>
        <v>*</v>
      </c>
      <c r="N1979" s="271" t="str">
        <f>IF(SP_SUL!K2001="","*",SP_SUL!K2001)</f>
        <v>*</v>
      </c>
      <c r="O1979" s="271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9" t="str">
        <f>IF(SP_SUL!N2002="","*",SP_SUL!N2002)</f>
        <v>*</v>
      </c>
      <c r="M1980" s="111" t="str">
        <f>IF(SP_SUL!J2002="","*",SP_SUL!J2002)</f>
        <v>*</v>
      </c>
      <c r="N1980" s="270" t="str">
        <f>IF(SP_SUL!K2002="","*",SP_SUL!K2002)</f>
        <v>*</v>
      </c>
      <c r="O1980" s="270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43" t="str">
        <f>IF(SP_SUL!N2003="","*",SP_SUL!N2003)</f>
        <v>*</v>
      </c>
      <c r="M1981" s="150" t="str">
        <f>IF(SP_SUL!J2003="","*",SP_SUL!J2003)</f>
        <v>*</v>
      </c>
      <c r="N1981" s="271" t="str">
        <f>IF(SP_SUL!K2003="","*",SP_SUL!K2003)</f>
        <v>*</v>
      </c>
      <c r="O1981" s="271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43" t="str">
        <f>IF(SP_SUL!N2004="","*",SP_SUL!N2004)</f>
        <v>*</v>
      </c>
      <c r="M1982" s="150" t="str">
        <f>IF(SP_SUL!J2004="","*",SP_SUL!J2004)</f>
        <v>*</v>
      </c>
      <c r="N1982" s="271" t="str">
        <f>IF(SP_SUL!K2004="","*",SP_SUL!K2004)</f>
        <v>*</v>
      </c>
      <c r="O1982" s="271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9" t="str">
        <f>IF(SP_SUL!N2005="","*",SP_SUL!N2005)</f>
        <v>*</v>
      </c>
      <c r="M1983" s="111" t="str">
        <f>IF(SP_SUL!J2005="","*",SP_SUL!J2005)</f>
        <v>*</v>
      </c>
      <c r="N1983" s="270" t="str">
        <f>IF(SP_SUL!K2005="","*",SP_SUL!K2005)</f>
        <v>*</v>
      </c>
      <c r="O1983" s="270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43" t="str">
        <f>IF(SP_SUL!N2006="","*",SP_SUL!N2006)</f>
        <v>*</v>
      </c>
      <c r="M1984" s="150" t="str">
        <f>IF(SP_SUL!J2006="","*",SP_SUL!J2006)</f>
        <v>*</v>
      </c>
      <c r="N1984" s="271" t="str">
        <f>IF(SP_SUL!K2006="","*",SP_SUL!K2006)</f>
        <v>*</v>
      </c>
      <c r="O1984" s="271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43" t="str">
        <f>IF(SP_SUL!N2007="","*",SP_SUL!N2007)</f>
        <v>*</v>
      </c>
      <c r="M1985" s="150" t="str">
        <f>IF(SP_SUL!J2007="","*",SP_SUL!J2007)</f>
        <v>*</v>
      </c>
      <c r="N1985" s="271" t="str">
        <f>IF(SP_SUL!K2007="","*",SP_SUL!K2007)</f>
        <v>*</v>
      </c>
      <c r="O1985" s="271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9" t="str">
        <f>IF(SP_SUL!N2008="","*",SP_SUL!N2008)</f>
        <v>*</v>
      </c>
      <c r="M1986" s="111" t="str">
        <f>IF(SP_SUL!J2008="","*",SP_SUL!J2008)</f>
        <v>*</v>
      </c>
      <c r="N1986" s="270" t="str">
        <f>IF(SP_SUL!K2008="","*",SP_SUL!K2008)</f>
        <v>*</v>
      </c>
      <c r="O1986" s="270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43" t="str">
        <f>IF(SP_SUL!N2009="","*",SP_SUL!N2009)</f>
        <v>*</v>
      </c>
      <c r="M1987" s="150" t="str">
        <f>IF(SP_SUL!J2009="","*",SP_SUL!J2009)</f>
        <v>*</v>
      </c>
      <c r="N1987" s="271" t="str">
        <f>IF(SP_SUL!K2009="","*",SP_SUL!K2009)</f>
        <v>*</v>
      </c>
      <c r="O1987" s="271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43" t="str">
        <f>IF(SP_SUL!N2010="","*",SP_SUL!N2010)</f>
        <v>*</v>
      </c>
      <c r="M1988" s="150" t="str">
        <f>IF(SP_SUL!J2010="","*",SP_SUL!J2010)</f>
        <v>*</v>
      </c>
      <c r="N1988" s="271" t="str">
        <f>IF(SP_SUL!K2010="","*",SP_SUL!K2010)</f>
        <v>*</v>
      </c>
      <c r="O1988" s="271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9" t="str">
        <f>IF(SP_SUL!N2011="","*",SP_SUL!N2011)</f>
        <v>*</v>
      </c>
      <c r="M1989" s="111" t="str">
        <f>IF(SP_SUL!J2011="","*",SP_SUL!J2011)</f>
        <v>*</v>
      </c>
      <c r="N1989" s="270" t="str">
        <f>IF(SP_SUL!K2011="","*",SP_SUL!K2011)</f>
        <v>*</v>
      </c>
      <c r="O1989" s="270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43" t="str">
        <f>IF(SP_SUL!N2012="","*",SP_SUL!N2012)</f>
        <v>*</v>
      </c>
      <c r="M1990" s="150" t="str">
        <f>IF(SP_SUL!J2012="","*",SP_SUL!J2012)</f>
        <v>*</v>
      </c>
      <c r="N1990" s="271" t="str">
        <f>IF(SP_SUL!K2012="","*",SP_SUL!K2012)</f>
        <v>*</v>
      </c>
      <c r="O1990" s="271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43" t="str">
        <f>IF(SP_SUL!N2013="","*",SP_SUL!N2013)</f>
        <v>*</v>
      </c>
      <c r="M1991" s="150" t="str">
        <f>IF(SP_SUL!J2013="","*",SP_SUL!J2013)</f>
        <v>*</v>
      </c>
      <c r="N1991" s="271" t="str">
        <f>IF(SP_SUL!K2013="","*",SP_SUL!K2013)</f>
        <v>*</v>
      </c>
      <c r="O1991" s="271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9" t="str">
        <f>IF(SP_SUL!N2014="","*",SP_SUL!N2014)</f>
        <v>*</v>
      </c>
      <c r="M1992" s="111" t="str">
        <f>IF(SP_SUL!J2014="","*",SP_SUL!J2014)</f>
        <v>*</v>
      </c>
      <c r="N1992" s="270" t="str">
        <f>IF(SP_SUL!K2014="","*",SP_SUL!K2014)</f>
        <v>*</v>
      </c>
      <c r="O1992" s="270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43" t="str">
        <f>IF(SP_SUL!N2015="","*",SP_SUL!N2015)</f>
        <v>*</v>
      </c>
      <c r="M1993" s="150" t="str">
        <f>IF(SP_SUL!J2015="","*",SP_SUL!J2015)</f>
        <v>*</v>
      </c>
      <c r="N1993" s="271" t="str">
        <f>IF(SP_SUL!K2015="","*",SP_SUL!K2015)</f>
        <v>*</v>
      </c>
      <c r="O1993" s="271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43" t="str">
        <f>IF(SP_SUL!N2016="","*",SP_SUL!N2016)</f>
        <v>*</v>
      </c>
      <c r="M1994" s="150" t="str">
        <f>IF(SP_SUL!J2016="","*",SP_SUL!J2016)</f>
        <v>*</v>
      </c>
      <c r="N1994" s="271" t="str">
        <f>IF(SP_SUL!K2016="","*",SP_SUL!K2016)</f>
        <v>*</v>
      </c>
      <c r="O1994" s="271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9" t="str">
        <f>IF(SP_SUL!N2017="","*",SP_SUL!N2017)</f>
        <v>*</v>
      </c>
      <c r="M1995" s="111" t="str">
        <f>IF(SP_SUL!J2017="","*",SP_SUL!J2017)</f>
        <v>*</v>
      </c>
      <c r="N1995" s="270" t="str">
        <f>IF(SP_SUL!K2017="","*",SP_SUL!K2017)</f>
        <v>*</v>
      </c>
      <c r="O1995" s="270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43" t="str">
        <f>IF(SP_SUL!N2018="","*",SP_SUL!N2018)</f>
        <v>*</v>
      </c>
      <c r="M1996" s="150" t="str">
        <f>IF(SP_SUL!J2018="","*",SP_SUL!J2018)</f>
        <v>*</v>
      </c>
      <c r="N1996" s="271" t="str">
        <f>IF(SP_SUL!K2018="","*",SP_SUL!K2018)</f>
        <v>*</v>
      </c>
      <c r="O1996" s="271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43" t="str">
        <f>IF(SP_SUL!N2019="","*",SP_SUL!N2019)</f>
        <v>*</v>
      </c>
      <c r="M1997" s="150" t="str">
        <f>IF(SP_SUL!J2019="","*",SP_SUL!J2019)</f>
        <v>*</v>
      </c>
      <c r="N1997" s="271" t="str">
        <f>IF(SP_SUL!K2019="","*",SP_SUL!K2019)</f>
        <v>*</v>
      </c>
      <c r="O1997" s="271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9" t="str">
        <f>IF(SP_SUL!N2020="","*",SP_SUL!N2020)</f>
        <v>*</v>
      </c>
      <c r="M1998" s="111" t="str">
        <f>IF(SP_SUL!J2020="","*",SP_SUL!J2020)</f>
        <v>*</v>
      </c>
      <c r="N1998" s="270" t="str">
        <f>IF(SP_SUL!K2020="","*",SP_SUL!K2020)</f>
        <v>*</v>
      </c>
      <c r="O1998" s="270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43" t="str">
        <f>IF(SP_SUL!N2021="","*",SP_SUL!N2021)</f>
        <v>*</v>
      </c>
      <c r="M1999" s="150" t="str">
        <f>IF(SP_SUL!J2021="","*",SP_SUL!J2021)</f>
        <v>*</v>
      </c>
      <c r="N1999" s="271" t="str">
        <f>IF(SP_SUL!K2021="","*",SP_SUL!K2021)</f>
        <v>*</v>
      </c>
      <c r="O1999" s="271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43" t="str">
        <f>IF(SP_SUL!N2022="","*",SP_SUL!N2022)</f>
        <v>*</v>
      </c>
      <c r="M2000" s="150" t="str">
        <f>IF(SP_SUL!J2022="","*",SP_SUL!J2022)</f>
        <v>*</v>
      </c>
      <c r="N2000" s="271" t="str">
        <f>IF(SP_SUL!K2022="","*",SP_SUL!K2022)</f>
        <v>*</v>
      </c>
      <c r="O2000" s="271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9" t="str">
        <f>IF(SP_SUL!N2023="","*",SP_SUL!N2023)</f>
        <v>*</v>
      </c>
      <c r="M2001" s="111" t="str">
        <f>IF(SP_SUL!J2023="","*",SP_SUL!J2023)</f>
        <v>*</v>
      </c>
      <c r="N2001" s="270" t="str">
        <f>IF(SP_SUL!K2023="","*",SP_SUL!K2023)</f>
        <v>*</v>
      </c>
      <c r="O2001" s="270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43" t="str">
        <f>IF(SP_SUL!N2024="","*",SP_SUL!N2024)</f>
        <v>*</v>
      </c>
      <c r="M2002" s="150" t="str">
        <f>IF(SP_SUL!J2024="","*",SP_SUL!J2024)</f>
        <v>*</v>
      </c>
      <c r="N2002" s="271" t="str">
        <f>IF(SP_SUL!K2024="","*",SP_SUL!K2024)</f>
        <v>*</v>
      </c>
      <c r="O2002" s="271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43" t="str">
        <f>IF(SP_SUL!N2025="","*",SP_SUL!N2025)</f>
        <v>*</v>
      </c>
      <c r="M2003" s="150" t="str">
        <f>IF(SP_SUL!J2025="","*",SP_SUL!J2025)</f>
        <v>*</v>
      </c>
      <c r="N2003" s="271" t="str">
        <f>IF(SP_SUL!K2025="","*",SP_SUL!K2025)</f>
        <v>*</v>
      </c>
      <c r="O2003" s="271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9" t="str">
        <f>IF(SP_SUL!N2026="","*",SP_SUL!N2026)</f>
        <v>*</v>
      </c>
      <c r="M2004" s="111" t="str">
        <f>IF(SP_SUL!J2026="","*",SP_SUL!J2026)</f>
        <v>*</v>
      </c>
      <c r="N2004" s="270" t="str">
        <f>IF(SP_SUL!K2026="","*",SP_SUL!K2026)</f>
        <v>*</v>
      </c>
      <c r="O2004" s="270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43" t="str">
        <f>IF(SP_SUL!N2027="","*",SP_SUL!N2027)</f>
        <v>*</v>
      </c>
      <c r="M2005" s="150" t="str">
        <f>IF(SP_SUL!J2027="","*",SP_SUL!J2027)</f>
        <v>*</v>
      </c>
      <c r="N2005" s="271" t="str">
        <f>IF(SP_SUL!K2027="","*",SP_SUL!K2027)</f>
        <v>*</v>
      </c>
      <c r="O2005" s="271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43" t="str">
        <f>IF(SP_SUL!N2028="","*",SP_SUL!N2028)</f>
        <v>*</v>
      </c>
      <c r="M2006" s="150" t="str">
        <f>IF(SP_SUL!J2028="","*",SP_SUL!J2028)</f>
        <v>*</v>
      </c>
      <c r="N2006" s="271" t="str">
        <f>IF(SP_SUL!K2028="","*",SP_SUL!K2028)</f>
        <v>*</v>
      </c>
      <c r="O2006" s="271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9" t="str">
        <f>IF(SP_SUL!N2029="","*",SP_SUL!N2029)</f>
        <v>*</v>
      </c>
      <c r="M2007" s="111" t="str">
        <f>IF(SP_SUL!J2029="","*",SP_SUL!J2029)</f>
        <v>*</v>
      </c>
      <c r="N2007" s="270" t="str">
        <f>IF(SP_SUL!K2029="","*",SP_SUL!K2029)</f>
        <v>*</v>
      </c>
      <c r="O2007" s="270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43" t="str">
        <f>IF(SP_SUL!N2030="","*",SP_SUL!N2030)</f>
        <v>*</v>
      </c>
      <c r="M2008" s="150" t="str">
        <f>IF(SP_SUL!J2030="","*",SP_SUL!J2030)</f>
        <v>*</v>
      </c>
      <c r="N2008" s="271" t="str">
        <f>IF(SP_SUL!K2030="","*",SP_SUL!K2030)</f>
        <v>*</v>
      </c>
      <c r="O2008" s="271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43" t="str">
        <f>IF(SP_SUL!N2031="","*",SP_SUL!N2031)</f>
        <v>*</v>
      </c>
      <c r="M2009" s="150" t="str">
        <f>IF(SP_SUL!J2031="","*",SP_SUL!J2031)</f>
        <v>*</v>
      </c>
      <c r="N2009" s="271" t="str">
        <f>IF(SP_SUL!K2031="","*",SP_SUL!K2031)</f>
        <v>*</v>
      </c>
      <c r="O2009" s="271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9" t="str">
        <f>IF(SP_SUL!N2032="","*",SP_SUL!N2032)</f>
        <v>*</v>
      </c>
      <c r="M2010" s="111" t="str">
        <f>IF(SP_SUL!J2032="","*",SP_SUL!J2032)</f>
        <v>*</v>
      </c>
      <c r="N2010" s="270" t="str">
        <f>IF(SP_SUL!K2032="","*",SP_SUL!K2032)</f>
        <v>*</v>
      </c>
      <c r="O2010" s="270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43" t="str">
        <f>IF(SP_SUL!N2033="","*",SP_SUL!N2033)</f>
        <v>*</v>
      </c>
      <c r="M2011" s="150" t="str">
        <f>IF(SP_SUL!J2033="","*",SP_SUL!J2033)</f>
        <v>*</v>
      </c>
      <c r="N2011" s="271" t="str">
        <f>IF(SP_SUL!K2033="","*",SP_SUL!K2033)</f>
        <v>*</v>
      </c>
      <c r="O2011" s="271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43" t="str">
        <f>IF(SP_SUL!N2034="","*",SP_SUL!N2034)</f>
        <v>*</v>
      </c>
      <c r="M2012" s="150" t="str">
        <f>IF(SP_SUL!J2034="","*",SP_SUL!J2034)</f>
        <v>*</v>
      </c>
      <c r="N2012" s="271" t="str">
        <f>IF(SP_SUL!K2034="","*",SP_SUL!K2034)</f>
        <v>*</v>
      </c>
      <c r="O2012" s="271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9" t="str">
        <f>IF(SP_SUL!N2035="","*",SP_SUL!N2035)</f>
        <v>*</v>
      </c>
      <c r="M2013" s="111" t="str">
        <f>IF(SP_SUL!J2035="","*",SP_SUL!J2035)</f>
        <v>*</v>
      </c>
      <c r="N2013" s="270" t="str">
        <f>IF(SP_SUL!K2035="","*",SP_SUL!K2035)</f>
        <v>*</v>
      </c>
      <c r="O2013" s="270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43" t="str">
        <f>IF(SP_SUL!N2036="","*",SP_SUL!N2036)</f>
        <v>*</v>
      </c>
      <c r="M2014" s="150" t="str">
        <f>IF(SP_SUL!J2036="","*",SP_SUL!J2036)</f>
        <v>*</v>
      </c>
      <c r="N2014" s="271" t="str">
        <f>IF(SP_SUL!K2036="","*",SP_SUL!K2036)</f>
        <v>*</v>
      </c>
      <c r="O2014" s="271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43" t="str">
        <f>IF(SP_SUL!N2037="","*",SP_SUL!N2037)</f>
        <v>*</v>
      </c>
      <c r="M2015" s="150" t="str">
        <f>IF(SP_SUL!J2037="","*",SP_SUL!J2037)</f>
        <v>*</v>
      </c>
      <c r="N2015" s="271" t="str">
        <f>IF(SP_SUL!K2037="","*",SP_SUL!K2037)</f>
        <v>*</v>
      </c>
      <c r="O2015" s="271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9" t="str">
        <f>IF(SP_SUL!N2038="","*",SP_SUL!N2038)</f>
        <v>*</v>
      </c>
      <c r="M2016" s="111" t="str">
        <f>IF(SP_SUL!J2038="","*",SP_SUL!J2038)</f>
        <v>*</v>
      </c>
      <c r="N2016" s="270" t="str">
        <f>IF(SP_SUL!K2038="","*",SP_SUL!K2038)</f>
        <v>*</v>
      </c>
      <c r="O2016" s="270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43" t="str">
        <f>IF(SP_SUL!N2039="","*",SP_SUL!N2039)</f>
        <v>*</v>
      </c>
      <c r="M2017" s="150" t="str">
        <f>IF(SP_SUL!J2039="","*",SP_SUL!J2039)</f>
        <v>*</v>
      </c>
      <c r="N2017" s="271" t="str">
        <f>IF(SP_SUL!K2039="","*",SP_SUL!K2039)</f>
        <v>*</v>
      </c>
      <c r="O2017" s="271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43" t="str">
        <f>IF(SP_SUL!N2040="","*",SP_SUL!N2040)</f>
        <v>*</v>
      </c>
      <c r="M2018" s="150" t="str">
        <f>IF(SP_SUL!J2040="","*",SP_SUL!J2040)</f>
        <v>*</v>
      </c>
      <c r="N2018" s="271" t="str">
        <f>IF(SP_SUL!K2040="","*",SP_SUL!K2040)</f>
        <v>*</v>
      </c>
      <c r="O2018" s="271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9" t="str">
        <f>IF(SP_SUL!N2041="","*",SP_SUL!N2041)</f>
        <v>*</v>
      </c>
      <c r="M2019" s="111" t="str">
        <f>IF(SP_SUL!J2041="","*",SP_SUL!J2041)</f>
        <v>*</v>
      </c>
      <c r="N2019" s="270" t="str">
        <f>IF(SP_SUL!K2041="","*",SP_SUL!K2041)</f>
        <v>*</v>
      </c>
      <c r="O2019" s="270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43" t="str">
        <f>IF(SP_SUL!N2042="","*",SP_SUL!N2042)</f>
        <v>*</v>
      </c>
      <c r="M2020" s="150" t="str">
        <f>IF(SP_SUL!J2042="","*",SP_SUL!J2042)</f>
        <v>*</v>
      </c>
      <c r="N2020" s="271" t="str">
        <f>IF(SP_SUL!K2042="","*",SP_SUL!K2042)</f>
        <v>*</v>
      </c>
      <c r="O2020" s="271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43" t="str">
        <f>IF(SP_SUL!N2043="","*",SP_SUL!N2043)</f>
        <v>*</v>
      </c>
      <c r="M2021" s="150" t="str">
        <f>IF(SP_SUL!J2043="","*",SP_SUL!J2043)</f>
        <v>*</v>
      </c>
      <c r="N2021" s="271" t="str">
        <f>IF(SP_SUL!K2043="","*",SP_SUL!K2043)</f>
        <v>*</v>
      </c>
      <c r="O2021" s="271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9" t="str">
        <f>IF(SP_SUL!N2044="","*",SP_SUL!N2044)</f>
        <v>*</v>
      </c>
      <c r="M2022" s="111" t="str">
        <f>IF(SP_SUL!J2044="","*",SP_SUL!J2044)</f>
        <v>*</v>
      </c>
      <c r="N2022" s="270" t="str">
        <f>IF(SP_SUL!K2044="","*",SP_SUL!K2044)</f>
        <v>*</v>
      </c>
      <c r="O2022" s="270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43" t="str">
        <f>IF(SP_SUL!N2045="","*",SP_SUL!N2045)</f>
        <v>*</v>
      </c>
      <c r="M2023" s="150" t="str">
        <f>IF(SP_SUL!J2045="","*",SP_SUL!J2045)</f>
        <v>*</v>
      </c>
      <c r="N2023" s="271" t="str">
        <f>IF(SP_SUL!K2045="","*",SP_SUL!K2045)</f>
        <v>*</v>
      </c>
      <c r="O2023" s="271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43" t="str">
        <f>IF(SP_SUL!N2046="","*",SP_SUL!N2046)</f>
        <v>*</v>
      </c>
      <c r="M2024" s="150" t="str">
        <f>IF(SP_SUL!J2046="","*",SP_SUL!J2046)</f>
        <v>*</v>
      </c>
      <c r="N2024" s="271" t="str">
        <f>IF(SP_SUL!K2046="","*",SP_SUL!K2046)</f>
        <v>*</v>
      </c>
      <c r="O2024" s="271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9" t="str">
        <f>IF(SP_SUL!N2047="","*",SP_SUL!N2047)</f>
        <v>*</v>
      </c>
      <c r="M2025" s="111" t="str">
        <f>IF(SP_SUL!J2047="","*",SP_SUL!J2047)</f>
        <v>*</v>
      </c>
      <c r="N2025" s="270" t="str">
        <f>IF(SP_SUL!K2047="","*",SP_SUL!K2047)</f>
        <v>*</v>
      </c>
      <c r="O2025" s="270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43" t="str">
        <f>IF(SP_SUL!N2048="","*",SP_SUL!N2048)</f>
        <v>*</v>
      </c>
      <c r="M2026" s="150" t="str">
        <f>IF(SP_SUL!J2048="","*",SP_SUL!J2048)</f>
        <v>*</v>
      </c>
      <c r="N2026" s="271" t="str">
        <f>IF(SP_SUL!K2048="","*",SP_SUL!K2048)</f>
        <v>*</v>
      </c>
      <c r="O2026" s="271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43" t="str">
        <f>IF(SP_SUL!N2049="","*",SP_SUL!N2049)</f>
        <v>*</v>
      </c>
      <c r="M2027" s="150" t="str">
        <f>IF(SP_SUL!J2049="","*",SP_SUL!J2049)</f>
        <v>*</v>
      </c>
      <c r="N2027" s="271" t="str">
        <f>IF(SP_SUL!K2049="","*",SP_SUL!K2049)</f>
        <v>*</v>
      </c>
      <c r="O2027" s="271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9" t="str">
        <f>IF(SP_SUL!N2050="","*",SP_SUL!N2050)</f>
        <v>*</v>
      </c>
      <c r="M2028" s="111" t="str">
        <f>IF(SP_SUL!J2050="","*",SP_SUL!J2050)</f>
        <v>*</v>
      </c>
      <c r="N2028" s="270" t="str">
        <f>IF(SP_SUL!K2050="","*",SP_SUL!K2050)</f>
        <v>*</v>
      </c>
      <c r="O2028" s="270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43" t="str">
        <f>IF(SP_SUL!N2051="","*",SP_SUL!N2051)</f>
        <v>*</v>
      </c>
      <c r="M2029" s="150" t="str">
        <f>IF(SP_SUL!J2051="","*",SP_SUL!J2051)</f>
        <v>*</v>
      </c>
      <c r="N2029" s="271" t="str">
        <f>IF(SP_SUL!K2051="","*",SP_SUL!K2051)</f>
        <v>*</v>
      </c>
      <c r="O2029" s="271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43" t="str">
        <f>IF(SP_SUL!N2052="","*",SP_SUL!N2052)</f>
        <v>*</v>
      </c>
      <c r="M2030" s="150" t="str">
        <f>IF(SP_SUL!J2052="","*",SP_SUL!J2052)</f>
        <v>*</v>
      </c>
      <c r="N2030" s="271" t="str">
        <f>IF(SP_SUL!K2052="","*",SP_SUL!K2052)</f>
        <v>*</v>
      </c>
      <c r="O2030" s="271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9" t="str">
        <f>IF(SP_SUL!N2053="","*",SP_SUL!N2053)</f>
        <v>*</v>
      </c>
      <c r="M2031" s="111" t="str">
        <f>IF(SP_SUL!J2053="","*",SP_SUL!J2053)</f>
        <v>*</v>
      </c>
      <c r="N2031" s="270" t="str">
        <f>IF(SP_SUL!K2053="","*",SP_SUL!K2053)</f>
        <v>*</v>
      </c>
      <c r="O2031" s="270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43" t="str">
        <f>IF(SP_SUL!N2054="","*",SP_SUL!N2054)</f>
        <v>*</v>
      </c>
      <c r="M2032" s="150" t="str">
        <f>IF(SP_SUL!J2054="","*",SP_SUL!J2054)</f>
        <v>*</v>
      </c>
      <c r="N2032" s="271" t="str">
        <f>IF(SP_SUL!K2054="","*",SP_SUL!K2054)</f>
        <v>*</v>
      </c>
      <c r="O2032" s="271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43" t="str">
        <f>IF(SP_SUL!N2055="","*",SP_SUL!N2055)</f>
        <v>*</v>
      </c>
      <c r="M2033" s="150" t="str">
        <f>IF(SP_SUL!J2055="","*",SP_SUL!J2055)</f>
        <v>*</v>
      </c>
      <c r="N2033" s="271" t="str">
        <f>IF(SP_SUL!K2055="","*",SP_SUL!K2055)</f>
        <v>*</v>
      </c>
      <c r="O2033" s="271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9" t="str">
        <f>IF(SP_SUL!N2056="","*",SP_SUL!N2056)</f>
        <v>*</v>
      </c>
      <c r="M2034" s="111" t="str">
        <f>IF(SP_SUL!J2056="","*",SP_SUL!J2056)</f>
        <v>*</v>
      </c>
      <c r="N2034" s="270" t="str">
        <f>IF(SP_SUL!K2056="","*",SP_SUL!K2056)</f>
        <v>*</v>
      </c>
      <c r="O2034" s="270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43" t="str">
        <f>IF(SP_SUL!N2057="","*",SP_SUL!N2057)</f>
        <v>*</v>
      </c>
      <c r="M2035" s="150" t="str">
        <f>IF(SP_SUL!J2057="","*",SP_SUL!J2057)</f>
        <v>*</v>
      </c>
      <c r="N2035" s="271" t="str">
        <f>IF(SP_SUL!K2057="","*",SP_SUL!K2057)</f>
        <v>*</v>
      </c>
      <c r="O2035" s="271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43" t="str">
        <f>IF(SP_SUL!N2058="","*",SP_SUL!N2058)</f>
        <v>*</v>
      </c>
      <c r="M2036" s="150" t="str">
        <f>IF(SP_SUL!J2058="","*",SP_SUL!J2058)</f>
        <v>*</v>
      </c>
      <c r="N2036" s="271" t="str">
        <f>IF(SP_SUL!K2058="","*",SP_SUL!K2058)</f>
        <v>*</v>
      </c>
      <c r="O2036" s="271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9" t="str">
        <f>IF(SP_SUL!N2059="","*",SP_SUL!N2059)</f>
        <v>*</v>
      </c>
      <c r="M2037" s="111" t="str">
        <f>IF(SP_SUL!J2059="","*",SP_SUL!J2059)</f>
        <v>*</v>
      </c>
      <c r="N2037" s="270" t="str">
        <f>IF(SP_SUL!K2059="","*",SP_SUL!K2059)</f>
        <v>*</v>
      </c>
      <c r="O2037" s="270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43" t="str">
        <f>IF(SP_SUL!N2060="","*",SP_SUL!N2060)</f>
        <v>*</v>
      </c>
      <c r="M2038" s="150" t="str">
        <f>IF(SP_SUL!J2060="","*",SP_SUL!J2060)</f>
        <v>*</v>
      </c>
      <c r="N2038" s="271" t="str">
        <f>IF(SP_SUL!K2060="","*",SP_SUL!K2060)</f>
        <v>*</v>
      </c>
      <c r="O2038" s="271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43" t="str">
        <f>IF(SP_SUL!N2061="","*",SP_SUL!N2061)</f>
        <v>*</v>
      </c>
      <c r="M2039" s="150" t="str">
        <f>IF(SP_SUL!J2061="","*",SP_SUL!J2061)</f>
        <v>*</v>
      </c>
      <c r="N2039" s="271" t="str">
        <f>IF(SP_SUL!K2061="","*",SP_SUL!K2061)</f>
        <v>*</v>
      </c>
      <c r="O2039" s="271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9" t="str">
        <f>IF(SP_SUL!N2062="","*",SP_SUL!N2062)</f>
        <v>*</v>
      </c>
      <c r="M2040" s="111" t="str">
        <f>IF(SP_SUL!J2062="","*",SP_SUL!J2062)</f>
        <v>*</v>
      </c>
      <c r="N2040" s="270" t="str">
        <f>IF(SP_SUL!K2062="","*",SP_SUL!K2062)</f>
        <v>*</v>
      </c>
      <c r="O2040" s="270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43" t="str">
        <f>IF(SP_SUL!N2063="","*",SP_SUL!N2063)</f>
        <v>*</v>
      </c>
      <c r="M2041" s="150" t="str">
        <f>IF(SP_SUL!J2063="","*",SP_SUL!J2063)</f>
        <v>*</v>
      </c>
      <c r="N2041" s="271" t="str">
        <f>IF(SP_SUL!K2063="","*",SP_SUL!K2063)</f>
        <v>*</v>
      </c>
      <c r="O2041" s="271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43" t="str">
        <f>IF(SP_SUL!N2064="","*",SP_SUL!N2064)</f>
        <v>*</v>
      </c>
      <c r="M2042" s="150" t="str">
        <f>IF(SP_SUL!J2064="","*",SP_SUL!J2064)</f>
        <v>*</v>
      </c>
      <c r="N2042" s="271" t="str">
        <f>IF(SP_SUL!K2064="","*",SP_SUL!K2064)</f>
        <v>*</v>
      </c>
      <c r="O2042" s="271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9" t="str">
        <f>IF(SP_SUL!N2065="","*",SP_SUL!N2065)</f>
        <v>*</v>
      </c>
      <c r="M2043" s="111" t="str">
        <f>IF(SP_SUL!J2065="","*",SP_SUL!J2065)</f>
        <v>*</v>
      </c>
      <c r="N2043" s="270" t="str">
        <f>IF(SP_SUL!K2065="","*",SP_SUL!K2065)</f>
        <v>*</v>
      </c>
      <c r="O2043" s="270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43" t="str">
        <f>IF(SP_SUL!N2066="","*",SP_SUL!N2066)</f>
        <v>*</v>
      </c>
      <c r="M2044" s="150" t="str">
        <f>IF(SP_SUL!J2066="","*",SP_SUL!J2066)</f>
        <v>*</v>
      </c>
      <c r="N2044" s="271" t="str">
        <f>IF(SP_SUL!K2066="","*",SP_SUL!K2066)</f>
        <v>*</v>
      </c>
      <c r="O2044" s="271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43" t="str">
        <f>IF(SP_SUL!N2067="","*",SP_SUL!N2067)</f>
        <v>*</v>
      </c>
      <c r="M2045" s="150" t="str">
        <f>IF(SP_SUL!J2067="","*",SP_SUL!J2067)</f>
        <v>*</v>
      </c>
      <c r="N2045" s="271" t="str">
        <f>IF(SP_SUL!K2067="","*",SP_SUL!K2067)</f>
        <v>*</v>
      </c>
      <c r="O2045" s="271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9" t="str">
        <f>IF(SP_SUL!N2068="","*",SP_SUL!N2068)</f>
        <v>*</v>
      </c>
      <c r="M2046" s="111" t="str">
        <f>IF(SP_SUL!J2068="","*",SP_SUL!J2068)</f>
        <v>*</v>
      </c>
      <c r="N2046" s="270" t="str">
        <f>IF(SP_SUL!K2068="","*",SP_SUL!K2068)</f>
        <v>*</v>
      </c>
      <c r="O2046" s="270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43" t="str">
        <f>IF(SP_SUL!N2069="","*",SP_SUL!N2069)</f>
        <v>*</v>
      </c>
      <c r="M2047" s="150" t="str">
        <f>IF(SP_SUL!J2069="","*",SP_SUL!J2069)</f>
        <v>*</v>
      </c>
      <c r="N2047" s="271" t="str">
        <f>IF(SP_SUL!K2069="","*",SP_SUL!K2069)</f>
        <v>*</v>
      </c>
      <c r="O2047" s="271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43" t="str">
        <f>IF(SP_SUL!N2070="","*",SP_SUL!N2070)</f>
        <v>*</v>
      </c>
      <c r="M2048" s="150" t="str">
        <f>IF(SP_SUL!J2070="","*",SP_SUL!J2070)</f>
        <v>*</v>
      </c>
      <c r="N2048" s="271" t="str">
        <f>IF(SP_SUL!K2070="","*",SP_SUL!K2070)</f>
        <v>*</v>
      </c>
      <c r="O2048" s="271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9" t="str">
        <f>IF(SP_SUL!N2071="","*",SP_SUL!N2071)</f>
        <v>*</v>
      </c>
      <c r="M2049" s="111" t="str">
        <f>IF(SP_SUL!J2071="","*",SP_SUL!J2071)</f>
        <v>*</v>
      </c>
      <c r="N2049" s="270" t="str">
        <f>IF(SP_SUL!K2071="","*",SP_SUL!K2071)</f>
        <v>*</v>
      </c>
      <c r="O2049" s="270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43" t="str">
        <f>IF(SP_SUL!N2072="","*",SP_SUL!N2072)</f>
        <v>*</v>
      </c>
      <c r="M2050" s="150" t="str">
        <f>IF(SP_SUL!J2072="","*",SP_SUL!J2072)</f>
        <v>*</v>
      </c>
      <c r="N2050" s="271" t="str">
        <f>IF(SP_SUL!K2072="","*",SP_SUL!K2072)</f>
        <v>*</v>
      </c>
      <c r="O2050" s="271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43" t="str">
        <f>IF(SP_SUL!N2073="","*",SP_SUL!N2073)</f>
        <v>*</v>
      </c>
      <c r="M2051" s="150" t="str">
        <f>IF(SP_SUL!J2073="","*",SP_SUL!J2073)</f>
        <v>*</v>
      </c>
      <c r="N2051" s="271" t="str">
        <f>IF(SP_SUL!K2073="","*",SP_SUL!K2073)</f>
        <v>*</v>
      </c>
      <c r="O2051" s="271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9" t="str">
        <f>IF(SP_SUL!N2074="","*",SP_SUL!N2074)</f>
        <v>*</v>
      </c>
      <c r="M2052" s="111" t="str">
        <f>IF(SP_SUL!J2074="","*",SP_SUL!J2074)</f>
        <v>*</v>
      </c>
      <c r="N2052" s="270" t="str">
        <f>IF(SP_SUL!K2074="","*",SP_SUL!K2074)</f>
        <v>*</v>
      </c>
      <c r="O2052" s="270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43" t="str">
        <f>IF(SP_SUL!N2075="","*",SP_SUL!N2075)</f>
        <v>*</v>
      </c>
      <c r="M2053" s="150" t="str">
        <f>IF(SP_SUL!J2075="","*",SP_SUL!J2075)</f>
        <v>*</v>
      </c>
      <c r="N2053" s="271" t="str">
        <f>IF(SP_SUL!K2075="","*",SP_SUL!K2075)</f>
        <v>*</v>
      </c>
      <c r="O2053" s="271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43" t="str">
        <f>IF(SP_SUL!N2076="","*",SP_SUL!N2076)</f>
        <v>*</v>
      </c>
      <c r="M2054" s="150" t="str">
        <f>IF(SP_SUL!J2076="","*",SP_SUL!J2076)</f>
        <v>*</v>
      </c>
      <c r="N2054" s="271" t="str">
        <f>IF(SP_SUL!K2076="","*",SP_SUL!K2076)</f>
        <v>*</v>
      </c>
      <c r="O2054" s="271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9" t="str">
        <f>IF(SP_SUL!N2077="","*",SP_SUL!N2077)</f>
        <v>*</v>
      </c>
      <c r="M2055" s="111" t="str">
        <f>IF(SP_SUL!J2077="","*",SP_SUL!J2077)</f>
        <v>*</v>
      </c>
      <c r="N2055" s="270" t="str">
        <f>IF(SP_SUL!K2077="","*",SP_SUL!K2077)</f>
        <v>*</v>
      </c>
      <c r="O2055" s="270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43" t="str">
        <f>IF(SP_SUL!N2078="","*",SP_SUL!N2078)</f>
        <v>*</v>
      </c>
      <c r="M2056" s="150" t="str">
        <f>IF(SP_SUL!J2078="","*",SP_SUL!J2078)</f>
        <v>*</v>
      </c>
      <c r="N2056" s="271" t="str">
        <f>IF(SP_SUL!K2078="","*",SP_SUL!K2078)</f>
        <v>*</v>
      </c>
      <c r="O2056" s="271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43" t="str">
        <f>IF(SP_SUL!N2079="","*",SP_SUL!N2079)</f>
        <v>*</v>
      </c>
      <c r="M2057" s="150" t="str">
        <f>IF(SP_SUL!J2079="","*",SP_SUL!J2079)</f>
        <v>*</v>
      </c>
      <c r="N2057" s="271" t="str">
        <f>IF(SP_SUL!K2079="","*",SP_SUL!K2079)</f>
        <v>*</v>
      </c>
      <c r="O2057" s="271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9" t="str">
        <f>IF(SP_SUL!N2080="","*",SP_SUL!N2080)</f>
        <v>*</v>
      </c>
      <c r="M2058" s="111" t="str">
        <f>IF(SP_SUL!J2080="","*",SP_SUL!J2080)</f>
        <v>*</v>
      </c>
      <c r="N2058" s="270" t="str">
        <f>IF(SP_SUL!K2080="","*",SP_SUL!K2080)</f>
        <v>*</v>
      </c>
      <c r="O2058" s="270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43" t="str">
        <f>IF(SP_SUL!N2081="","*",SP_SUL!N2081)</f>
        <v>*</v>
      </c>
      <c r="M2059" s="150" t="str">
        <f>IF(SP_SUL!J2081="","*",SP_SUL!J2081)</f>
        <v>*</v>
      </c>
      <c r="N2059" s="271" t="str">
        <f>IF(SP_SUL!K2081="","*",SP_SUL!K2081)</f>
        <v>*</v>
      </c>
      <c r="O2059" s="271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43" t="str">
        <f>IF(SP_SUL!N2082="","*",SP_SUL!N2082)</f>
        <v>*</v>
      </c>
      <c r="M2060" s="150" t="str">
        <f>IF(SP_SUL!J2082="","*",SP_SUL!J2082)</f>
        <v>*</v>
      </c>
      <c r="N2060" s="271" t="str">
        <f>IF(SP_SUL!K2082="","*",SP_SUL!K2082)</f>
        <v>*</v>
      </c>
      <c r="O2060" s="271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9" t="str">
        <f>IF(SP_SUL!N2083="","*",SP_SUL!N2083)</f>
        <v>*</v>
      </c>
      <c r="M2061" s="111" t="str">
        <f>IF(SP_SUL!J2083="","*",SP_SUL!J2083)</f>
        <v>*</v>
      </c>
      <c r="N2061" s="270" t="str">
        <f>IF(SP_SUL!K2083="","*",SP_SUL!K2083)</f>
        <v>*</v>
      </c>
      <c r="O2061" s="270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43" t="str">
        <f>IF(SP_SUL!N2084="","*",SP_SUL!N2084)</f>
        <v>*</v>
      </c>
      <c r="M2062" s="150" t="str">
        <f>IF(SP_SUL!J2084="","*",SP_SUL!J2084)</f>
        <v>*</v>
      </c>
      <c r="N2062" s="271" t="str">
        <f>IF(SP_SUL!K2084="","*",SP_SUL!K2084)</f>
        <v>*</v>
      </c>
      <c r="O2062" s="271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43" t="str">
        <f>IF(SP_SUL!N2085="","*",SP_SUL!N2085)</f>
        <v>*</v>
      </c>
      <c r="M2063" s="150" t="str">
        <f>IF(SP_SUL!J2085="","*",SP_SUL!J2085)</f>
        <v>*</v>
      </c>
      <c r="N2063" s="271" t="str">
        <f>IF(SP_SUL!K2085="","*",SP_SUL!K2085)</f>
        <v>*</v>
      </c>
      <c r="O2063" s="271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9" t="str">
        <f>IF(SP_SUL!N2086="","*",SP_SUL!N2086)</f>
        <v>*</v>
      </c>
      <c r="M2064" s="111" t="str">
        <f>IF(SP_SUL!J2086="","*",SP_SUL!J2086)</f>
        <v>*</v>
      </c>
      <c r="N2064" s="270" t="str">
        <f>IF(SP_SUL!K2086="","*",SP_SUL!K2086)</f>
        <v>*</v>
      </c>
      <c r="O2064" s="270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43" t="str">
        <f>IF(SP_SUL!N2087="","*",SP_SUL!N2087)</f>
        <v>*</v>
      </c>
      <c r="M2065" s="150" t="str">
        <f>IF(SP_SUL!J2087="","*",SP_SUL!J2087)</f>
        <v>*</v>
      </c>
      <c r="N2065" s="271" t="str">
        <f>IF(SP_SUL!K2087="","*",SP_SUL!K2087)</f>
        <v>*</v>
      </c>
      <c r="O2065" s="271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43" t="str">
        <f>IF(SP_SUL!N2088="","*",SP_SUL!N2088)</f>
        <v>*</v>
      </c>
      <c r="M2066" s="150" t="str">
        <f>IF(SP_SUL!J2088="","*",SP_SUL!J2088)</f>
        <v>*</v>
      </c>
      <c r="N2066" s="271" t="str">
        <f>IF(SP_SUL!K2088="","*",SP_SUL!K2088)</f>
        <v>*</v>
      </c>
      <c r="O2066" s="271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9" t="str">
        <f>IF(SP_SUL!N2089="","*",SP_SUL!N2089)</f>
        <v>*</v>
      </c>
      <c r="M2067" s="111" t="str">
        <f>IF(SP_SUL!J2089="","*",SP_SUL!J2089)</f>
        <v>*</v>
      </c>
      <c r="N2067" s="270" t="str">
        <f>IF(SP_SUL!K2089="","*",SP_SUL!K2089)</f>
        <v>*</v>
      </c>
      <c r="O2067" s="270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43" t="str">
        <f>IF(SP_SUL!N2090="","*",SP_SUL!N2090)</f>
        <v>*</v>
      </c>
      <c r="M2068" s="150" t="str">
        <f>IF(SP_SUL!J2090="","*",SP_SUL!J2090)</f>
        <v>*</v>
      </c>
      <c r="N2068" s="271" t="str">
        <f>IF(SP_SUL!K2090="","*",SP_SUL!K2090)</f>
        <v>*</v>
      </c>
      <c r="O2068" s="271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43" t="str">
        <f>IF(SP_SUL!N2091="","*",SP_SUL!N2091)</f>
        <v>*</v>
      </c>
      <c r="M2069" s="150" t="str">
        <f>IF(SP_SUL!J2091="","*",SP_SUL!J2091)</f>
        <v>*</v>
      </c>
      <c r="N2069" s="271" t="str">
        <f>IF(SP_SUL!K2091="","*",SP_SUL!K2091)</f>
        <v>*</v>
      </c>
      <c r="O2069" s="271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9" t="str">
        <f>IF(SP_SUL!N2092="","*",SP_SUL!N2092)</f>
        <v>*</v>
      </c>
      <c r="M2070" s="111" t="str">
        <f>IF(SP_SUL!J2092="","*",SP_SUL!J2092)</f>
        <v>*</v>
      </c>
      <c r="N2070" s="270" t="str">
        <f>IF(SP_SUL!K2092="","*",SP_SUL!K2092)</f>
        <v>*</v>
      </c>
      <c r="O2070" s="270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43" t="str">
        <f>IF(SP_SUL!N2093="","*",SP_SUL!N2093)</f>
        <v>*</v>
      </c>
      <c r="M2071" s="150" t="str">
        <f>IF(SP_SUL!J2093="","*",SP_SUL!J2093)</f>
        <v>*</v>
      </c>
      <c r="N2071" s="271" t="str">
        <f>IF(SP_SUL!K2093="","*",SP_SUL!K2093)</f>
        <v>*</v>
      </c>
      <c r="O2071" s="271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43" t="str">
        <f>IF(SP_SUL!N2094="","*",SP_SUL!N2094)</f>
        <v>*</v>
      </c>
      <c r="M2072" s="150" t="str">
        <f>IF(SP_SUL!J2094="","*",SP_SUL!J2094)</f>
        <v>*</v>
      </c>
      <c r="N2072" s="271" t="str">
        <f>IF(SP_SUL!K2094="","*",SP_SUL!K2094)</f>
        <v>*</v>
      </c>
      <c r="O2072" s="271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9" t="str">
        <f>IF(SP_SUL!N2095="","*",SP_SUL!N2095)</f>
        <v>*</v>
      </c>
      <c r="M2073" s="111" t="str">
        <f>IF(SP_SUL!J2095="","*",SP_SUL!J2095)</f>
        <v>*</v>
      </c>
      <c r="N2073" s="270" t="str">
        <f>IF(SP_SUL!K2095="","*",SP_SUL!K2095)</f>
        <v>*</v>
      </c>
      <c r="O2073" s="270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43" t="str">
        <f>IF(SP_SUL!N2096="","*",SP_SUL!N2096)</f>
        <v>*</v>
      </c>
      <c r="M2074" s="150" t="str">
        <f>IF(SP_SUL!J2096="","*",SP_SUL!J2096)</f>
        <v>*</v>
      </c>
      <c r="N2074" s="271" t="str">
        <f>IF(SP_SUL!K2096="","*",SP_SUL!K2096)</f>
        <v>*</v>
      </c>
      <c r="O2074" s="271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43" t="str">
        <f>IF(SP_SUL!N2097="","*",SP_SUL!N2097)</f>
        <v>*</v>
      </c>
      <c r="M2075" s="150" t="str">
        <f>IF(SP_SUL!J2097="","*",SP_SUL!J2097)</f>
        <v>*</v>
      </c>
      <c r="N2075" s="271" t="str">
        <f>IF(SP_SUL!K2097="","*",SP_SUL!K2097)</f>
        <v>*</v>
      </c>
      <c r="O2075" s="271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9" t="str">
        <f>IF(SP_SUL!N2098="","*",SP_SUL!N2098)</f>
        <v>*</v>
      </c>
      <c r="M2076" s="111" t="str">
        <f>IF(SP_SUL!J2098="","*",SP_SUL!J2098)</f>
        <v>*</v>
      </c>
      <c r="N2076" s="270" t="str">
        <f>IF(SP_SUL!K2098="","*",SP_SUL!K2098)</f>
        <v>*</v>
      </c>
      <c r="O2076" s="270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43" t="str">
        <f>IF(SP_SUL!N2099="","*",SP_SUL!N2099)</f>
        <v>*</v>
      </c>
      <c r="M2077" s="150" t="str">
        <f>IF(SP_SUL!J2099="","*",SP_SUL!J2099)</f>
        <v>*</v>
      </c>
      <c r="N2077" s="271" t="str">
        <f>IF(SP_SUL!K2099="","*",SP_SUL!K2099)</f>
        <v>*</v>
      </c>
      <c r="O2077" s="271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43" t="str">
        <f>IF(SP_SUL!N2100="","*",SP_SUL!N2100)</f>
        <v>*</v>
      </c>
      <c r="M2078" s="150" t="str">
        <f>IF(SP_SUL!J2100="","*",SP_SUL!J2100)</f>
        <v>*</v>
      </c>
      <c r="N2078" s="271" t="str">
        <f>IF(SP_SUL!K2100="","*",SP_SUL!K2100)</f>
        <v>*</v>
      </c>
      <c r="O2078" s="271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9" t="str">
        <f>IF(SP_SUL!N2101="","*",SP_SUL!N2101)</f>
        <v>*</v>
      </c>
      <c r="M2079" s="111" t="str">
        <f>IF(SP_SUL!J2101="","*",SP_SUL!J2101)</f>
        <v>*</v>
      </c>
      <c r="N2079" s="270" t="str">
        <f>IF(SP_SUL!K2101="","*",SP_SUL!K2101)</f>
        <v>*</v>
      </c>
      <c r="O2079" s="270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43" t="str">
        <f>IF(SP_SUL!N2102="","*",SP_SUL!N2102)</f>
        <v>*</v>
      </c>
      <c r="M2080" s="150" t="str">
        <f>IF(SP_SUL!J2102="","*",SP_SUL!J2102)</f>
        <v>*</v>
      </c>
      <c r="N2080" s="271" t="str">
        <f>IF(SP_SUL!K2102="","*",SP_SUL!K2102)</f>
        <v>*</v>
      </c>
      <c r="O2080" s="271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43" t="str">
        <f>IF(SP_SUL!N2103="","*",SP_SUL!N2103)</f>
        <v>*</v>
      </c>
      <c r="M2081" s="150" t="str">
        <f>IF(SP_SUL!J2103="","*",SP_SUL!J2103)</f>
        <v>*</v>
      </c>
      <c r="N2081" s="271" t="str">
        <f>IF(SP_SUL!K2103="","*",SP_SUL!K2103)</f>
        <v>*</v>
      </c>
      <c r="O2081" s="271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9" t="str">
        <f>IF(SP_SUL!N2104="","*",SP_SUL!N2104)</f>
        <v>*</v>
      </c>
      <c r="M2082" s="111" t="str">
        <f>IF(SP_SUL!J2104="","*",SP_SUL!J2104)</f>
        <v>*</v>
      </c>
      <c r="N2082" s="270" t="str">
        <f>IF(SP_SUL!K2104="","*",SP_SUL!K2104)</f>
        <v>*</v>
      </c>
      <c r="O2082" s="270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43" t="str">
        <f>IF(SP_SUL!N2105="","*",SP_SUL!N2105)</f>
        <v>*</v>
      </c>
      <c r="M2083" s="150" t="str">
        <f>IF(SP_SUL!J2105="","*",SP_SUL!J2105)</f>
        <v>*</v>
      </c>
      <c r="N2083" s="271" t="str">
        <f>IF(SP_SUL!K2105="","*",SP_SUL!K2105)</f>
        <v>*</v>
      </c>
      <c r="O2083" s="271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43" t="str">
        <f>IF(SP_SUL!N2106="","*",SP_SUL!N2106)</f>
        <v>*</v>
      </c>
      <c r="M2084" s="150" t="str">
        <f>IF(SP_SUL!J2106="","*",SP_SUL!J2106)</f>
        <v>*</v>
      </c>
      <c r="N2084" s="271" t="str">
        <f>IF(SP_SUL!K2106="","*",SP_SUL!K2106)</f>
        <v>*</v>
      </c>
      <c r="O2084" s="271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9" t="str">
        <f>IF(SP_SUL!N2107="","*",SP_SUL!N2107)</f>
        <v>*</v>
      </c>
      <c r="M2085" s="111" t="str">
        <f>IF(SP_SUL!J2107="","*",SP_SUL!J2107)</f>
        <v>*</v>
      </c>
      <c r="N2085" s="270" t="str">
        <f>IF(SP_SUL!K2107="","*",SP_SUL!K2107)</f>
        <v>*</v>
      </c>
      <c r="O2085" s="270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43" t="str">
        <f>IF(SP_SUL!N2108="","*",SP_SUL!N2108)</f>
        <v>*</v>
      </c>
      <c r="M2086" s="150" t="str">
        <f>IF(SP_SUL!J2108="","*",SP_SUL!J2108)</f>
        <v>*</v>
      </c>
      <c r="N2086" s="271" t="str">
        <f>IF(SP_SUL!K2108="","*",SP_SUL!K2108)</f>
        <v>*</v>
      </c>
      <c r="O2086" s="271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43" t="str">
        <f>IF(SP_SUL!N2109="","*",SP_SUL!N2109)</f>
        <v>*</v>
      </c>
      <c r="M2087" s="150" t="str">
        <f>IF(SP_SUL!J2109="","*",SP_SUL!J2109)</f>
        <v>*</v>
      </c>
      <c r="N2087" s="271" t="str">
        <f>IF(SP_SUL!K2109="","*",SP_SUL!K2109)</f>
        <v>*</v>
      </c>
      <c r="O2087" s="271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9" t="str">
        <f>IF(SP_SUL!N2110="","*",SP_SUL!N2110)</f>
        <v>*</v>
      </c>
      <c r="M2088" s="111" t="str">
        <f>IF(SP_SUL!J2110="","*",SP_SUL!J2110)</f>
        <v>*</v>
      </c>
      <c r="N2088" s="270" t="str">
        <f>IF(SP_SUL!K2110="","*",SP_SUL!K2110)</f>
        <v>*</v>
      </c>
      <c r="O2088" s="270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43" t="str">
        <f>IF(SP_SUL!N2111="","*",SP_SUL!N2111)</f>
        <v>*</v>
      </c>
      <c r="M2089" s="150" t="str">
        <f>IF(SP_SUL!J2111="","*",SP_SUL!J2111)</f>
        <v>*</v>
      </c>
      <c r="N2089" s="271" t="str">
        <f>IF(SP_SUL!K2111="","*",SP_SUL!K2111)</f>
        <v>*</v>
      </c>
      <c r="O2089" s="271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43" t="str">
        <f>IF(SP_SUL!N2112="","*",SP_SUL!N2112)</f>
        <v>*</v>
      </c>
      <c r="M2090" s="150" t="str">
        <f>IF(SP_SUL!J2112="","*",SP_SUL!J2112)</f>
        <v>*</v>
      </c>
      <c r="N2090" s="271" t="str">
        <f>IF(SP_SUL!K2112="","*",SP_SUL!K2112)</f>
        <v>*</v>
      </c>
      <c r="O2090" s="271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9" t="str">
        <f>IF(SP_SUL!N2113="","*",SP_SUL!N2113)</f>
        <v>*</v>
      </c>
      <c r="M2091" s="111" t="str">
        <f>IF(SP_SUL!J2113="","*",SP_SUL!J2113)</f>
        <v>*</v>
      </c>
      <c r="N2091" s="270" t="str">
        <f>IF(SP_SUL!K2113="","*",SP_SUL!K2113)</f>
        <v>*</v>
      </c>
      <c r="O2091" s="270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43" t="str">
        <f>IF(SP_SUL!N2114="","*",SP_SUL!N2114)</f>
        <v>*</v>
      </c>
      <c r="M2092" s="150" t="str">
        <f>IF(SP_SUL!J2114="","*",SP_SUL!J2114)</f>
        <v>*</v>
      </c>
      <c r="N2092" s="271" t="str">
        <f>IF(SP_SUL!K2114="","*",SP_SUL!K2114)</f>
        <v>*</v>
      </c>
      <c r="O2092" s="271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43" t="str">
        <f>IF(SP_SUL!N2115="","*",SP_SUL!N2115)</f>
        <v>*</v>
      </c>
      <c r="M2093" s="150" t="str">
        <f>IF(SP_SUL!J2115="","*",SP_SUL!J2115)</f>
        <v>*</v>
      </c>
      <c r="N2093" s="271" t="str">
        <f>IF(SP_SUL!K2115="","*",SP_SUL!K2115)</f>
        <v>*</v>
      </c>
      <c r="O2093" s="271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9" t="str">
        <f>IF(SP_SUL!N2116="","*",SP_SUL!N2116)</f>
        <v>*</v>
      </c>
      <c r="M2094" s="111" t="str">
        <f>IF(SP_SUL!J2116="","*",SP_SUL!J2116)</f>
        <v>*</v>
      </c>
      <c r="N2094" s="270" t="str">
        <f>IF(SP_SUL!K2116="","*",SP_SUL!K2116)</f>
        <v>*</v>
      </c>
      <c r="O2094" s="270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43" t="str">
        <f>IF(SP_SUL!N2117="","*",SP_SUL!N2117)</f>
        <v>*</v>
      </c>
      <c r="M2095" s="150" t="str">
        <f>IF(SP_SUL!J2117="","*",SP_SUL!J2117)</f>
        <v>*</v>
      </c>
      <c r="N2095" s="271" t="str">
        <f>IF(SP_SUL!K2117="","*",SP_SUL!K2117)</f>
        <v>*</v>
      </c>
      <c r="O2095" s="271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43" t="str">
        <f>IF(SP_SUL!N2118="","*",SP_SUL!N2118)</f>
        <v>*</v>
      </c>
      <c r="M2096" s="150" t="str">
        <f>IF(SP_SUL!J2118="","*",SP_SUL!J2118)</f>
        <v>*</v>
      </c>
      <c r="N2096" s="271" t="str">
        <f>IF(SP_SUL!K2118="","*",SP_SUL!K2118)</f>
        <v>*</v>
      </c>
      <c r="O2096" s="271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9" t="str">
        <f>IF(SP_SUL!N2119="","*",SP_SUL!N2119)</f>
        <v>*</v>
      </c>
      <c r="M2097" s="111" t="str">
        <f>IF(SP_SUL!J2119="","*",SP_SUL!J2119)</f>
        <v>*</v>
      </c>
      <c r="N2097" s="270" t="str">
        <f>IF(SP_SUL!K2119="","*",SP_SUL!K2119)</f>
        <v>*</v>
      </c>
      <c r="O2097" s="270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43" t="str">
        <f>IF(SP_SUL!N2120="","*",SP_SUL!N2120)</f>
        <v>*</v>
      </c>
      <c r="M2098" s="150" t="str">
        <f>IF(SP_SUL!J2120="","*",SP_SUL!J2120)</f>
        <v>*</v>
      </c>
      <c r="N2098" s="271" t="str">
        <f>IF(SP_SUL!K2120="","*",SP_SUL!K2120)</f>
        <v>*</v>
      </c>
      <c r="O2098" s="271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43" t="str">
        <f>IF(SP_SUL!N2121="","*",SP_SUL!N2121)</f>
        <v>*</v>
      </c>
      <c r="M2099" s="150" t="str">
        <f>IF(SP_SUL!J2121="","*",SP_SUL!J2121)</f>
        <v>*</v>
      </c>
      <c r="N2099" s="271" t="str">
        <f>IF(SP_SUL!K2121="","*",SP_SUL!K2121)</f>
        <v>*</v>
      </c>
      <c r="O2099" s="271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9" t="str">
        <f>IF(SP_SUL!N2122="","*",SP_SUL!N2122)</f>
        <v>*</v>
      </c>
      <c r="M2100" s="111" t="str">
        <f>IF(SP_SUL!J2122="","*",SP_SUL!J2122)</f>
        <v>*</v>
      </c>
      <c r="N2100" s="270" t="str">
        <f>IF(SP_SUL!K2122="","*",SP_SUL!K2122)</f>
        <v>*</v>
      </c>
      <c r="O2100" s="270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43" t="str">
        <f>IF(SP_SUL!N2123="","*",SP_SUL!N2123)</f>
        <v>*</v>
      </c>
      <c r="M2101" s="150" t="str">
        <f>IF(SP_SUL!J2123="","*",SP_SUL!J2123)</f>
        <v>*</v>
      </c>
      <c r="N2101" s="271" t="str">
        <f>IF(SP_SUL!K2123="","*",SP_SUL!K2123)</f>
        <v>*</v>
      </c>
      <c r="O2101" s="271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43" t="str">
        <f>IF(SP_SUL!N2124="","*",SP_SUL!N2124)</f>
        <v>*</v>
      </c>
      <c r="M2102" s="150" t="str">
        <f>IF(SP_SUL!J2124="","*",SP_SUL!J2124)</f>
        <v>*</v>
      </c>
      <c r="N2102" s="271" t="str">
        <f>IF(SP_SUL!K2124="","*",SP_SUL!K2124)</f>
        <v>*</v>
      </c>
      <c r="O2102" s="271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9" t="str">
        <f>IF(SP_SUL!N2125="","*",SP_SUL!N2125)</f>
        <v>*</v>
      </c>
      <c r="M2103" s="111" t="str">
        <f>IF(SP_SUL!J2125="","*",SP_SUL!J2125)</f>
        <v>*</v>
      </c>
      <c r="N2103" s="270" t="str">
        <f>IF(SP_SUL!K2125="","*",SP_SUL!K2125)</f>
        <v>*</v>
      </c>
      <c r="O2103" s="270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43" t="str">
        <f>IF(SP_SUL!N2126="","*",SP_SUL!N2126)</f>
        <v>*</v>
      </c>
      <c r="M2104" s="150" t="str">
        <f>IF(SP_SUL!J2126="","*",SP_SUL!J2126)</f>
        <v>*</v>
      </c>
      <c r="N2104" s="271" t="str">
        <f>IF(SP_SUL!K2126="","*",SP_SUL!K2126)</f>
        <v>*</v>
      </c>
      <c r="O2104" s="271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43" t="str">
        <f>IF(SP_SUL!N2127="","*",SP_SUL!N2127)</f>
        <v>*</v>
      </c>
      <c r="M2105" s="150" t="str">
        <f>IF(SP_SUL!J2127="","*",SP_SUL!J2127)</f>
        <v>*</v>
      </c>
      <c r="N2105" s="271" t="str">
        <f>IF(SP_SUL!K2127="","*",SP_SUL!K2127)</f>
        <v>*</v>
      </c>
      <c r="O2105" s="271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9" t="str">
        <f>IF(SP_SUL!N2128="","*",SP_SUL!N2128)</f>
        <v>*</v>
      </c>
      <c r="M2106" s="111" t="str">
        <f>IF(SP_SUL!J2128="","*",SP_SUL!J2128)</f>
        <v>*</v>
      </c>
      <c r="N2106" s="270" t="str">
        <f>IF(SP_SUL!K2128="","*",SP_SUL!K2128)</f>
        <v>*</v>
      </c>
      <c r="O2106" s="270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43" t="str">
        <f>IF(SP_SUL!N2129="","*",SP_SUL!N2129)</f>
        <v>*</v>
      </c>
      <c r="M2107" s="150" t="str">
        <f>IF(SP_SUL!J2129="","*",SP_SUL!J2129)</f>
        <v>*</v>
      </c>
      <c r="N2107" s="271" t="str">
        <f>IF(SP_SUL!K2129="","*",SP_SUL!K2129)</f>
        <v>*</v>
      </c>
      <c r="O2107" s="271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43" t="str">
        <f>IF(SP_SUL!N2130="","*",SP_SUL!N2130)</f>
        <v>*</v>
      </c>
      <c r="M2108" s="150" t="str">
        <f>IF(SP_SUL!J2130="","*",SP_SUL!J2130)</f>
        <v>*</v>
      </c>
      <c r="N2108" s="271" t="str">
        <f>IF(SP_SUL!K2130="","*",SP_SUL!K2130)</f>
        <v>*</v>
      </c>
      <c r="O2108" s="271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9" t="str">
        <f>IF(SP_SUL!N2131="","*",SP_SUL!N2131)</f>
        <v>*</v>
      </c>
      <c r="M2109" s="111" t="str">
        <f>IF(SP_SUL!J2131="","*",SP_SUL!J2131)</f>
        <v>*</v>
      </c>
      <c r="N2109" s="270" t="str">
        <f>IF(SP_SUL!K2131="","*",SP_SUL!K2131)</f>
        <v>*</v>
      </c>
      <c r="O2109" s="270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43" t="str">
        <f>IF(SP_SUL!N2132="","*",SP_SUL!N2132)</f>
        <v>*</v>
      </c>
      <c r="M2110" s="150" t="str">
        <f>IF(SP_SUL!J2132="","*",SP_SUL!J2132)</f>
        <v>*</v>
      </c>
      <c r="N2110" s="271" t="str">
        <f>IF(SP_SUL!K2132="","*",SP_SUL!K2132)</f>
        <v>*</v>
      </c>
      <c r="O2110" s="271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43" t="str">
        <f>IF(SP_SUL!N2133="","*",SP_SUL!N2133)</f>
        <v>*</v>
      </c>
      <c r="M2111" s="150" t="str">
        <f>IF(SP_SUL!J2133="","*",SP_SUL!J2133)</f>
        <v>*</v>
      </c>
      <c r="N2111" s="271" t="str">
        <f>IF(SP_SUL!K2133="","*",SP_SUL!K2133)</f>
        <v>*</v>
      </c>
      <c r="O2111" s="271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9" t="str">
        <f>IF(SP_SUL!N2134="","*",SP_SUL!N2134)</f>
        <v>*</v>
      </c>
      <c r="M2112" s="111" t="str">
        <f>IF(SP_SUL!J2134="","*",SP_SUL!J2134)</f>
        <v>*</v>
      </c>
      <c r="N2112" s="270" t="str">
        <f>IF(SP_SUL!K2134="","*",SP_SUL!K2134)</f>
        <v>*</v>
      </c>
      <c r="O2112" s="270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43" t="str">
        <f>IF(SP_SUL!N2135="","*",SP_SUL!N2135)</f>
        <v>*</v>
      </c>
      <c r="M2113" s="150" t="str">
        <f>IF(SP_SUL!J2135="","*",SP_SUL!J2135)</f>
        <v>*</v>
      </c>
      <c r="N2113" s="271" t="str">
        <f>IF(SP_SUL!K2135="","*",SP_SUL!K2135)</f>
        <v>*</v>
      </c>
      <c r="O2113" s="271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43" t="str">
        <f>IF(SP_SUL!N2136="","*",SP_SUL!N2136)</f>
        <v>*</v>
      </c>
      <c r="M2114" s="150" t="str">
        <f>IF(SP_SUL!J2136="","*",SP_SUL!J2136)</f>
        <v>*</v>
      </c>
      <c r="N2114" s="271" t="str">
        <f>IF(SP_SUL!K2136="","*",SP_SUL!K2136)</f>
        <v>*</v>
      </c>
      <c r="O2114" s="271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9" t="str">
        <f>IF(SP_SUL!N2137="","*",SP_SUL!N2137)</f>
        <v>*</v>
      </c>
      <c r="M2115" s="111" t="str">
        <f>IF(SP_SUL!J2137="","*",SP_SUL!J2137)</f>
        <v>*</v>
      </c>
      <c r="N2115" s="270" t="str">
        <f>IF(SP_SUL!K2137="","*",SP_SUL!K2137)</f>
        <v>*</v>
      </c>
      <c r="O2115" s="270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43" t="str">
        <f>IF(SP_SUL!N2138="","*",SP_SUL!N2138)</f>
        <v>*</v>
      </c>
      <c r="M2116" s="150" t="str">
        <f>IF(SP_SUL!J2138="","*",SP_SUL!J2138)</f>
        <v>*</v>
      </c>
      <c r="N2116" s="271" t="str">
        <f>IF(SP_SUL!K2138="","*",SP_SUL!K2138)</f>
        <v>*</v>
      </c>
      <c r="O2116" s="271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43" t="str">
        <f>IF(SP_SUL!N2139="","*",SP_SUL!N2139)</f>
        <v>*</v>
      </c>
      <c r="M2117" s="150" t="str">
        <f>IF(SP_SUL!J2139="","*",SP_SUL!J2139)</f>
        <v>*</v>
      </c>
      <c r="N2117" s="271" t="str">
        <f>IF(SP_SUL!K2139="","*",SP_SUL!K2139)</f>
        <v>*</v>
      </c>
      <c r="O2117" s="271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9" t="str">
        <f>IF(SP_SUL!N2140="","*",SP_SUL!N2140)</f>
        <v>*</v>
      </c>
      <c r="M2118" s="111" t="str">
        <f>IF(SP_SUL!J2140="","*",SP_SUL!J2140)</f>
        <v>*</v>
      </c>
      <c r="N2118" s="270" t="str">
        <f>IF(SP_SUL!K2140="","*",SP_SUL!K2140)</f>
        <v>*</v>
      </c>
      <c r="O2118" s="270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43" t="str">
        <f>IF(SP_SUL!N2141="","*",SP_SUL!N2141)</f>
        <v>*</v>
      </c>
      <c r="M2119" s="150" t="str">
        <f>IF(SP_SUL!J2141="","*",SP_SUL!J2141)</f>
        <v>*</v>
      </c>
      <c r="N2119" s="271" t="str">
        <f>IF(SP_SUL!K2141="","*",SP_SUL!K2141)</f>
        <v>*</v>
      </c>
      <c r="O2119" s="271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43" t="str">
        <f>IF(SP_SUL!N2142="","*",SP_SUL!N2142)</f>
        <v>*</v>
      </c>
      <c r="M2120" s="150" t="str">
        <f>IF(SP_SUL!J2142="","*",SP_SUL!J2142)</f>
        <v>*</v>
      </c>
      <c r="N2120" s="271" t="str">
        <f>IF(SP_SUL!K2142="","*",SP_SUL!K2142)</f>
        <v>*</v>
      </c>
      <c r="O2120" s="271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9" t="str">
        <f>IF(SP_SUL!N2143="","*",SP_SUL!N2143)</f>
        <v>*</v>
      </c>
      <c r="M2121" s="111" t="str">
        <f>IF(SP_SUL!J2143="","*",SP_SUL!J2143)</f>
        <v>*</v>
      </c>
      <c r="N2121" s="270" t="str">
        <f>IF(SP_SUL!K2143="","*",SP_SUL!K2143)</f>
        <v>*</v>
      </c>
      <c r="O2121" s="270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43" t="str">
        <f>IF(SP_SUL!N2144="","*",SP_SUL!N2144)</f>
        <v>*</v>
      </c>
      <c r="M2122" s="150" t="str">
        <f>IF(SP_SUL!J2144="","*",SP_SUL!J2144)</f>
        <v>*</v>
      </c>
      <c r="N2122" s="271" t="str">
        <f>IF(SP_SUL!K2144="","*",SP_SUL!K2144)</f>
        <v>*</v>
      </c>
      <c r="O2122" s="271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43" t="str">
        <f>IF(SP_SUL!N2145="","*",SP_SUL!N2145)</f>
        <v>*</v>
      </c>
      <c r="M2123" s="150" t="str">
        <f>IF(SP_SUL!J2145="","*",SP_SUL!J2145)</f>
        <v>*</v>
      </c>
      <c r="N2123" s="271" t="str">
        <f>IF(SP_SUL!K2145="","*",SP_SUL!K2145)</f>
        <v>*</v>
      </c>
      <c r="O2123" s="271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9" t="str">
        <f>IF(SP_SUL!N2146="","*",SP_SUL!N2146)</f>
        <v>*</v>
      </c>
      <c r="M2124" s="111" t="str">
        <f>IF(SP_SUL!J2146="","*",SP_SUL!J2146)</f>
        <v>*</v>
      </c>
      <c r="N2124" s="270" t="str">
        <f>IF(SP_SUL!K2146="","*",SP_SUL!K2146)</f>
        <v>*</v>
      </c>
      <c r="O2124" s="270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43" t="str">
        <f>IF(SP_SUL!N2147="","*",SP_SUL!N2147)</f>
        <v>*</v>
      </c>
      <c r="M2125" s="150" t="str">
        <f>IF(SP_SUL!J2147="","*",SP_SUL!J2147)</f>
        <v>*</v>
      </c>
      <c r="N2125" s="271" t="str">
        <f>IF(SP_SUL!K2147="","*",SP_SUL!K2147)</f>
        <v>*</v>
      </c>
      <c r="O2125" s="271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43" t="str">
        <f>IF(SP_SUL!N2148="","*",SP_SUL!N2148)</f>
        <v>*</v>
      </c>
      <c r="M2126" s="150" t="str">
        <f>IF(SP_SUL!J2148="","*",SP_SUL!J2148)</f>
        <v>*</v>
      </c>
      <c r="N2126" s="271" t="str">
        <f>IF(SP_SUL!K2148="","*",SP_SUL!K2148)</f>
        <v>*</v>
      </c>
      <c r="O2126" s="271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9" t="str">
        <f>IF(SP_SUL!N2149="","*",SP_SUL!N2149)</f>
        <v>*</v>
      </c>
      <c r="M2127" s="111" t="str">
        <f>IF(SP_SUL!J2149="","*",SP_SUL!J2149)</f>
        <v>*</v>
      </c>
      <c r="N2127" s="270" t="str">
        <f>IF(SP_SUL!K2149="","*",SP_SUL!K2149)</f>
        <v>*</v>
      </c>
      <c r="O2127" s="270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43" t="str">
        <f>IF(SP_SUL!N2150="","*",SP_SUL!N2150)</f>
        <v>*</v>
      </c>
      <c r="M2128" s="150" t="str">
        <f>IF(SP_SUL!J2150="","*",SP_SUL!J2150)</f>
        <v>*</v>
      </c>
      <c r="N2128" s="271" t="str">
        <f>IF(SP_SUL!K2150="","*",SP_SUL!K2150)</f>
        <v>*</v>
      </c>
      <c r="O2128" s="271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43" t="str">
        <f>IF(SP_SUL!N2151="","*",SP_SUL!N2151)</f>
        <v>*</v>
      </c>
      <c r="M2129" s="150" t="str">
        <f>IF(SP_SUL!J2151="","*",SP_SUL!J2151)</f>
        <v>*</v>
      </c>
      <c r="N2129" s="271" t="str">
        <f>IF(SP_SUL!K2151="","*",SP_SUL!K2151)</f>
        <v>*</v>
      </c>
      <c r="O2129" s="271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9" t="str">
        <f>IF(SP_SUL!N2152="","*",SP_SUL!N2152)</f>
        <v>*</v>
      </c>
      <c r="M2130" s="111" t="str">
        <f>IF(SP_SUL!J2152="","*",SP_SUL!J2152)</f>
        <v>*</v>
      </c>
      <c r="N2130" s="270" t="str">
        <f>IF(SP_SUL!K2152="","*",SP_SUL!K2152)</f>
        <v>*</v>
      </c>
      <c r="O2130" s="270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43" t="str">
        <f>IF(SP_SUL!N2153="","*",SP_SUL!N2153)</f>
        <v>*</v>
      </c>
      <c r="M2131" s="150" t="str">
        <f>IF(SP_SUL!J2153="","*",SP_SUL!J2153)</f>
        <v>*</v>
      </c>
      <c r="N2131" s="271" t="str">
        <f>IF(SP_SUL!K2153="","*",SP_SUL!K2153)</f>
        <v>*</v>
      </c>
      <c r="O2131" s="271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43" t="str">
        <f>IF(SP_SUL!N2154="","*",SP_SUL!N2154)</f>
        <v>*</v>
      </c>
      <c r="M2132" s="150" t="str">
        <f>IF(SP_SUL!J2154="","*",SP_SUL!J2154)</f>
        <v>*</v>
      </c>
      <c r="N2132" s="271" t="str">
        <f>IF(SP_SUL!K2154="","*",SP_SUL!K2154)</f>
        <v>*</v>
      </c>
      <c r="O2132" s="271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9" t="str">
        <f>IF(SP_SUL!N2155="","*",SP_SUL!N2155)</f>
        <v>*</v>
      </c>
      <c r="M2133" s="111" t="str">
        <f>IF(SP_SUL!J2155="","*",SP_SUL!J2155)</f>
        <v>*</v>
      </c>
      <c r="N2133" s="270" t="str">
        <f>IF(SP_SUL!K2155="","*",SP_SUL!K2155)</f>
        <v>*</v>
      </c>
      <c r="O2133" s="270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43" t="str">
        <f>IF(SP_SUL!N2156="","*",SP_SUL!N2156)</f>
        <v>*</v>
      </c>
      <c r="M2134" s="150" t="str">
        <f>IF(SP_SUL!J2156="","*",SP_SUL!J2156)</f>
        <v>*</v>
      </c>
      <c r="N2134" s="271" t="str">
        <f>IF(SP_SUL!K2156="","*",SP_SUL!K2156)</f>
        <v>*</v>
      </c>
      <c r="O2134" s="271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43" t="str">
        <f>IF(SP_SUL!N2157="","*",SP_SUL!N2157)</f>
        <v>*</v>
      </c>
      <c r="M2135" s="150" t="str">
        <f>IF(SP_SUL!J2157="","*",SP_SUL!J2157)</f>
        <v>*</v>
      </c>
      <c r="N2135" s="271" t="str">
        <f>IF(SP_SUL!K2157="","*",SP_SUL!K2157)</f>
        <v>*</v>
      </c>
      <c r="O2135" s="271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9" t="str">
        <f>IF(SP_SUL!N2158="","*",SP_SUL!N2158)</f>
        <v>*</v>
      </c>
      <c r="M2136" s="111" t="str">
        <f>IF(SP_SUL!J2158="","*",SP_SUL!J2158)</f>
        <v>*</v>
      </c>
      <c r="N2136" s="270" t="str">
        <f>IF(SP_SUL!K2158="","*",SP_SUL!K2158)</f>
        <v>*</v>
      </c>
      <c r="O2136" s="270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43" t="str">
        <f>IF(SP_SUL!N2159="","*",SP_SUL!N2159)</f>
        <v>*</v>
      </c>
      <c r="M2137" s="150" t="str">
        <f>IF(SP_SUL!J2159="","*",SP_SUL!J2159)</f>
        <v>*</v>
      </c>
      <c r="N2137" s="271" t="str">
        <f>IF(SP_SUL!K2159="","*",SP_SUL!K2159)</f>
        <v>*</v>
      </c>
      <c r="O2137" s="271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43" t="str">
        <f>IF(SP_SUL!N2160="","*",SP_SUL!N2160)</f>
        <v>*</v>
      </c>
      <c r="M2138" s="150" t="str">
        <f>IF(SP_SUL!J2160="","*",SP_SUL!J2160)</f>
        <v>*</v>
      </c>
      <c r="N2138" s="271" t="str">
        <f>IF(SP_SUL!K2160="","*",SP_SUL!K2160)</f>
        <v>*</v>
      </c>
      <c r="O2138" s="271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9" t="str">
        <f>IF(SP_SUL!N2161="","*",SP_SUL!N2161)</f>
        <v>*</v>
      </c>
      <c r="M2139" s="111" t="str">
        <f>IF(SP_SUL!J2161="","*",SP_SUL!J2161)</f>
        <v>*</v>
      </c>
      <c r="N2139" s="270" t="str">
        <f>IF(SP_SUL!K2161="","*",SP_SUL!K2161)</f>
        <v>*</v>
      </c>
      <c r="O2139" s="270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43" t="str">
        <f>IF(SP_SUL!N2162="","*",SP_SUL!N2162)</f>
        <v>*</v>
      </c>
      <c r="M2140" s="150" t="str">
        <f>IF(SP_SUL!J2162="","*",SP_SUL!J2162)</f>
        <v>*</v>
      </c>
      <c r="N2140" s="271" t="str">
        <f>IF(SP_SUL!K2162="","*",SP_SUL!K2162)</f>
        <v>*</v>
      </c>
      <c r="O2140" s="271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43" t="str">
        <f>IF(SP_SUL!N2163="","*",SP_SUL!N2163)</f>
        <v>*</v>
      </c>
      <c r="M2141" s="150" t="str">
        <f>IF(SP_SUL!J2163="","*",SP_SUL!J2163)</f>
        <v>*</v>
      </c>
      <c r="N2141" s="271" t="str">
        <f>IF(SP_SUL!K2163="","*",SP_SUL!K2163)</f>
        <v>*</v>
      </c>
      <c r="O2141" s="271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9" t="str">
        <f>IF(SP_SUL!N2164="","*",SP_SUL!N2164)</f>
        <v>*</v>
      </c>
      <c r="M2142" s="111" t="str">
        <f>IF(SP_SUL!J2164="","*",SP_SUL!J2164)</f>
        <v>*</v>
      </c>
      <c r="N2142" s="270" t="str">
        <f>IF(SP_SUL!K2164="","*",SP_SUL!K2164)</f>
        <v>*</v>
      </c>
      <c r="O2142" s="270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43" t="str">
        <f>IF(SP_SUL!N2165="","*",SP_SUL!N2165)</f>
        <v>*</v>
      </c>
      <c r="M2143" s="150" t="str">
        <f>IF(SP_SUL!J2165="","*",SP_SUL!J2165)</f>
        <v>*</v>
      </c>
      <c r="N2143" s="271" t="str">
        <f>IF(SP_SUL!K2165="","*",SP_SUL!K2165)</f>
        <v>*</v>
      </c>
      <c r="O2143" s="271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43" t="str">
        <f>IF(SP_SUL!N2166="","*",SP_SUL!N2166)</f>
        <v>*</v>
      </c>
      <c r="M2144" s="150" t="str">
        <f>IF(SP_SUL!J2166="","*",SP_SUL!J2166)</f>
        <v>*</v>
      </c>
      <c r="N2144" s="271" t="str">
        <f>IF(SP_SUL!K2166="","*",SP_SUL!K2166)</f>
        <v>*</v>
      </c>
      <c r="O2144" s="271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9" t="str">
        <f>IF(SP_SUL!N2167="","*",SP_SUL!N2167)</f>
        <v>*</v>
      </c>
      <c r="M2145" s="111" t="str">
        <f>IF(SP_SUL!J2167="","*",SP_SUL!J2167)</f>
        <v>*</v>
      </c>
      <c r="N2145" s="270" t="str">
        <f>IF(SP_SUL!K2167="","*",SP_SUL!K2167)</f>
        <v>*</v>
      </c>
      <c r="O2145" s="270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43" t="str">
        <f>IF(SP_SUL!N2168="","*",SP_SUL!N2168)</f>
        <v>*</v>
      </c>
      <c r="M2146" s="150" t="str">
        <f>IF(SP_SUL!J2168="","*",SP_SUL!J2168)</f>
        <v>*</v>
      </c>
      <c r="N2146" s="271" t="str">
        <f>IF(SP_SUL!K2168="","*",SP_SUL!K2168)</f>
        <v>*</v>
      </c>
      <c r="O2146" s="271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43" t="str">
        <f>IF(SP_SUL!N2169="","*",SP_SUL!N2169)</f>
        <v>*</v>
      </c>
      <c r="M2147" s="150" t="str">
        <f>IF(SP_SUL!J2169="","*",SP_SUL!J2169)</f>
        <v>*</v>
      </c>
      <c r="N2147" s="271" t="str">
        <f>IF(SP_SUL!K2169="","*",SP_SUL!K2169)</f>
        <v>*</v>
      </c>
      <c r="O2147" s="271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9" t="str">
        <f>IF(SP_SUL!N2170="","*",SP_SUL!N2170)</f>
        <v>*</v>
      </c>
      <c r="M2148" s="111" t="str">
        <f>IF(SP_SUL!J2170="","*",SP_SUL!J2170)</f>
        <v>*</v>
      </c>
      <c r="N2148" s="270" t="str">
        <f>IF(SP_SUL!K2170="","*",SP_SUL!K2170)</f>
        <v>*</v>
      </c>
      <c r="O2148" s="270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43" t="str">
        <f>IF(SP_SUL!N2171="","*",SP_SUL!N2171)</f>
        <v>*</v>
      </c>
      <c r="M2149" s="150" t="str">
        <f>IF(SP_SUL!J2171="","*",SP_SUL!J2171)</f>
        <v>*</v>
      </c>
      <c r="N2149" s="271" t="str">
        <f>IF(SP_SUL!K2171="","*",SP_SUL!K2171)</f>
        <v>*</v>
      </c>
      <c r="O2149" s="271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43" t="str">
        <f>IF(SP_SUL!N2172="","*",SP_SUL!N2172)</f>
        <v>*</v>
      </c>
      <c r="M2150" s="150" t="str">
        <f>IF(SP_SUL!J2172="","*",SP_SUL!J2172)</f>
        <v>*</v>
      </c>
      <c r="N2150" s="271" t="str">
        <f>IF(SP_SUL!K2172="","*",SP_SUL!K2172)</f>
        <v>*</v>
      </c>
      <c r="O2150" s="271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9" t="str">
        <f>IF(SP_SUL!N2173="","*",SP_SUL!N2173)</f>
        <v>*</v>
      </c>
      <c r="M2151" s="111" t="str">
        <f>IF(SP_SUL!J2173="","*",SP_SUL!J2173)</f>
        <v>*</v>
      </c>
      <c r="N2151" s="270" t="str">
        <f>IF(SP_SUL!K2173="","*",SP_SUL!K2173)</f>
        <v>*</v>
      </c>
      <c r="O2151" s="270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43" t="str">
        <f>IF(SP_SUL!N2174="","*",SP_SUL!N2174)</f>
        <v>*</v>
      </c>
      <c r="M2152" s="150" t="str">
        <f>IF(SP_SUL!J2174="","*",SP_SUL!J2174)</f>
        <v>*</v>
      </c>
      <c r="N2152" s="271" t="str">
        <f>IF(SP_SUL!K2174="","*",SP_SUL!K2174)</f>
        <v>*</v>
      </c>
      <c r="O2152" s="271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43" t="str">
        <f>IF(SP_SUL!N2175="","*",SP_SUL!N2175)</f>
        <v>*</v>
      </c>
      <c r="M2153" s="150" t="str">
        <f>IF(SP_SUL!J2175="","*",SP_SUL!J2175)</f>
        <v>*</v>
      </c>
      <c r="N2153" s="271" t="str">
        <f>IF(SP_SUL!K2175="","*",SP_SUL!K2175)</f>
        <v>*</v>
      </c>
      <c r="O2153" s="271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9" t="str">
        <f>IF(SP_SUL!N2176="","*",SP_SUL!N2176)</f>
        <v>*</v>
      </c>
      <c r="M2154" s="111" t="str">
        <f>IF(SP_SUL!J2176="","*",SP_SUL!J2176)</f>
        <v>*</v>
      </c>
      <c r="N2154" s="270" t="str">
        <f>IF(SP_SUL!K2176="","*",SP_SUL!K2176)</f>
        <v>*</v>
      </c>
      <c r="O2154" s="270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43" t="str">
        <f>IF(SP_SUL!N2177="","*",SP_SUL!N2177)</f>
        <v>*</v>
      </c>
      <c r="M2155" s="150" t="str">
        <f>IF(SP_SUL!J2177="","*",SP_SUL!J2177)</f>
        <v>*</v>
      </c>
      <c r="N2155" s="271" t="str">
        <f>IF(SP_SUL!K2177="","*",SP_SUL!K2177)</f>
        <v>*</v>
      </c>
      <c r="O2155" s="271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43" t="str">
        <f>IF(SP_SUL!N2178="","*",SP_SUL!N2178)</f>
        <v>*</v>
      </c>
      <c r="M2156" s="150" t="str">
        <f>IF(SP_SUL!J2178="","*",SP_SUL!J2178)</f>
        <v>*</v>
      </c>
      <c r="N2156" s="271" t="str">
        <f>IF(SP_SUL!K2178="","*",SP_SUL!K2178)</f>
        <v>*</v>
      </c>
      <c r="O2156" s="271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9" t="str">
        <f>IF(SP_SUL!N2179="","*",SP_SUL!N2179)</f>
        <v>*</v>
      </c>
      <c r="M2157" s="111" t="str">
        <f>IF(SP_SUL!J2179="","*",SP_SUL!J2179)</f>
        <v>*</v>
      </c>
      <c r="N2157" s="270" t="str">
        <f>IF(SP_SUL!K2179="","*",SP_SUL!K2179)</f>
        <v>*</v>
      </c>
      <c r="O2157" s="270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43" t="str">
        <f>IF(SP_SUL!N2180="","*",SP_SUL!N2180)</f>
        <v>*</v>
      </c>
      <c r="M2158" s="150" t="str">
        <f>IF(SP_SUL!J2180="","*",SP_SUL!J2180)</f>
        <v>*</v>
      </c>
      <c r="N2158" s="271" t="str">
        <f>IF(SP_SUL!K2180="","*",SP_SUL!K2180)</f>
        <v>*</v>
      </c>
      <c r="O2158" s="271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43" t="str">
        <f>IF(SP_SUL!N2181="","*",SP_SUL!N2181)</f>
        <v>*</v>
      </c>
      <c r="M2159" s="150" t="str">
        <f>IF(SP_SUL!J2181="","*",SP_SUL!J2181)</f>
        <v>*</v>
      </c>
      <c r="N2159" s="271" t="str">
        <f>IF(SP_SUL!K2181="","*",SP_SUL!K2181)</f>
        <v>*</v>
      </c>
      <c r="O2159" s="271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9" t="str">
        <f>IF(SP_SUL!N2182="","*",SP_SUL!N2182)</f>
        <v>*</v>
      </c>
      <c r="M2160" s="111" t="str">
        <f>IF(SP_SUL!J2182="","*",SP_SUL!J2182)</f>
        <v>*</v>
      </c>
      <c r="N2160" s="270" t="str">
        <f>IF(SP_SUL!K2182="","*",SP_SUL!K2182)</f>
        <v>*</v>
      </c>
      <c r="O2160" s="270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43" t="str">
        <f>IF(SP_SUL!N2183="","*",SP_SUL!N2183)</f>
        <v>*</v>
      </c>
      <c r="M2161" s="150" t="str">
        <f>IF(SP_SUL!J2183="","*",SP_SUL!J2183)</f>
        <v>*</v>
      </c>
      <c r="N2161" s="271" t="str">
        <f>IF(SP_SUL!K2183="","*",SP_SUL!K2183)</f>
        <v>*</v>
      </c>
      <c r="O2161" s="271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43" t="str">
        <f>IF(SP_SUL!N2184="","*",SP_SUL!N2184)</f>
        <v>*</v>
      </c>
      <c r="M2162" s="150" t="str">
        <f>IF(SP_SUL!J2184="","*",SP_SUL!J2184)</f>
        <v>*</v>
      </c>
      <c r="N2162" s="271" t="str">
        <f>IF(SP_SUL!K2184="","*",SP_SUL!K2184)</f>
        <v>*</v>
      </c>
      <c r="O2162" s="271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9" t="str">
        <f>IF(SP_SUL!N2185="","*",SP_SUL!N2185)</f>
        <v>*</v>
      </c>
      <c r="M2163" s="111" t="str">
        <f>IF(SP_SUL!J2185="","*",SP_SUL!J2185)</f>
        <v>*</v>
      </c>
      <c r="N2163" s="270" t="str">
        <f>IF(SP_SUL!K2185="","*",SP_SUL!K2185)</f>
        <v>*</v>
      </c>
      <c r="O2163" s="270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43" t="str">
        <f>IF(SP_SUL!N2186="","*",SP_SUL!N2186)</f>
        <v>*</v>
      </c>
      <c r="M2164" s="150" t="str">
        <f>IF(SP_SUL!J2186="","*",SP_SUL!J2186)</f>
        <v>*</v>
      </c>
      <c r="N2164" s="271" t="str">
        <f>IF(SP_SUL!K2186="","*",SP_SUL!K2186)</f>
        <v>*</v>
      </c>
      <c r="O2164" s="271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43" t="str">
        <f>IF(SP_SUL!N2187="","*",SP_SUL!N2187)</f>
        <v>*</v>
      </c>
      <c r="M2165" s="150" t="str">
        <f>IF(SP_SUL!J2187="","*",SP_SUL!J2187)</f>
        <v>*</v>
      </c>
      <c r="N2165" s="271" t="str">
        <f>IF(SP_SUL!K2187="","*",SP_SUL!K2187)</f>
        <v>*</v>
      </c>
      <c r="O2165" s="271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9" t="str">
        <f>IF(SP_SUL!N2188="","*",SP_SUL!N2188)</f>
        <v>*</v>
      </c>
      <c r="M2166" s="111" t="str">
        <f>IF(SP_SUL!J2188="","*",SP_SUL!J2188)</f>
        <v>*</v>
      </c>
      <c r="N2166" s="270" t="str">
        <f>IF(SP_SUL!K2188="","*",SP_SUL!K2188)</f>
        <v>*</v>
      </c>
      <c r="O2166" s="270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43" t="str">
        <f>IF(SP_SUL!N2189="","*",SP_SUL!N2189)</f>
        <v>*</v>
      </c>
      <c r="M2167" s="150" t="str">
        <f>IF(SP_SUL!J2189="","*",SP_SUL!J2189)</f>
        <v>*</v>
      </c>
      <c r="N2167" s="271" t="str">
        <f>IF(SP_SUL!K2189="","*",SP_SUL!K2189)</f>
        <v>*</v>
      </c>
      <c r="O2167" s="271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43" t="str">
        <f>IF(SP_SUL!N2190="","*",SP_SUL!N2190)</f>
        <v>*</v>
      </c>
      <c r="M2168" s="150" t="str">
        <f>IF(SP_SUL!J2190="","*",SP_SUL!J2190)</f>
        <v>*</v>
      </c>
      <c r="N2168" s="271" t="str">
        <f>IF(SP_SUL!K2190="","*",SP_SUL!K2190)</f>
        <v>*</v>
      </c>
      <c r="O2168" s="271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9" t="str">
        <f>IF(SP_SUL!N2191="","*",SP_SUL!N2191)</f>
        <v>*</v>
      </c>
      <c r="M2169" s="111" t="str">
        <f>IF(SP_SUL!J2191="","*",SP_SUL!J2191)</f>
        <v>*</v>
      </c>
      <c r="N2169" s="270" t="str">
        <f>IF(SP_SUL!K2191="","*",SP_SUL!K2191)</f>
        <v>*</v>
      </c>
      <c r="O2169" s="270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43" t="str">
        <f>IF(SP_SUL!N2192="","*",SP_SUL!N2192)</f>
        <v>*</v>
      </c>
      <c r="M2170" s="150" t="str">
        <f>IF(SP_SUL!J2192="","*",SP_SUL!J2192)</f>
        <v>*</v>
      </c>
      <c r="N2170" s="271" t="str">
        <f>IF(SP_SUL!K2192="","*",SP_SUL!K2192)</f>
        <v>*</v>
      </c>
      <c r="O2170" s="271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43" t="str">
        <f>IF(SP_SUL!N2193="","*",SP_SUL!N2193)</f>
        <v>*</v>
      </c>
      <c r="M2171" s="150" t="str">
        <f>IF(SP_SUL!J2193="","*",SP_SUL!J2193)</f>
        <v>*</v>
      </c>
      <c r="N2171" s="271" t="str">
        <f>IF(SP_SUL!K2193="","*",SP_SUL!K2193)</f>
        <v>*</v>
      </c>
      <c r="O2171" s="271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9" t="str">
        <f>IF(SP_SUL!N2194="","*",SP_SUL!N2194)</f>
        <v>*</v>
      </c>
      <c r="M2172" s="111" t="str">
        <f>IF(SP_SUL!J2194="","*",SP_SUL!J2194)</f>
        <v>*</v>
      </c>
      <c r="N2172" s="270" t="str">
        <f>IF(SP_SUL!K2194="","*",SP_SUL!K2194)</f>
        <v>*</v>
      </c>
      <c r="O2172" s="270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43" t="str">
        <f>IF(SP_SUL!N2195="","*",SP_SUL!N2195)</f>
        <v>*</v>
      </c>
      <c r="M2173" s="150" t="str">
        <f>IF(SP_SUL!J2195="","*",SP_SUL!J2195)</f>
        <v>*</v>
      </c>
      <c r="N2173" s="271" t="str">
        <f>IF(SP_SUL!K2195="","*",SP_SUL!K2195)</f>
        <v>*</v>
      </c>
      <c r="O2173" s="271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43" t="str">
        <f>IF(SP_SUL!N2196="","*",SP_SUL!N2196)</f>
        <v>*</v>
      </c>
      <c r="M2174" s="150" t="str">
        <f>IF(SP_SUL!J2196="","*",SP_SUL!J2196)</f>
        <v>*</v>
      </c>
      <c r="N2174" s="271" t="str">
        <f>IF(SP_SUL!K2196="","*",SP_SUL!K2196)</f>
        <v>*</v>
      </c>
      <c r="O2174" s="271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9" t="str">
        <f>IF(SP_SUL!N2197="","*",SP_SUL!N2197)</f>
        <v>*</v>
      </c>
      <c r="M2175" s="111" t="str">
        <f>IF(SP_SUL!J2197="","*",SP_SUL!J2197)</f>
        <v>*</v>
      </c>
      <c r="N2175" s="270" t="str">
        <f>IF(SP_SUL!K2197="","*",SP_SUL!K2197)</f>
        <v>*</v>
      </c>
      <c r="O2175" s="270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43" t="str">
        <f>IF(SP_SUL!N2198="","*",SP_SUL!N2198)</f>
        <v>*</v>
      </c>
      <c r="M2176" s="150" t="str">
        <f>IF(SP_SUL!J2198="","*",SP_SUL!J2198)</f>
        <v>*</v>
      </c>
      <c r="N2176" s="271" t="str">
        <f>IF(SP_SUL!K2198="","*",SP_SUL!K2198)</f>
        <v>*</v>
      </c>
      <c r="O2176" s="271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43" t="str">
        <f>IF(SP_SUL!N2199="","*",SP_SUL!N2199)</f>
        <v>*</v>
      </c>
      <c r="M2177" s="150" t="str">
        <f>IF(SP_SUL!J2199="","*",SP_SUL!J2199)</f>
        <v>*</v>
      </c>
      <c r="N2177" s="271" t="str">
        <f>IF(SP_SUL!K2199="","*",SP_SUL!K2199)</f>
        <v>*</v>
      </c>
      <c r="O2177" s="271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9" t="str">
        <f>IF(SP_SUL!N2200="","*",SP_SUL!N2200)</f>
        <v>*</v>
      </c>
      <c r="M2178" s="111" t="str">
        <f>IF(SP_SUL!J2200="","*",SP_SUL!J2200)</f>
        <v>*</v>
      </c>
      <c r="N2178" s="270" t="str">
        <f>IF(SP_SUL!K2200="","*",SP_SUL!K2200)</f>
        <v>*</v>
      </c>
      <c r="O2178" s="270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43" t="str">
        <f>IF(SP_SUL!N2201="","*",SP_SUL!N2201)</f>
        <v>*</v>
      </c>
      <c r="M2179" s="150" t="str">
        <f>IF(SP_SUL!J2201="","*",SP_SUL!J2201)</f>
        <v>*</v>
      </c>
      <c r="N2179" s="271" t="str">
        <f>IF(SP_SUL!K2201="","*",SP_SUL!K2201)</f>
        <v>*</v>
      </c>
      <c r="O2179" s="271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43" t="str">
        <f>IF(SP_SUL!N2202="","*",SP_SUL!N2202)</f>
        <v>*</v>
      </c>
      <c r="M2180" s="150" t="str">
        <f>IF(SP_SUL!J2202="","*",SP_SUL!J2202)</f>
        <v>*</v>
      </c>
      <c r="N2180" s="271" t="str">
        <f>IF(SP_SUL!K2202="","*",SP_SUL!K2202)</f>
        <v>*</v>
      </c>
      <c r="O2180" s="271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9" t="str">
        <f>IF(SP_SUL!N2203="","*",SP_SUL!N2203)</f>
        <v>*</v>
      </c>
      <c r="M2181" s="111" t="str">
        <f>IF(SP_SUL!J2203="","*",SP_SUL!J2203)</f>
        <v>*</v>
      </c>
      <c r="N2181" s="270" t="str">
        <f>IF(SP_SUL!K2203="","*",SP_SUL!K2203)</f>
        <v>*</v>
      </c>
      <c r="O2181" s="270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43" t="str">
        <f>IF(SP_SUL!N2204="","*",SP_SUL!N2204)</f>
        <v>*</v>
      </c>
      <c r="M2182" s="150" t="str">
        <f>IF(SP_SUL!J2204="","*",SP_SUL!J2204)</f>
        <v>*</v>
      </c>
      <c r="N2182" s="271" t="str">
        <f>IF(SP_SUL!K2204="","*",SP_SUL!K2204)</f>
        <v>*</v>
      </c>
      <c r="O2182" s="271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43" t="str">
        <f>IF(SP_SUL!N2205="","*",SP_SUL!N2205)</f>
        <v>*</v>
      </c>
      <c r="M2183" s="150" t="str">
        <f>IF(SP_SUL!J2205="","*",SP_SUL!J2205)</f>
        <v>*</v>
      </c>
      <c r="N2183" s="271" t="str">
        <f>IF(SP_SUL!K2205="","*",SP_SUL!K2205)</f>
        <v>*</v>
      </c>
      <c r="O2183" s="271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9" t="str">
        <f>IF(SP_SUL!N2206="","*",SP_SUL!N2206)</f>
        <v>*</v>
      </c>
      <c r="M2184" s="111" t="str">
        <f>IF(SP_SUL!J2206="","*",SP_SUL!J2206)</f>
        <v>*</v>
      </c>
      <c r="N2184" s="270" t="str">
        <f>IF(SP_SUL!K2206="","*",SP_SUL!K2206)</f>
        <v>*</v>
      </c>
      <c r="O2184" s="270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43" t="str">
        <f>IF(SP_SUL!N2207="","*",SP_SUL!N2207)</f>
        <v>*</v>
      </c>
      <c r="M2185" s="150" t="str">
        <f>IF(SP_SUL!J2207="","*",SP_SUL!J2207)</f>
        <v>*</v>
      </c>
      <c r="N2185" s="271" t="str">
        <f>IF(SP_SUL!K2207="","*",SP_SUL!K2207)</f>
        <v>*</v>
      </c>
      <c r="O2185" s="271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43" t="str">
        <f>IF(SP_SUL!N2208="","*",SP_SUL!N2208)</f>
        <v>*</v>
      </c>
      <c r="M2186" s="150" t="str">
        <f>IF(SP_SUL!J2208="","*",SP_SUL!J2208)</f>
        <v>*</v>
      </c>
      <c r="N2186" s="271" t="str">
        <f>IF(SP_SUL!K2208="","*",SP_SUL!K2208)</f>
        <v>*</v>
      </c>
      <c r="O2186" s="271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9" t="str">
        <f>IF(SP_SUL!N2209="","*",SP_SUL!N2209)</f>
        <v>*</v>
      </c>
      <c r="M2187" s="111" t="str">
        <f>IF(SP_SUL!J2209="","*",SP_SUL!J2209)</f>
        <v>*</v>
      </c>
      <c r="N2187" s="270" t="str">
        <f>IF(SP_SUL!K2209="","*",SP_SUL!K2209)</f>
        <v>*</v>
      </c>
      <c r="O2187" s="270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43" t="str">
        <f>IF(SP_SUL!N2210="","*",SP_SUL!N2210)</f>
        <v>*</v>
      </c>
      <c r="M2188" s="150" t="str">
        <f>IF(SP_SUL!J2210="","*",SP_SUL!J2210)</f>
        <v>*</v>
      </c>
      <c r="N2188" s="271" t="str">
        <f>IF(SP_SUL!K2210="","*",SP_SUL!K2210)</f>
        <v>*</v>
      </c>
      <c r="O2188" s="271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43" t="str">
        <f>IF(SP_SUL!N2211="","*",SP_SUL!N2211)</f>
        <v>*</v>
      </c>
      <c r="M2189" s="150" t="str">
        <f>IF(SP_SUL!J2211="","*",SP_SUL!J2211)</f>
        <v>*</v>
      </c>
      <c r="N2189" s="271" t="str">
        <f>IF(SP_SUL!K2211="","*",SP_SUL!K2211)</f>
        <v>*</v>
      </c>
      <c r="O2189" s="271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9" t="str">
        <f>IF(SP_SUL!N2212="","*",SP_SUL!N2212)</f>
        <v>*</v>
      </c>
      <c r="M2190" s="111" t="str">
        <f>IF(SP_SUL!J2212="","*",SP_SUL!J2212)</f>
        <v>*</v>
      </c>
      <c r="N2190" s="270" t="str">
        <f>IF(SP_SUL!K2212="","*",SP_SUL!K2212)</f>
        <v>*</v>
      </c>
      <c r="O2190" s="270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43" t="str">
        <f>IF(SP_SUL!N2213="","*",SP_SUL!N2213)</f>
        <v>*</v>
      </c>
      <c r="M2191" s="150" t="str">
        <f>IF(SP_SUL!J2213="","*",SP_SUL!J2213)</f>
        <v>*</v>
      </c>
      <c r="N2191" s="271" t="str">
        <f>IF(SP_SUL!K2213="","*",SP_SUL!K2213)</f>
        <v>*</v>
      </c>
      <c r="O2191" s="271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43" t="str">
        <f>IF(SP_SUL!N2214="","*",SP_SUL!N2214)</f>
        <v>*</v>
      </c>
      <c r="M2192" s="150" t="str">
        <f>IF(SP_SUL!J2214="","*",SP_SUL!J2214)</f>
        <v>*</v>
      </c>
      <c r="N2192" s="271" t="str">
        <f>IF(SP_SUL!K2214="","*",SP_SUL!K2214)</f>
        <v>*</v>
      </c>
      <c r="O2192" s="271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9" t="str">
        <f>IF(SP_SUL!N2215="","*",SP_SUL!N2215)</f>
        <v>*</v>
      </c>
      <c r="M2193" s="111" t="str">
        <f>IF(SP_SUL!J2215="","*",SP_SUL!J2215)</f>
        <v>*</v>
      </c>
      <c r="N2193" s="270" t="str">
        <f>IF(SP_SUL!K2215="","*",SP_SUL!K2215)</f>
        <v>*</v>
      </c>
      <c r="O2193" s="270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43" t="str">
        <f>IF(SP_SUL!N2216="","*",SP_SUL!N2216)</f>
        <v>*</v>
      </c>
      <c r="M2194" s="150" t="str">
        <f>IF(SP_SUL!J2216="","*",SP_SUL!J2216)</f>
        <v>*</v>
      </c>
      <c r="N2194" s="271" t="str">
        <f>IF(SP_SUL!K2216="","*",SP_SUL!K2216)</f>
        <v>*</v>
      </c>
      <c r="O2194" s="271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43" t="str">
        <f>IF(SP_SUL!N2217="","*",SP_SUL!N2217)</f>
        <v>*</v>
      </c>
      <c r="M2195" s="150" t="str">
        <f>IF(SP_SUL!J2217="","*",SP_SUL!J2217)</f>
        <v>*</v>
      </c>
      <c r="N2195" s="271" t="str">
        <f>IF(SP_SUL!K2217="","*",SP_SUL!K2217)</f>
        <v>*</v>
      </c>
      <c r="O2195" s="271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9" t="str">
        <f>IF(SP_SUL!N2218="","*",SP_SUL!N2218)</f>
        <v>*</v>
      </c>
      <c r="M2196" s="111" t="str">
        <f>IF(SP_SUL!J2218="","*",SP_SUL!J2218)</f>
        <v>*</v>
      </c>
      <c r="N2196" s="270" t="str">
        <f>IF(SP_SUL!K2218="","*",SP_SUL!K2218)</f>
        <v>*</v>
      </c>
      <c r="O2196" s="270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43" t="str">
        <f>IF(SP_SUL!N2219="","*",SP_SUL!N2219)</f>
        <v>*</v>
      </c>
      <c r="M2197" s="150" t="str">
        <f>IF(SP_SUL!J2219="","*",SP_SUL!J2219)</f>
        <v>*</v>
      </c>
      <c r="N2197" s="271" t="str">
        <f>IF(SP_SUL!K2219="","*",SP_SUL!K2219)</f>
        <v>*</v>
      </c>
      <c r="O2197" s="271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43" t="str">
        <f>IF(SP_SUL!N2220="","*",SP_SUL!N2220)</f>
        <v>*</v>
      </c>
      <c r="M2198" s="150" t="str">
        <f>IF(SP_SUL!J2220="","*",SP_SUL!J2220)</f>
        <v>*</v>
      </c>
      <c r="N2198" s="271" t="str">
        <f>IF(SP_SUL!K2220="","*",SP_SUL!K2220)</f>
        <v>*</v>
      </c>
      <c r="O2198" s="271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9" t="str">
        <f>IF(SP_SUL!N2221="","*",SP_SUL!N2221)</f>
        <v>*</v>
      </c>
      <c r="M2199" s="111" t="str">
        <f>IF(SP_SUL!J2221="","*",SP_SUL!J2221)</f>
        <v>*</v>
      </c>
      <c r="N2199" s="270" t="str">
        <f>IF(SP_SUL!K2221="","*",SP_SUL!K2221)</f>
        <v>*</v>
      </c>
      <c r="O2199" s="270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43" t="str">
        <f>IF(SP_SUL!N2222="","*",SP_SUL!N2222)</f>
        <v>*</v>
      </c>
      <c r="M2200" s="150" t="str">
        <f>IF(SP_SUL!J2222="","*",SP_SUL!J2222)</f>
        <v>*</v>
      </c>
      <c r="N2200" s="271" t="str">
        <f>IF(SP_SUL!K2222="","*",SP_SUL!K2222)</f>
        <v>*</v>
      </c>
      <c r="O2200" s="271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43" t="str">
        <f>IF(SP_SUL!N2223="","*",SP_SUL!N2223)</f>
        <v>*</v>
      </c>
      <c r="M2201" s="150" t="str">
        <f>IF(SP_SUL!J2223="","*",SP_SUL!J2223)</f>
        <v>*</v>
      </c>
      <c r="N2201" s="271" t="str">
        <f>IF(SP_SUL!K2223="","*",SP_SUL!K2223)</f>
        <v>*</v>
      </c>
      <c r="O2201" s="271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9" t="str">
        <f>IF(SP_SUL!N2224="","*",SP_SUL!N2224)</f>
        <v>*</v>
      </c>
      <c r="M2202" s="111" t="str">
        <f>IF(SP_SUL!J2224="","*",SP_SUL!J2224)</f>
        <v>*</v>
      </c>
      <c r="N2202" s="270" t="str">
        <f>IF(SP_SUL!K2224="","*",SP_SUL!K2224)</f>
        <v>*</v>
      </c>
      <c r="O2202" s="270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43" t="str">
        <f>IF(SP_SUL!N2225="","*",SP_SUL!N2225)</f>
        <v>*</v>
      </c>
      <c r="M2203" s="150" t="str">
        <f>IF(SP_SUL!J2225="","*",SP_SUL!J2225)</f>
        <v>*</v>
      </c>
      <c r="N2203" s="271" t="str">
        <f>IF(SP_SUL!K2225="","*",SP_SUL!K2225)</f>
        <v>*</v>
      </c>
      <c r="O2203" s="271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43" t="str">
        <f>IF(SP_SUL!N2226="","*",SP_SUL!N2226)</f>
        <v>*</v>
      </c>
      <c r="M2204" s="150" t="str">
        <f>IF(SP_SUL!J2226="","*",SP_SUL!J2226)</f>
        <v>*</v>
      </c>
      <c r="N2204" s="271" t="str">
        <f>IF(SP_SUL!K2226="","*",SP_SUL!K2226)</f>
        <v>*</v>
      </c>
      <c r="O2204" s="271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9" t="str">
        <f>IF(SP_SUL!N2227="","*",SP_SUL!N2227)</f>
        <v>*</v>
      </c>
      <c r="M2205" s="111" t="str">
        <f>IF(SP_SUL!J2227="","*",SP_SUL!J2227)</f>
        <v>*</v>
      </c>
      <c r="N2205" s="270" t="str">
        <f>IF(SP_SUL!K2227="","*",SP_SUL!K2227)</f>
        <v>*</v>
      </c>
      <c r="O2205" s="270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43" t="str">
        <f>IF(SP_SUL!N2228="","*",SP_SUL!N2228)</f>
        <v>*</v>
      </c>
      <c r="M2206" s="150" t="str">
        <f>IF(SP_SUL!J2228="","*",SP_SUL!J2228)</f>
        <v>*</v>
      </c>
      <c r="N2206" s="271" t="str">
        <f>IF(SP_SUL!K2228="","*",SP_SUL!K2228)</f>
        <v>*</v>
      </c>
      <c r="O2206" s="271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43" t="str">
        <f>IF(SP_SUL!N2229="","*",SP_SUL!N2229)</f>
        <v>*</v>
      </c>
      <c r="M2207" s="150" t="str">
        <f>IF(SP_SUL!J2229="","*",SP_SUL!J2229)</f>
        <v>*</v>
      </c>
      <c r="N2207" s="271" t="str">
        <f>IF(SP_SUL!K2229="","*",SP_SUL!K2229)</f>
        <v>*</v>
      </c>
      <c r="O2207" s="271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9" t="str">
        <f>IF(SP_SUL!N2230="","*",SP_SUL!N2230)</f>
        <v>*</v>
      </c>
      <c r="M2208" s="111" t="str">
        <f>IF(SP_SUL!J2230="","*",SP_SUL!J2230)</f>
        <v>*</v>
      </c>
      <c r="N2208" s="270" t="str">
        <f>IF(SP_SUL!K2230="","*",SP_SUL!K2230)</f>
        <v>*</v>
      </c>
      <c r="O2208" s="270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43" t="str">
        <f>IF(SP_SUL!N2231="","*",SP_SUL!N2231)</f>
        <v>*</v>
      </c>
      <c r="M2209" s="150" t="str">
        <f>IF(SP_SUL!J2231="","*",SP_SUL!J2231)</f>
        <v>*</v>
      </c>
      <c r="N2209" s="271" t="str">
        <f>IF(SP_SUL!K2231="","*",SP_SUL!K2231)</f>
        <v>*</v>
      </c>
      <c r="O2209" s="271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43" t="str">
        <f>IF(SP_SUL!N2232="","*",SP_SUL!N2232)</f>
        <v>*</v>
      </c>
      <c r="M2210" s="150" t="str">
        <f>IF(SP_SUL!J2232="","*",SP_SUL!J2232)</f>
        <v>*</v>
      </c>
      <c r="N2210" s="271" t="str">
        <f>IF(SP_SUL!K2232="","*",SP_SUL!K2232)</f>
        <v>*</v>
      </c>
      <c r="O2210" s="271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9" t="str">
        <f>IF(SP_SUL!N2233="","*",SP_SUL!N2233)</f>
        <v>*</v>
      </c>
      <c r="M2211" s="111" t="str">
        <f>IF(SP_SUL!J2233="","*",SP_SUL!J2233)</f>
        <v>*</v>
      </c>
      <c r="N2211" s="270" t="str">
        <f>IF(SP_SUL!K2233="","*",SP_SUL!K2233)</f>
        <v>*</v>
      </c>
      <c r="O2211" s="270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43" t="str">
        <f>IF(SP_SUL!N2234="","*",SP_SUL!N2234)</f>
        <v>*</v>
      </c>
      <c r="M2212" s="150" t="str">
        <f>IF(SP_SUL!J2234="","*",SP_SUL!J2234)</f>
        <v>*</v>
      </c>
      <c r="N2212" s="271" t="str">
        <f>IF(SP_SUL!K2234="","*",SP_SUL!K2234)</f>
        <v>*</v>
      </c>
      <c r="O2212" s="271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43" t="str">
        <f>IF(SP_SUL!N2235="","*",SP_SUL!N2235)</f>
        <v>*</v>
      </c>
      <c r="M2213" s="150" t="str">
        <f>IF(SP_SUL!J2235="","*",SP_SUL!J2235)</f>
        <v>*</v>
      </c>
      <c r="N2213" s="271" t="str">
        <f>IF(SP_SUL!K2235="","*",SP_SUL!K2235)</f>
        <v>*</v>
      </c>
      <c r="O2213" s="271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9" t="str">
        <f>IF(SP_SUL!N2236="","*",SP_SUL!N2236)</f>
        <v>*</v>
      </c>
      <c r="M2214" s="111" t="str">
        <f>IF(SP_SUL!J2236="","*",SP_SUL!J2236)</f>
        <v>*</v>
      </c>
      <c r="N2214" s="270" t="str">
        <f>IF(SP_SUL!K2236="","*",SP_SUL!K2236)</f>
        <v>*</v>
      </c>
      <c r="O2214" s="270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43" t="str">
        <f>IF(SP_SUL!N2237="","*",SP_SUL!N2237)</f>
        <v>*</v>
      </c>
      <c r="M2215" s="150" t="str">
        <f>IF(SP_SUL!J2237="","*",SP_SUL!J2237)</f>
        <v>*</v>
      </c>
      <c r="N2215" s="271" t="str">
        <f>IF(SP_SUL!K2237="","*",SP_SUL!K2237)</f>
        <v>*</v>
      </c>
      <c r="O2215" s="271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43" t="str">
        <f>IF(SP_SUL!N2238="","*",SP_SUL!N2238)</f>
        <v>*</v>
      </c>
      <c r="M2216" s="150" t="str">
        <f>IF(SP_SUL!J2238="","*",SP_SUL!J2238)</f>
        <v>*</v>
      </c>
      <c r="N2216" s="271" t="str">
        <f>IF(SP_SUL!K2238="","*",SP_SUL!K2238)</f>
        <v>*</v>
      </c>
      <c r="O2216" s="271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9" t="str">
        <f>IF(SP_SUL!N2239="","*",SP_SUL!N2239)</f>
        <v>*</v>
      </c>
      <c r="M2217" s="111" t="str">
        <f>IF(SP_SUL!J2239="","*",SP_SUL!J2239)</f>
        <v>*</v>
      </c>
      <c r="N2217" s="270" t="str">
        <f>IF(SP_SUL!K2239="","*",SP_SUL!K2239)</f>
        <v>*</v>
      </c>
      <c r="O2217" s="270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43" t="str">
        <f>IF(SP_SUL!N2240="","*",SP_SUL!N2240)</f>
        <v>*</v>
      </c>
      <c r="M2218" s="150" t="str">
        <f>IF(SP_SUL!J2240="","*",SP_SUL!J2240)</f>
        <v>*</v>
      </c>
      <c r="N2218" s="271" t="str">
        <f>IF(SP_SUL!K2240="","*",SP_SUL!K2240)</f>
        <v>*</v>
      </c>
      <c r="O2218" s="271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43" t="str">
        <f>IF(SP_SUL!N2241="","*",SP_SUL!N2241)</f>
        <v>*</v>
      </c>
      <c r="M2219" s="150" t="str">
        <f>IF(SP_SUL!J2241="","*",SP_SUL!J2241)</f>
        <v>*</v>
      </c>
      <c r="N2219" s="271" t="str">
        <f>IF(SP_SUL!K2241="","*",SP_SUL!K2241)</f>
        <v>*</v>
      </c>
      <c r="O2219" s="271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9" t="str">
        <f>IF(SP_SUL!N2242="","*",SP_SUL!N2242)</f>
        <v>*</v>
      </c>
      <c r="M2220" s="111" t="str">
        <f>IF(SP_SUL!J2242="","*",SP_SUL!J2242)</f>
        <v>*</v>
      </c>
      <c r="N2220" s="270" t="str">
        <f>IF(SP_SUL!K2242="","*",SP_SUL!K2242)</f>
        <v>*</v>
      </c>
      <c r="O2220" s="270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43" t="str">
        <f>IF(SP_SUL!N2243="","*",SP_SUL!N2243)</f>
        <v>*</v>
      </c>
      <c r="M2221" s="150" t="str">
        <f>IF(SP_SUL!J2243="","*",SP_SUL!J2243)</f>
        <v>*</v>
      </c>
      <c r="N2221" s="271" t="str">
        <f>IF(SP_SUL!K2243="","*",SP_SUL!K2243)</f>
        <v>*</v>
      </c>
      <c r="O2221" s="271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43" t="str">
        <f>IF(SP_SUL!N2244="","*",SP_SUL!N2244)</f>
        <v>*</v>
      </c>
      <c r="M2222" s="150" t="str">
        <f>IF(SP_SUL!J2244="","*",SP_SUL!J2244)</f>
        <v>*</v>
      </c>
      <c r="N2222" s="271" t="str">
        <f>IF(SP_SUL!K2244="","*",SP_SUL!K2244)</f>
        <v>*</v>
      </c>
      <c r="O2222" s="271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9" t="str">
        <f>IF(SP_SUL!N2245="","*",SP_SUL!N2245)</f>
        <v>*</v>
      </c>
      <c r="M2223" s="111" t="str">
        <f>IF(SP_SUL!J2245="","*",SP_SUL!J2245)</f>
        <v>*</v>
      </c>
      <c r="N2223" s="270" t="str">
        <f>IF(SP_SUL!K2245="","*",SP_SUL!K2245)</f>
        <v>*</v>
      </c>
      <c r="O2223" s="270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43" t="str">
        <f>IF(SP_SUL!N2246="","*",SP_SUL!N2246)</f>
        <v>*</v>
      </c>
      <c r="M2224" s="150" t="str">
        <f>IF(SP_SUL!J2246="","*",SP_SUL!J2246)</f>
        <v>*</v>
      </c>
      <c r="N2224" s="271" t="str">
        <f>IF(SP_SUL!K2246="","*",SP_SUL!K2246)</f>
        <v>*</v>
      </c>
      <c r="O2224" s="271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43" t="str">
        <f>IF(SP_SUL!N2247="","*",SP_SUL!N2247)</f>
        <v>*</v>
      </c>
      <c r="M2225" s="150" t="str">
        <f>IF(SP_SUL!J2247="","*",SP_SUL!J2247)</f>
        <v>*</v>
      </c>
      <c r="N2225" s="271" t="str">
        <f>IF(SP_SUL!K2247="","*",SP_SUL!K2247)</f>
        <v>*</v>
      </c>
      <c r="O2225" s="271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9" t="str">
        <f>IF(SP_SUL!N2248="","*",SP_SUL!N2248)</f>
        <v>*</v>
      </c>
      <c r="M2226" s="111" t="str">
        <f>IF(SP_SUL!J2248="","*",SP_SUL!J2248)</f>
        <v>*</v>
      </c>
      <c r="N2226" s="270" t="str">
        <f>IF(SP_SUL!K2248="","*",SP_SUL!K2248)</f>
        <v>*</v>
      </c>
      <c r="O2226" s="270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43" t="str">
        <f>IF(SP_SUL!N2249="","*",SP_SUL!N2249)</f>
        <v>*</v>
      </c>
      <c r="M2227" s="150" t="str">
        <f>IF(SP_SUL!J2249="","*",SP_SUL!J2249)</f>
        <v>*</v>
      </c>
      <c r="N2227" s="271" t="str">
        <f>IF(SP_SUL!K2249="","*",SP_SUL!K2249)</f>
        <v>*</v>
      </c>
      <c r="O2227" s="271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43" t="str">
        <f>IF(SP_SUL!N2250="","*",SP_SUL!N2250)</f>
        <v>*</v>
      </c>
      <c r="M2228" s="150" t="str">
        <f>IF(SP_SUL!J2250="","*",SP_SUL!J2250)</f>
        <v>*</v>
      </c>
      <c r="N2228" s="271" t="str">
        <f>IF(SP_SUL!K2250="","*",SP_SUL!K2250)</f>
        <v>*</v>
      </c>
      <c r="O2228" s="271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9" t="str">
        <f>IF(SP_SUL!N2251="","*",SP_SUL!N2251)</f>
        <v>*</v>
      </c>
      <c r="M2229" s="111" t="str">
        <f>IF(SP_SUL!J2251="","*",SP_SUL!J2251)</f>
        <v>*</v>
      </c>
      <c r="N2229" s="270" t="str">
        <f>IF(SP_SUL!K2251="","*",SP_SUL!K2251)</f>
        <v>*</v>
      </c>
      <c r="O2229" s="270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43" t="str">
        <f>IF(SP_SUL!N2252="","*",SP_SUL!N2252)</f>
        <v>*</v>
      </c>
      <c r="M2230" s="150" t="str">
        <f>IF(SP_SUL!J2252="","*",SP_SUL!J2252)</f>
        <v>*</v>
      </c>
      <c r="N2230" s="271" t="str">
        <f>IF(SP_SUL!K2252="","*",SP_SUL!K2252)</f>
        <v>*</v>
      </c>
      <c r="O2230" s="271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43" t="str">
        <f>IF(SP_SUL!N2253="","*",SP_SUL!N2253)</f>
        <v>*</v>
      </c>
      <c r="M2231" s="150" t="str">
        <f>IF(SP_SUL!J2253="","*",SP_SUL!J2253)</f>
        <v>*</v>
      </c>
      <c r="N2231" s="271" t="str">
        <f>IF(SP_SUL!K2253="","*",SP_SUL!K2253)</f>
        <v>*</v>
      </c>
      <c r="O2231" s="271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9" t="str">
        <f>IF(SP_SUL!N2254="","*",SP_SUL!N2254)</f>
        <v>*</v>
      </c>
      <c r="M2232" s="111" t="str">
        <f>IF(SP_SUL!J2254="","*",SP_SUL!J2254)</f>
        <v>*</v>
      </c>
      <c r="N2232" s="270" t="str">
        <f>IF(SP_SUL!K2254="","*",SP_SUL!K2254)</f>
        <v>*</v>
      </c>
      <c r="O2232" s="270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43" t="str">
        <f>IF(SP_SUL!N2255="","*",SP_SUL!N2255)</f>
        <v>*</v>
      </c>
      <c r="M2233" s="150" t="str">
        <f>IF(SP_SUL!J2255="","*",SP_SUL!J2255)</f>
        <v>*</v>
      </c>
      <c r="N2233" s="271" t="str">
        <f>IF(SP_SUL!K2255="","*",SP_SUL!K2255)</f>
        <v>*</v>
      </c>
      <c r="O2233" s="271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43" t="str">
        <f>IF(SP_SUL!N2256="","*",SP_SUL!N2256)</f>
        <v>*</v>
      </c>
      <c r="M2234" s="150" t="str">
        <f>IF(SP_SUL!J2256="","*",SP_SUL!J2256)</f>
        <v>*</v>
      </c>
      <c r="N2234" s="271" t="str">
        <f>IF(SP_SUL!K2256="","*",SP_SUL!K2256)</f>
        <v>*</v>
      </c>
      <c r="O2234" s="271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9" t="str">
        <f>IF(SP_SUL!N2257="","*",SP_SUL!N2257)</f>
        <v>*</v>
      </c>
      <c r="M2235" s="111" t="str">
        <f>IF(SP_SUL!J2257="","*",SP_SUL!J2257)</f>
        <v>*</v>
      </c>
      <c r="N2235" s="270" t="str">
        <f>IF(SP_SUL!K2257="","*",SP_SUL!K2257)</f>
        <v>*</v>
      </c>
      <c r="O2235" s="270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43" t="str">
        <f>IF(SP_SUL!N2258="","*",SP_SUL!N2258)</f>
        <v>*</v>
      </c>
      <c r="M2236" s="150" t="str">
        <f>IF(SP_SUL!J2258="","*",SP_SUL!J2258)</f>
        <v>*</v>
      </c>
      <c r="N2236" s="271" t="str">
        <f>IF(SP_SUL!K2258="","*",SP_SUL!K2258)</f>
        <v>*</v>
      </c>
      <c r="O2236" s="271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43" t="str">
        <f>IF(SP_SUL!N2259="","*",SP_SUL!N2259)</f>
        <v>*</v>
      </c>
      <c r="M2237" s="150" t="str">
        <f>IF(SP_SUL!J2259="","*",SP_SUL!J2259)</f>
        <v>*</v>
      </c>
      <c r="N2237" s="271" t="str">
        <f>IF(SP_SUL!K2259="","*",SP_SUL!K2259)</f>
        <v>*</v>
      </c>
      <c r="O2237" s="271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9" t="str">
        <f>IF(SP_SUL!N2260="","*",SP_SUL!N2260)</f>
        <v>*</v>
      </c>
      <c r="M2238" s="111" t="str">
        <f>IF(SP_SUL!J2260="","*",SP_SUL!J2260)</f>
        <v>*</v>
      </c>
      <c r="N2238" s="270" t="str">
        <f>IF(SP_SUL!K2260="","*",SP_SUL!K2260)</f>
        <v>*</v>
      </c>
      <c r="O2238" s="270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43" t="str">
        <f>IF(SP_SUL!N2261="","*",SP_SUL!N2261)</f>
        <v>*</v>
      </c>
      <c r="M2239" s="150" t="str">
        <f>IF(SP_SUL!J2261="","*",SP_SUL!J2261)</f>
        <v>*</v>
      </c>
      <c r="N2239" s="271" t="str">
        <f>IF(SP_SUL!K2261="","*",SP_SUL!K2261)</f>
        <v>*</v>
      </c>
      <c r="O2239" s="271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43" t="str">
        <f>IF(SP_SUL!N2262="","*",SP_SUL!N2262)</f>
        <v>*</v>
      </c>
      <c r="M2240" s="150" t="str">
        <f>IF(SP_SUL!J2262="","*",SP_SUL!J2262)</f>
        <v>*</v>
      </c>
      <c r="N2240" s="271" t="str">
        <f>IF(SP_SUL!K2262="","*",SP_SUL!K2262)</f>
        <v>*</v>
      </c>
      <c r="O2240" s="271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9" t="str">
        <f>IF(SP_SUL!N2263="","*",SP_SUL!N2263)</f>
        <v>*</v>
      </c>
      <c r="M2241" s="111" t="str">
        <f>IF(SP_SUL!J2263="","*",SP_SUL!J2263)</f>
        <v>*</v>
      </c>
      <c r="N2241" s="270" t="str">
        <f>IF(SP_SUL!K2263="","*",SP_SUL!K2263)</f>
        <v>*</v>
      </c>
      <c r="O2241" s="270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43" t="str">
        <f>IF(SP_SUL!N2264="","*",SP_SUL!N2264)</f>
        <v>*</v>
      </c>
      <c r="M2242" s="150" t="str">
        <f>IF(SP_SUL!J2264="","*",SP_SUL!J2264)</f>
        <v>*</v>
      </c>
      <c r="N2242" s="271" t="str">
        <f>IF(SP_SUL!K2264="","*",SP_SUL!K2264)</f>
        <v>*</v>
      </c>
      <c r="O2242" s="271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43" t="str">
        <f>IF(SP_SUL!N2265="","*",SP_SUL!N2265)</f>
        <v>*</v>
      </c>
      <c r="M2243" s="150" t="str">
        <f>IF(SP_SUL!J2265="","*",SP_SUL!J2265)</f>
        <v>*</v>
      </c>
      <c r="N2243" s="271" t="str">
        <f>IF(SP_SUL!K2265="","*",SP_SUL!K2265)</f>
        <v>*</v>
      </c>
      <c r="O2243" s="271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9" t="str">
        <f>IF(SP_SUL!N2266="","*",SP_SUL!N2266)</f>
        <v>*</v>
      </c>
      <c r="M2244" s="111" t="str">
        <f>IF(SP_SUL!J2266="","*",SP_SUL!J2266)</f>
        <v>*</v>
      </c>
      <c r="N2244" s="270" t="str">
        <f>IF(SP_SUL!K2266="","*",SP_SUL!K2266)</f>
        <v>*</v>
      </c>
      <c r="O2244" s="270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43" t="str">
        <f>IF(SP_SUL!N2267="","*",SP_SUL!N2267)</f>
        <v>*</v>
      </c>
      <c r="M2245" s="150" t="str">
        <f>IF(SP_SUL!J2267="","*",SP_SUL!J2267)</f>
        <v>*</v>
      </c>
      <c r="N2245" s="271" t="str">
        <f>IF(SP_SUL!K2267="","*",SP_SUL!K2267)</f>
        <v>*</v>
      </c>
      <c r="O2245" s="271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43" t="str">
        <f>IF(SP_SUL!N2268="","*",SP_SUL!N2268)</f>
        <v>*</v>
      </c>
      <c r="M2246" s="150" t="str">
        <f>IF(SP_SUL!J2268="","*",SP_SUL!J2268)</f>
        <v>*</v>
      </c>
      <c r="N2246" s="271" t="str">
        <f>IF(SP_SUL!K2268="","*",SP_SUL!K2268)</f>
        <v>*</v>
      </c>
      <c r="O2246" s="271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9" t="str">
        <f>IF(SP_SUL!N2269="","*",SP_SUL!N2269)</f>
        <v>*</v>
      </c>
      <c r="M2247" s="111" t="str">
        <f>IF(SP_SUL!J2269="","*",SP_SUL!J2269)</f>
        <v>*</v>
      </c>
      <c r="N2247" s="270" t="str">
        <f>IF(SP_SUL!K2269="","*",SP_SUL!K2269)</f>
        <v>*</v>
      </c>
      <c r="O2247" s="270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43" t="str">
        <f>IF(SP_SUL!N2270="","*",SP_SUL!N2270)</f>
        <v>*</v>
      </c>
      <c r="M2248" s="150" t="str">
        <f>IF(SP_SUL!J2270="","*",SP_SUL!J2270)</f>
        <v>*</v>
      </c>
      <c r="N2248" s="271" t="str">
        <f>IF(SP_SUL!K2270="","*",SP_SUL!K2270)</f>
        <v>*</v>
      </c>
      <c r="O2248" s="271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43" t="str">
        <f>IF(SP_SUL!N2271="","*",SP_SUL!N2271)</f>
        <v>*</v>
      </c>
      <c r="M2249" s="150" t="str">
        <f>IF(SP_SUL!J2271="","*",SP_SUL!J2271)</f>
        <v>*</v>
      </c>
      <c r="N2249" s="271" t="str">
        <f>IF(SP_SUL!K2271="","*",SP_SUL!K2271)</f>
        <v>*</v>
      </c>
      <c r="O2249" s="271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9" t="str">
        <f>IF(SP_SUL!N2272="","*",SP_SUL!N2272)</f>
        <v>*</v>
      </c>
      <c r="M2250" s="111" t="str">
        <f>IF(SP_SUL!J2272="","*",SP_SUL!J2272)</f>
        <v>*</v>
      </c>
      <c r="N2250" s="270" t="str">
        <f>IF(SP_SUL!K2272="","*",SP_SUL!K2272)</f>
        <v>*</v>
      </c>
      <c r="O2250" s="270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43" t="str">
        <f>IF(SP_SUL!N2273="","*",SP_SUL!N2273)</f>
        <v>*</v>
      </c>
      <c r="M2251" s="150" t="str">
        <f>IF(SP_SUL!J2273="","*",SP_SUL!J2273)</f>
        <v>*</v>
      </c>
      <c r="N2251" s="271" t="str">
        <f>IF(SP_SUL!K2273="","*",SP_SUL!K2273)</f>
        <v>*</v>
      </c>
      <c r="O2251" s="271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43" t="str">
        <f>IF(SP_SUL!N2274="","*",SP_SUL!N2274)</f>
        <v>*</v>
      </c>
      <c r="M2252" s="150" t="str">
        <f>IF(SP_SUL!J2274="","*",SP_SUL!J2274)</f>
        <v>*</v>
      </c>
      <c r="N2252" s="271" t="str">
        <f>IF(SP_SUL!K2274="","*",SP_SUL!K2274)</f>
        <v>*</v>
      </c>
      <c r="O2252" s="271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9" t="str">
        <f>IF(SP_SUL!N2275="","*",SP_SUL!N2275)</f>
        <v>*</v>
      </c>
      <c r="M2253" s="111" t="str">
        <f>IF(SP_SUL!J2275="","*",SP_SUL!J2275)</f>
        <v>*</v>
      </c>
      <c r="N2253" s="270" t="str">
        <f>IF(SP_SUL!K2275="","*",SP_SUL!K2275)</f>
        <v>*</v>
      </c>
      <c r="O2253" s="270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43" t="str">
        <f>IF(SP_SUL!N2276="","*",SP_SUL!N2276)</f>
        <v>*</v>
      </c>
      <c r="M2254" s="150" t="str">
        <f>IF(SP_SUL!J2276="","*",SP_SUL!J2276)</f>
        <v>*</v>
      </c>
      <c r="N2254" s="271" t="str">
        <f>IF(SP_SUL!K2276="","*",SP_SUL!K2276)</f>
        <v>*</v>
      </c>
      <c r="O2254" s="271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43" t="str">
        <f>IF(SP_SUL!N2277="","*",SP_SUL!N2277)</f>
        <v>*</v>
      </c>
      <c r="M2255" s="150" t="str">
        <f>IF(SP_SUL!J2277="","*",SP_SUL!J2277)</f>
        <v>*</v>
      </c>
      <c r="N2255" s="271" t="str">
        <f>IF(SP_SUL!K2277="","*",SP_SUL!K2277)</f>
        <v>*</v>
      </c>
      <c r="O2255" s="271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9" t="str">
        <f>IF(SP_SUL!N2278="","*",SP_SUL!N2278)</f>
        <v>*</v>
      </c>
      <c r="M2256" s="111" t="str">
        <f>IF(SP_SUL!J2278="","*",SP_SUL!J2278)</f>
        <v>*</v>
      </c>
      <c r="N2256" s="270" t="str">
        <f>IF(SP_SUL!K2278="","*",SP_SUL!K2278)</f>
        <v>*</v>
      </c>
      <c r="O2256" s="270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43" t="str">
        <f>IF(SP_SUL!N2279="","*",SP_SUL!N2279)</f>
        <v>*</v>
      </c>
      <c r="M2257" s="150" t="str">
        <f>IF(SP_SUL!J2279="","*",SP_SUL!J2279)</f>
        <v>*</v>
      </c>
      <c r="N2257" s="271" t="str">
        <f>IF(SP_SUL!K2279="","*",SP_SUL!K2279)</f>
        <v>*</v>
      </c>
      <c r="O2257" s="271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43" t="str">
        <f>IF(SP_SUL!N2280="","*",SP_SUL!N2280)</f>
        <v>*</v>
      </c>
      <c r="M2258" s="150" t="str">
        <f>IF(SP_SUL!J2280="","*",SP_SUL!J2280)</f>
        <v>*</v>
      </c>
      <c r="N2258" s="271" t="str">
        <f>IF(SP_SUL!K2280="","*",SP_SUL!K2280)</f>
        <v>*</v>
      </c>
      <c r="O2258" s="271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9" t="str">
        <f>IF(SP_SUL!N2281="","*",SP_SUL!N2281)</f>
        <v>*</v>
      </c>
      <c r="M2259" s="111" t="str">
        <f>IF(SP_SUL!J2281="","*",SP_SUL!J2281)</f>
        <v>*</v>
      </c>
      <c r="N2259" s="270" t="str">
        <f>IF(SP_SUL!K2281="","*",SP_SUL!K2281)</f>
        <v>*</v>
      </c>
      <c r="O2259" s="270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43" t="str">
        <f>IF(SP_SUL!N2282="","*",SP_SUL!N2282)</f>
        <v>*</v>
      </c>
      <c r="M2260" s="150" t="str">
        <f>IF(SP_SUL!J2282="","*",SP_SUL!J2282)</f>
        <v>*</v>
      </c>
      <c r="N2260" s="271" t="str">
        <f>IF(SP_SUL!K2282="","*",SP_SUL!K2282)</f>
        <v>*</v>
      </c>
      <c r="O2260" s="271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43" t="str">
        <f>IF(SP_SUL!N2283="","*",SP_SUL!N2283)</f>
        <v>*</v>
      </c>
      <c r="M2261" s="150" t="str">
        <f>IF(SP_SUL!J2283="","*",SP_SUL!J2283)</f>
        <v>*</v>
      </c>
      <c r="N2261" s="271" t="str">
        <f>IF(SP_SUL!K2283="","*",SP_SUL!K2283)</f>
        <v>*</v>
      </c>
      <c r="O2261" s="271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9" t="str">
        <f>IF(SP_SUL!N2284="","*",SP_SUL!N2284)</f>
        <v>*</v>
      </c>
      <c r="M2262" s="111" t="str">
        <f>IF(SP_SUL!J2284="","*",SP_SUL!J2284)</f>
        <v>*</v>
      </c>
      <c r="N2262" s="270" t="str">
        <f>IF(SP_SUL!K2284="","*",SP_SUL!K2284)</f>
        <v>*</v>
      </c>
      <c r="O2262" s="270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43" t="str">
        <f>IF(SP_SUL!N2285="","*",SP_SUL!N2285)</f>
        <v>*</v>
      </c>
      <c r="M2263" s="150" t="str">
        <f>IF(SP_SUL!J2285="","*",SP_SUL!J2285)</f>
        <v>*</v>
      </c>
      <c r="N2263" s="271" t="str">
        <f>IF(SP_SUL!K2285="","*",SP_SUL!K2285)</f>
        <v>*</v>
      </c>
      <c r="O2263" s="271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43" t="str">
        <f>IF(SP_SUL!N2286="","*",SP_SUL!N2286)</f>
        <v>*</v>
      </c>
      <c r="M2264" s="150" t="str">
        <f>IF(SP_SUL!J2286="","*",SP_SUL!J2286)</f>
        <v>*</v>
      </c>
      <c r="N2264" s="271" t="str">
        <f>IF(SP_SUL!K2286="","*",SP_SUL!K2286)</f>
        <v>*</v>
      </c>
      <c r="O2264" s="271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9" t="str">
        <f>IF(SP_SUL!N2287="","*",SP_SUL!N2287)</f>
        <v>*</v>
      </c>
      <c r="M2265" s="111" t="str">
        <f>IF(SP_SUL!J2287="","*",SP_SUL!J2287)</f>
        <v>*</v>
      </c>
      <c r="N2265" s="270" t="str">
        <f>IF(SP_SUL!K2287="","*",SP_SUL!K2287)</f>
        <v>*</v>
      </c>
      <c r="O2265" s="270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43" t="str">
        <f>IF(SP_SUL!N2288="","*",SP_SUL!N2288)</f>
        <v>*</v>
      </c>
      <c r="M2266" s="150" t="str">
        <f>IF(SP_SUL!J2288="","*",SP_SUL!J2288)</f>
        <v>*</v>
      </c>
      <c r="N2266" s="271" t="str">
        <f>IF(SP_SUL!K2288="","*",SP_SUL!K2288)</f>
        <v>*</v>
      </c>
      <c r="O2266" s="271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43" t="str">
        <f>IF(SP_SUL!N2289="","*",SP_SUL!N2289)</f>
        <v>*</v>
      </c>
      <c r="M2267" s="150" t="str">
        <f>IF(SP_SUL!J2289="","*",SP_SUL!J2289)</f>
        <v>*</v>
      </c>
      <c r="N2267" s="271" t="str">
        <f>IF(SP_SUL!K2289="","*",SP_SUL!K2289)</f>
        <v>*</v>
      </c>
      <c r="O2267" s="271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9" t="str">
        <f>IF(SP_SUL!N2290="","*",SP_SUL!N2290)</f>
        <v>*</v>
      </c>
      <c r="M2268" s="111" t="str">
        <f>IF(SP_SUL!J2290="","*",SP_SUL!J2290)</f>
        <v>*</v>
      </c>
      <c r="N2268" s="270" t="str">
        <f>IF(SP_SUL!K2290="","*",SP_SUL!K2290)</f>
        <v>*</v>
      </c>
      <c r="O2268" s="270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43" t="str">
        <f>IF(SP_SUL!N2291="","*",SP_SUL!N2291)</f>
        <v>*</v>
      </c>
      <c r="M2269" s="150" t="str">
        <f>IF(SP_SUL!J2291="","*",SP_SUL!J2291)</f>
        <v>*</v>
      </c>
      <c r="N2269" s="271" t="str">
        <f>IF(SP_SUL!K2291="","*",SP_SUL!K2291)</f>
        <v>*</v>
      </c>
      <c r="O2269" s="271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43" t="str">
        <f>IF(SP_SUL!N2292="","*",SP_SUL!N2292)</f>
        <v>*</v>
      </c>
      <c r="M2270" s="150" t="str">
        <f>IF(SP_SUL!J2292="","*",SP_SUL!J2292)</f>
        <v>*</v>
      </c>
      <c r="N2270" s="271" t="str">
        <f>IF(SP_SUL!K2292="","*",SP_SUL!K2292)</f>
        <v>*</v>
      </c>
      <c r="O2270" s="271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9" t="str">
        <f>IF(SP_SUL!N2293="","*",SP_SUL!N2293)</f>
        <v>*</v>
      </c>
      <c r="M2271" s="111" t="str">
        <f>IF(SP_SUL!J2293="","*",SP_SUL!J2293)</f>
        <v>*</v>
      </c>
      <c r="N2271" s="270" t="str">
        <f>IF(SP_SUL!K2293="","*",SP_SUL!K2293)</f>
        <v>*</v>
      </c>
      <c r="O2271" s="270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43" t="str">
        <f>IF(SP_SUL!N2294="","*",SP_SUL!N2294)</f>
        <v>*</v>
      </c>
      <c r="M2272" s="150" t="str">
        <f>IF(SP_SUL!J2294="","*",SP_SUL!J2294)</f>
        <v>*</v>
      </c>
      <c r="N2272" s="271" t="str">
        <f>IF(SP_SUL!K2294="","*",SP_SUL!K2294)</f>
        <v>*</v>
      </c>
      <c r="O2272" s="271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43" t="str">
        <f>IF(SP_SUL!N2295="","*",SP_SUL!N2295)</f>
        <v>*</v>
      </c>
      <c r="M2273" s="150" t="str">
        <f>IF(SP_SUL!J2295="","*",SP_SUL!J2295)</f>
        <v>*</v>
      </c>
      <c r="N2273" s="271" t="str">
        <f>IF(SP_SUL!K2295="","*",SP_SUL!K2295)</f>
        <v>*</v>
      </c>
      <c r="O2273" s="271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9" t="str">
        <f>IF(SP_SUL!N2296="","*",SP_SUL!N2296)</f>
        <v>*</v>
      </c>
      <c r="M2274" s="111" t="str">
        <f>IF(SP_SUL!J2296="","*",SP_SUL!J2296)</f>
        <v>*</v>
      </c>
      <c r="N2274" s="270" t="str">
        <f>IF(SP_SUL!K2296="","*",SP_SUL!K2296)</f>
        <v>*</v>
      </c>
      <c r="O2274" s="270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43" t="str">
        <f>IF(SP_SUL!N2297="","*",SP_SUL!N2297)</f>
        <v>*</v>
      </c>
      <c r="M2275" s="150" t="str">
        <f>IF(SP_SUL!J2297="","*",SP_SUL!J2297)</f>
        <v>*</v>
      </c>
      <c r="N2275" s="271" t="str">
        <f>IF(SP_SUL!K2297="","*",SP_SUL!K2297)</f>
        <v>*</v>
      </c>
      <c r="O2275" s="271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43" t="str">
        <f>IF(SP_SUL!N2298="","*",SP_SUL!N2298)</f>
        <v>*</v>
      </c>
      <c r="M2276" s="150" t="str">
        <f>IF(SP_SUL!J2298="","*",SP_SUL!J2298)</f>
        <v>*</v>
      </c>
      <c r="N2276" s="271" t="str">
        <f>IF(SP_SUL!K2298="","*",SP_SUL!K2298)</f>
        <v>*</v>
      </c>
      <c r="O2276" s="271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9" t="str">
        <f>IF(SP_SUL!N2299="","*",SP_SUL!N2299)</f>
        <v>*</v>
      </c>
      <c r="M2277" s="111" t="str">
        <f>IF(SP_SUL!J2299="","*",SP_SUL!J2299)</f>
        <v>*</v>
      </c>
      <c r="N2277" s="270" t="str">
        <f>IF(SP_SUL!K2299="","*",SP_SUL!K2299)</f>
        <v>*</v>
      </c>
      <c r="O2277" s="270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43" t="str">
        <f>IF(SP_SUL!N2300="","*",SP_SUL!N2300)</f>
        <v>*</v>
      </c>
      <c r="M2278" s="150" t="str">
        <f>IF(SP_SUL!J2300="","*",SP_SUL!J2300)</f>
        <v>*</v>
      </c>
      <c r="N2278" s="271" t="str">
        <f>IF(SP_SUL!K2300="","*",SP_SUL!K2300)</f>
        <v>*</v>
      </c>
      <c r="O2278" s="271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43" t="str">
        <f>IF(SP_SUL!N2301="","*",SP_SUL!N2301)</f>
        <v>*</v>
      </c>
      <c r="M2279" s="150" t="str">
        <f>IF(SP_SUL!J2301="","*",SP_SUL!J2301)</f>
        <v>*</v>
      </c>
      <c r="N2279" s="271" t="str">
        <f>IF(SP_SUL!K2301="","*",SP_SUL!K2301)</f>
        <v>*</v>
      </c>
      <c r="O2279" s="271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9" t="str">
        <f>IF(SP_SUL!N2302="","*",SP_SUL!N2302)</f>
        <v>*</v>
      </c>
      <c r="M2280" s="111" t="str">
        <f>IF(SP_SUL!J2302="","*",SP_SUL!J2302)</f>
        <v>*</v>
      </c>
      <c r="N2280" s="270" t="str">
        <f>IF(SP_SUL!K2302="","*",SP_SUL!K2302)</f>
        <v>*</v>
      </c>
      <c r="O2280" s="270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43" t="str">
        <f>IF(SP_SUL!N2303="","*",SP_SUL!N2303)</f>
        <v>*</v>
      </c>
      <c r="M2281" s="150" t="str">
        <f>IF(SP_SUL!J2303="","*",SP_SUL!J2303)</f>
        <v>*</v>
      </c>
      <c r="N2281" s="271" t="str">
        <f>IF(SP_SUL!K2303="","*",SP_SUL!K2303)</f>
        <v>*</v>
      </c>
      <c r="O2281" s="271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43" t="str">
        <f>IF(SP_SUL!N2304="","*",SP_SUL!N2304)</f>
        <v>*</v>
      </c>
      <c r="M2282" s="150" t="str">
        <f>IF(SP_SUL!J2304="","*",SP_SUL!J2304)</f>
        <v>*</v>
      </c>
      <c r="N2282" s="271" t="str">
        <f>IF(SP_SUL!K2304="","*",SP_SUL!K2304)</f>
        <v>*</v>
      </c>
      <c r="O2282" s="271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9" t="str">
        <f>IF(SP_SUL!N2305="","*",SP_SUL!N2305)</f>
        <v>*</v>
      </c>
      <c r="M2283" s="111" t="str">
        <f>IF(SP_SUL!J2305="","*",SP_SUL!J2305)</f>
        <v>*</v>
      </c>
      <c r="N2283" s="270" t="str">
        <f>IF(SP_SUL!K2305="","*",SP_SUL!K2305)</f>
        <v>*</v>
      </c>
      <c r="O2283" s="270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43" t="str">
        <f>IF(SP_SUL!N2306="","*",SP_SUL!N2306)</f>
        <v>*</v>
      </c>
      <c r="M2284" s="150" t="str">
        <f>IF(SP_SUL!J2306="","*",SP_SUL!J2306)</f>
        <v>*</v>
      </c>
      <c r="N2284" s="271" t="str">
        <f>IF(SP_SUL!K2306="","*",SP_SUL!K2306)</f>
        <v>*</v>
      </c>
      <c r="O2284" s="271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43" t="str">
        <f>IF(SP_SUL!N2307="","*",SP_SUL!N2307)</f>
        <v>*</v>
      </c>
      <c r="M2285" s="150" t="str">
        <f>IF(SP_SUL!J2307="","*",SP_SUL!J2307)</f>
        <v>*</v>
      </c>
      <c r="N2285" s="271" t="str">
        <f>IF(SP_SUL!K2307="","*",SP_SUL!K2307)</f>
        <v>*</v>
      </c>
      <c r="O2285" s="271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9" t="str">
        <f>IF(SP_SUL!N2308="","*",SP_SUL!N2308)</f>
        <v>*</v>
      </c>
      <c r="M2286" s="111" t="str">
        <f>IF(SP_SUL!J2308="","*",SP_SUL!J2308)</f>
        <v>*</v>
      </c>
      <c r="N2286" s="270" t="str">
        <f>IF(SP_SUL!K2308="","*",SP_SUL!K2308)</f>
        <v>*</v>
      </c>
      <c r="O2286" s="270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43" t="str">
        <f>IF(SP_SUL!N2309="","*",SP_SUL!N2309)</f>
        <v>*</v>
      </c>
      <c r="M2287" s="150" t="str">
        <f>IF(SP_SUL!J2309="","*",SP_SUL!J2309)</f>
        <v>*</v>
      </c>
      <c r="N2287" s="271" t="str">
        <f>IF(SP_SUL!K2309="","*",SP_SUL!K2309)</f>
        <v>*</v>
      </c>
      <c r="O2287" s="271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43" t="str">
        <f>IF(SP_SUL!N2310="","*",SP_SUL!N2310)</f>
        <v>*</v>
      </c>
      <c r="M2288" s="150" t="str">
        <f>IF(SP_SUL!J2310="","*",SP_SUL!J2310)</f>
        <v>*</v>
      </c>
      <c r="N2288" s="271" t="str">
        <f>IF(SP_SUL!K2310="","*",SP_SUL!K2310)</f>
        <v>*</v>
      </c>
      <c r="O2288" s="271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9" t="str">
        <f>IF(SP_SUL!N2311="","*",SP_SUL!N2311)</f>
        <v>*</v>
      </c>
      <c r="M2289" s="111" t="str">
        <f>IF(SP_SUL!J2311="","*",SP_SUL!J2311)</f>
        <v>*</v>
      </c>
      <c r="N2289" s="270" t="str">
        <f>IF(SP_SUL!K2311="","*",SP_SUL!K2311)</f>
        <v>*</v>
      </c>
      <c r="O2289" s="270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43" t="str">
        <f>IF(SP_SUL!N2312="","*",SP_SUL!N2312)</f>
        <v>*</v>
      </c>
      <c r="M2290" s="150" t="str">
        <f>IF(SP_SUL!J2312="","*",SP_SUL!J2312)</f>
        <v>*</v>
      </c>
      <c r="N2290" s="271" t="str">
        <f>IF(SP_SUL!K2312="","*",SP_SUL!K2312)</f>
        <v>*</v>
      </c>
      <c r="O2290" s="271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43" t="str">
        <f>IF(SP_SUL!N2313="","*",SP_SUL!N2313)</f>
        <v>*</v>
      </c>
      <c r="M2291" s="150" t="str">
        <f>IF(SP_SUL!J2313="","*",SP_SUL!J2313)</f>
        <v>*</v>
      </c>
      <c r="N2291" s="271" t="str">
        <f>IF(SP_SUL!K2313="","*",SP_SUL!K2313)</f>
        <v>*</v>
      </c>
      <c r="O2291" s="271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9" t="str">
        <f>IF(SP_SUL!N2314="","*",SP_SUL!N2314)</f>
        <v>*</v>
      </c>
      <c r="M2292" s="111" t="str">
        <f>IF(SP_SUL!J2314="","*",SP_SUL!J2314)</f>
        <v>*</v>
      </c>
      <c r="N2292" s="270" t="str">
        <f>IF(SP_SUL!K2314="","*",SP_SUL!K2314)</f>
        <v>*</v>
      </c>
      <c r="O2292" s="270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43" t="str">
        <f>IF(SP_SUL!N2315="","*",SP_SUL!N2315)</f>
        <v>*</v>
      </c>
      <c r="M2293" s="150" t="str">
        <f>IF(SP_SUL!J2315="","*",SP_SUL!J2315)</f>
        <v>*</v>
      </c>
      <c r="N2293" s="271" t="str">
        <f>IF(SP_SUL!K2315="","*",SP_SUL!K2315)</f>
        <v>*</v>
      </c>
      <c r="O2293" s="271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43" t="str">
        <f>IF(SP_SUL!N2316="","*",SP_SUL!N2316)</f>
        <v>*</v>
      </c>
      <c r="M2294" s="150" t="str">
        <f>IF(SP_SUL!J2316="","*",SP_SUL!J2316)</f>
        <v>*</v>
      </c>
      <c r="N2294" s="271" t="str">
        <f>IF(SP_SUL!K2316="","*",SP_SUL!K2316)</f>
        <v>*</v>
      </c>
      <c r="O2294" s="271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9" t="str">
        <f>IF(SP_SUL!N2317="","*",SP_SUL!N2317)</f>
        <v>*</v>
      </c>
      <c r="M2295" s="111" t="str">
        <f>IF(SP_SUL!J2317="","*",SP_SUL!J2317)</f>
        <v>*</v>
      </c>
      <c r="N2295" s="270" t="str">
        <f>IF(SP_SUL!K2317="","*",SP_SUL!K2317)</f>
        <v>*</v>
      </c>
      <c r="O2295" s="270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43" t="str">
        <f>IF(SP_SUL!N2318="","*",SP_SUL!N2318)</f>
        <v>*</v>
      </c>
      <c r="M2296" s="150" t="str">
        <f>IF(SP_SUL!J2318="","*",SP_SUL!J2318)</f>
        <v>*</v>
      </c>
      <c r="N2296" s="271" t="str">
        <f>IF(SP_SUL!K2318="","*",SP_SUL!K2318)</f>
        <v>*</v>
      </c>
      <c r="O2296" s="271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43" t="str">
        <f>IF(SP_SUL!N2319="","*",SP_SUL!N2319)</f>
        <v>*</v>
      </c>
      <c r="M2297" s="150" t="str">
        <f>IF(SP_SUL!J2319="","*",SP_SUL!J2319)</f>
        <v>*</v>
      </c>
      <c r="N2297" s="271" t="str">
        <f>IF(SP_SUL!K2319="","*",SP_SUL!K2319)</f>
        <v>*</v>
      </c>
      <c r="O2297" s="271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9" t="str">
        <f>IF(SP_SUL!N2320="","*",SP_SUL!N2320)</f>
        <v>*</v>
      </c>
      <c r="M2298" s="111" t="str">
        <f>IF(SP_SUL!J2320="","*",SP_SUL!J2320)</f>
        <v>*</v>
      </c>
      <c r="N2298" s="270" t="str">
        <f>IF(SP_SUL!K2320="","*",SP_SUL!K2320)</f>
        <v>*</v>
      </c>
      <c r="O2298" s="270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43" t="str">
        <f>IF(SP_SUL!N2321="","*",SP_SUL!N2321)</f>
        <v>*</v>
      </c>
      <c r="M2299" s="150" t="str">
        <f>IF(SP_SUL!J2321="","*",SP_SUL!J2321)</f>
        <v>*</v>
      </c>
      <c r="N2299" s="271" t="str">
        <f>IF(SP_SUL!K2321="","*",SP_SUL!K2321)</f>
        <v>*</v>
      </c>
      <c r="O2299" s="271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43" t="str">
        <f>IF(SP_SUL!N2322="","*",SP_SUL!N2322)</f>
        <v>*</v>
      </c>
      <c r="M2300" s="150" t="str">
        <f>IF(SP_SUL!J2322="","*",SP_SUL!J2322)</f>
        <v>*</v>
      </c>
      <c r="N2300" s="271" t="str">
        <f>IF(SP_SUL!K2322="","*",SP_SUL!K2322)</f>
        <v>*</v>
      </c>
      <c r="O2300" s="271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9" t="str">
        <f>IF(SP_SUL!N2323="","*",SP_SUL!N2323)</f>
        <v>*</v>
      </c>
      <c r="M2301" s="111" t="str">
        <f>IF(SP_SUL!J2323="","*",SP_SUL!J2323)</f>
        <v>*</v>
      </c>
      <c r="N2301" s="270" t="str">
        <f>IF(SP_SUL!K2323="","*",SP_SUL!K2323)</f>
        <v>*</v>
      </c>
      <c r="O2301" s="270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43" t="str">
        <f>IF(SP_SUL!N2324="","*",SP_SUL!N2324)</f>
        <v>*</v>
      </c>
      <c r="M2302" s="150" t="str">
        <f>IF(SP_SUL!J2324="","*",SP_SUL!J2324)</f>
        <v>*</v>
      </c>
      <c r="N2302" s="271" t="str">
        <f>IF(SP_SUL!K2324="","*",SP_SUL!K2324)</f>
        <v>*</v>
      </c>
      <c r="O2302" s="271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43" t="str">
        <f>IF(SP_SUL!N2325="","*",SP_SUL!N2325)</f>
        <v>*</v>
      </c>
      <c r="M2303" s="150" t="str">
        <f>IF(SP_SUL!J2325="","*",SP_SUL!J2325)</f>
        <v>*</v>
      </c>
      <c r="N2303" s="271" t="str">
        <f>IF(SP_SUL!K2325="","*",SP_SUL!K2325)</f>
        <v>*</v>
      </c>
      <c r="O2303" s="271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9" t="str">
        <f>IF(SP_SUL!N2326="","*",SP_SUL!N2326)</f>
        <v>*</v>
      </c>
      <c r="M2304" s="111" t="str">
        <f>IF(SP_SUL!J2326="","*",SP_SUL!J2326)</f>
        <v>*</v>
      </c>
      <c r="N2304" s="270" t="str">
        <f>IF(SP_SUL!K2326="","*",SP_SUL!K2326)</f>
        <v>*</v>
      </c>
      <c r="O2304" s="270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43" t="str">
        <f>IF(SP_SUL!N2327="","*",SP_SUL!N2327)</f>
        <v>*</v>
      </c>
      <c r="M2305" s="150" t="str">
        <f>IF(SP_SUL!J2327="","*",SP_SUL!J2327)</f>
        <v>*</v>
      </c>
      <c r="N2305" s="271" t="str">
        <f>IF(SP_SUL!K2327="","*",SP_SUL!K2327)</f>
        <v>*</v>
      </c>
      <c r="O2305" s="271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43" t="str">
        <f>IF(SP_SUL!N2328="","*",SP_SUL!N2328)</f>
        <v>*</v>
      </c>
      <c r="M2306" s="150" t="str">
        <f>IF(SP_SUL!J2328="","*",SP_SUL!J2328)</f>
        <v>*</v>
      </c>
      <c r="N2306" s="271" t="str">
        <f>IF(SP_SUL!K2328="","*",SP_SUL!K2328)</f>
        <v>*</v>
      </c>
      <c r="O2306" s="271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9" t="str">
        <f>IF(SP_SUL!N2329="","*",SP_SUL!N2329)</f>
        <v>*</v>
      </c>
      <c r="M2307" s="111" t="str">
        <f>IF(SP_SUL!J2329="","*",SP_SUL!J2329)</f>
        <v>*</v>
      </c>
      <c r="N2307" s="270" t="str">
        <f>IF(SP_SUL!K2329="","*",SP_SUL!K2329)</f>
        <v>*</v>
      </c>
      <c r="O2307" s="270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43" t="str">
        <f>IF(SP_SUL!N2330="","*",SP_SUL!N2330)</f>
        <v>*</v>
      </c>
      <c r="M2308" s="150" t="str">
        <f>IF(SP_SUL!J2330="","*",SP_SUL!J2330)</f>
        <v>*</v>
      </c>
      <c r="N2308" s="271" t="str">
        <f>IF(SP_SUL!K2330="","*",SP_SUL!K2330)</f>
        <v>*</v>
      </c>
      <c r="O2308" s="271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43" t="str">
        <f>IF(SP_SUL!N2331="","*",SP_SUL!N2331)</f>
        <v>*</v>
      </c>
      <c r="M2309" s="150" t="str">
        <f>IF(SP_SUL!J2331="","*",SP_SUL!J2331)</f>
        <v>*</v>
      </c>
      <c r="N2309" s="271" t="str">
        <f>IF(SP_SUL!K2331="","*",SP_SUL!K2331)</f>
        <v>*</v>
      </c>
      <c r="O2309" s="271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9" t="str">
        <f>IF(SP_SUL!N2332="","*",SP_SUL!N2332)</f>
        <v>*</v>
      </c>
      <c r="M2310" s="111" t="str">
        <f>IF(SP_SUL!J2332="","*",SP_SUL!J2332)</f>
        <v>*</v>
      </c>
      <c r="N2310" s="270" t="str">
        <f>IF(SP_SUL!K2332="","*",SP_SUL!K2332)</f>
        <v>*</v>
      </c>
      <c r="O2310" s="270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43" t="str">
        <f>IF(SP_SUL!N2333="","*",SP_SUL!N2333)</f>
        <v>*</v>
      </c>
      <c r="M2311" s="150" t="str">
        <f>IF(SP_SUL!J2333="","*",SP_SUL!J2333)</f>
        <v>*</v>
      </c>
      <c r="N2311" s="271" t="str">
        <f>IF(SP_SUL!K2333="","*",SP_SUL!K2333)</f>
        <v>*</v>
      </c>
      <c r="O2311" s="271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43" t="str">
        <f>IF(SP_SUL!N2334="","*",SP_SUL!N2334)</f>
        <v>*</v>
      </c>
      <c r="M2312" s="150" t="str">
        <f>IF(SP_SUL!J2334="","*",SP_SUL!J2334)</f>
        <v>*</v>
      </c>
      <c r="N2312" s="271" t="str">
        <f>IF(SP_SUL!K2334="","*",SP_SUL!K2334)</f>
        <v>*</v>
      </c>
      <c r="O2312" s="271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9" t="str">
        <f>IF(SP_SUL!N2335="","*",SP_SUL!N2335)</f>
        <v>*</v>
      </c>
      <c r="M2313" s="111" t="str">
        <f>IF(SP_SUL!J2335="","*",SP_SUL!J2335)</f>
        <v>*</v>
      </c>
      <c r="N2313" s="270" t="str">
        <f>IF(SP_SUL!K2335="","*",SP_SUL!K2335)</f>
        <v>*</v>
      </c>
      <c r="O2313" s="270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43" t="str">
        <f>IF(SP_SUL!N2336="","*",SP_SUL!N2336)</f>
        <v>*</v>
      </c>
      <c r="M2314" s="150" t="str">
        <f>IF(SP_SUL!J2336="","*",SP_SUL!J2336)</f>
        <v>*</v>
      </c>
      <c r="N2314" s="271" t="str">
        <f>IF(SP_SUL!K2336="","*",SP_SUL!K2336)</f>
        <v>*</v>
      </c>
      <c r="O2314" s="271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43" t="str">
        <f>IF(SP_SUL!N2337="","*",SP_SUL!N2337)</f>
        <v>*</v>
      </c>
      <c r="M2315" s="150" t="str">
        <f>IF(SP_SUL!J2337="","*",SP_SUL!J2337)</f>
        <v>*</v>
      </c>
      <c r="N2315" s="271" t="str">
        <f>IF(SP_SUL!K2337="","*",SP_SUL!K2337)</f>
        <v>*</v>
      </c>
      <c r="O2315" s="271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9" t="str">
        <f>IF(SP_SUL!N2338="","*",SP_SUL!N2338)</f>
        <v>*</v>
      </c>
      <c r="M2316" s="111" t="str">
        <f>IF(SP_SUL!J2338="","*",SP_SUL!J2338)</f>
        <v>*</v>
      </c>
      <c r="N2316" s="270" t="str">
        <f>IF(SP_SUL!K2338="","*",SP_SUL!K2338)</f>
        <v>*</v>
      </c>
      <c r="O2316" s="270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43" t="str">
        <f>IF(SP_SUL!N2339="","*",SP_SUL!N2339)</f>
        <v>*</v>
      </c>
      <c r="M2317" s="150" t="str">
        <f>IF(SP_SUL!J2339="","*",SP_SUL!J2339)</f>
        <v>*</v>
      </c>
      <c r="N2317" s="271" t="str">
        <f>IF(SP_SUL!K2339="","*",SP_SUL!K2339)</f>
        <v>*</v>
      </c>
      <c r="O2317" s="271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43" t="str">
        <f>IF(SP_SUL!N2340="","*",SP_SUL!N2340)</f>
        <v>*</v>
      </c>
      <c r="M2318" s="150" t="str">
        <f>IF(SP_SUL!J2340="","*",SP_SUL!J2340)</f>
        <v>*</v>
      </c>
      <c r="N2318" s="271" t="str">
        <f>IF(SP_SUL!K2340="","*",SP_SUL!K2340)</f>
        <v>*</v>
      </c>
      <c r="O2318" s="271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9" t="str">
        <f>IF(SP_SUL!N2341="","*",SP_SUL!N2341)</f>
        <v>*</v>
      </c>
      <c r="M2319" s="111" t="str">
        <f>IF(SP_SUL!J2341="","*",SP_SUL!J2341)</f>
        <v>*</v>
      </c>
      <c r="N2319" s="270" t="str">
        <f>IF(SP_SUL!K2341="","*",SP_SUL!K2341)</f>
        <v>*</v>
      </c>
      <c r="O2319" s="270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43" t="str">
        <f>IF(SP_SUL!N2342="","*",SP_SUL!N2342)</f>
        <v>*</v>
      </c>
      <c r="M2320" s="150" t="str">
        <f>IF(SP_SUL!J2342="","*",SP_SUL!J2342)</f>
        <v>*</v>
      </c>
      <c r="N2320" s="271" t="str">
        <f>IF(SP_SUL!K2342="","*",SP_SUL!K2342)</f>
        <v>*</v>
      </c>
      <c r="O2320" s="271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43" t="str">
        <f>IF(SP_SUL!N2343="","*",SP_SUL!N2343)</f>
        <v>*</v>
      </c>
      <c r="M2321" s="150" t="str">
        <f>IF(SP_SUL!J2343="","*",SP_SUL!J2343)</f>
        <v>*</v>
      </c>
      <c r="N2321" s="271" t="str">
        <f>IF(SP_SUL!K2343="","*",SP_SUL!K2343)</f>
        <v>*</v>
      </c>
      <c r="O2321" s="271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9" t="str">
        <f>IF(SP_SUL!N2344="","*",SP_SUL!N2344)</f>
        <v>*</v>
      </c>
      <c r="M2322" s="111" t="str">
        <f>IF(SP_SUL!J2344="","*",SP_SUL!J2344)</f>
        <v>*</v>
      </c>
      <c r="N2322" s="270" t="str">
        <f>IF(SP_SUL!K2344="","*",SP_SUL!K2344)</f>
        <v>*</v>
      </c>
      <c r="O2322" s="270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43" t="str">
        <f>IF(SP_SUL!N2345="","*",SP_SUL!N2345)</f>
        <v>*</v>
      </c>
      <c r="M2323" s="150" t="str">
        <f>IF(SP_SUL!J2345="","*",SP_SUL!J2345)</f>
        <v>*</v>
      </c>
      <c r="N2323" s="271" t="str">
        <f>IF(SP_SUL!K2345="","*",SP_SUL!K2345)</f>
        <v>*</v>
      </c>
      <c r="O2323" s="271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43" t="str">
        <f>IF(SP_SUL!N2346="","*",SP_SUL!N2346)</f>
        <v>*</v>
      </c>
      <c r="M2324" s="150" t="str">
        <f>IF(SP_SUL!J2346="","*",SP_SUL!J2346)</f>
        <v>*</v>
      </c>
      <c r="N2324" s="271" t="str">
        <f>IF(SP_SUL!K2346="","*",SP_SUL!K2346)</f>
        <v>*</v>
      </c>
      <c r="O2324" s="271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9" t="str">
        <f>IF(SP_SUL!N2347="","*",SP_SUL!N2347)</f>
        <v>*</v>
      </c>
      <c r="M2325" s="111" t="str">
        <f>IF(SP_SUL!J2347="","*",SP_SUL!J2347)</f>
        <v>*</v>
      </c>
      <c r="N2325" s="270" t="str">
        <f>IF(SP_SUL!K2347="","*",SP_SUL!K2347)</f>
        <v>*</v>
      </c>
      <c r="O2325" s="270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43" t="str">
        <f>IF(SP_SUL!N2348="","*",SP_SUL!N2348)</f>
        <v>*</v>
      </c>
      <c r="M2326" s="150" t="str">
        <f>IF(SP_SUL!J2348="","*",SP_SUL!J2348)</f>
        <v>*</v>
      </c>
      <c r="N2326" s="271" t="str">
        <f>IF(SP_SUL!K2348="","*",SP_SUL!K2348)</f>
        <v>*</v>
      </c>
      <c r="O2326" s="271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43" t="str">
        <f>IF(SP_SUL!N2349="","*",SP_SUL!N2349)</f>
        <v>*</v>
      </c>
      <c r="M2327" s="150" t="str">
        <f>IF(SP_SUL!J2349="","*",SP_SUL!J2349)</f>
        <v>*</v>
      </c>
      <c r="N2327" s="271" t="str">
        <f>IF(SP_SUL!K2349="","*",SP_SUL!K2349)</f>
        <v>*</v>
      </c>
      <c r="O2327" s="271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9" t="str">
        <f>IF(SP_SUL!N2350="","*",SP_SUL!N2350)</f>
        <v>*</v>
      </c>
      <c r="M2328" s="111" t="str">
        <f>IF(SP_SUL!J2350="","*",SP_SUL!J2350)</f>
        <v>*</v>
      </c>
      <c r="N2328" s="270" t="str">
        <f>IF(SP_SUL!K2350="","*",SP_SUL!K2350)</f>
        <v>*</v>
      </c>
      <c r="O2328" s="270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43" t="str">
        <f>IF(SP_SUL!N2351="","*",SP_SUL!N2351)</f>
        <v>*</v>
      </c>
      <c r="M2329" s="150" t="str">
        <f>IF(SP_SUL!J2351="","*",SP_SUL!J2351)</f>
        <v>*</v>
      </c>
      <c r="N2329" s="271" t="str">
        <f>IF(SP_SUL!K2351="","*",SP_SUL!K2351)</f>
        <v>*</v>
      </c>
      <c r="O2329" s="271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43" t="str">
        <f>IF(SP_SUL!N2352="","*",SP_SUL!N2352)</f>
        <v>*</v>
      </c>
      <c r="M2330" s="150" t="str">
        <f>IF(SP_SUL!J2352="","*",SP_SUL!J2352)</f>
        <v>*</v>
      </c>
      <c r="N2330" s="271" t="str">
        <f>IF(SP_SUL!K2352="","*",SP_SUL!K2352)</f>
        <v>*</v>
      </c>
      <c r="O2330" s="271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9" t="str">
        <f>IF(SP_SUL!N2353="","*",SP_SUL!N2353)</f>
        <v>*</v>
      </c>
      <c r="M2331" s="111" t="str">
        <f>IF(SP_SUL!J2353="","*",SP_SUL!J2353)</f>
        <v>*</v>
      </c>
      <c r="N2331" s="270" t="str">
        <f>IF(SP_SUL!K2353="","*",SP_SUL!K2353)</f>
        <v>*</v>
      </c>
      <c r="O2331" s="270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43" t="str">
        <f>IF(SP_SUL!N2354="","*",SP_SUL!N2354)</f>
        <v>*</v>
      </c>
      <c r="M2332" s="150" t="str">
        <f>IF(SP_SUL!J2354="","*",SP_SUL!J2354)</f>
        <v>*</v>
      </c>
      <c r="N2332" s="271" t="str">
        <f>IF(SP_SUL!K2354="","*",SP_SUL!K2354)</f>
        <v>*</v>
      </c>
      <c r="O2332" s="271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43" t="str">
        <f>IF(SP_SUL!N2355="","*",SP_SUL!N2355)</f>
        <v>*</v>
      </c>
      <c r="M2333" s="150" t="str">
        <f>IF(SP_SUL!J2355="","*",SP_SUL!J2355)</f>
        <v>*</v>
      </c>
      <c r="N2333" s="271" t="str">
        <f>IF(SP_SUL!K2355="","*",SP_SUL!K2355)</f>
        <v>*</v>
      </c>
      <c r="O2333" s="271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9" t="str">
        <f>IF(SP_SUL!N2356="","*",SP_SUL!N2356)</f>
        <v>*</v>
      </c>
      <c r="M2334" s="111" t="str">
        <f>IF(SP_SUL!J2356="","*",SP_SUL!J2356)</f>
        <v>*</v>
      </c>
      <c r="N2334" s="270" t="str">
        <f>IF(SP_SUL!K2356="","*",SP_SUL!K2356)</f>
        <v>*</v>
      </c>
      <c r="O2334" s="270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43" t="str">
        <f>IF(SP_SUL!N2357="","*",SP_SUL!N2357)</f>
        <v>*</v>
      </c>
      <c r="M2335" s="150" t="str">
        <f>IF(SP_SUL!J2357="","*",SP_SUL!J2357)</f>
        <v>*</v>
      </c>
      <c r="N2335" s="271" t="str">
        <f>IF(SP_SUL!K2357="","*",SP_SUL!K2357)</f>
        <v>*</v>
      </c>
      <c r="O2335" s="271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43" t="str">
        <f>IF(SP_SUL!N2358="","*",SP_SUL!N2358)</f>
        <v>*</v>
      </c>
      <c r="M2336" s="150" t="str">
        <f>IF(SP_SUL!J2358="","*",SP_SUL!J2358)</f>
        <v>*</v>
      </c>
      <c r="N2336" s="271" t="str">
        <f>IF(SP_SUL!K2358="","*",SP_SUL!K2358)</f>
        <v>*</v>
      </c>
      <c r="O2336" s="271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9" t="str">
        <f>IF(SP_SUL!N2359="","*",SP_SUL!N2359)</f>
        <v>*</v>
      </c>
      <c r="M2337" s="111" t="str">
        <f>IF(SP_SUL!J2359="","*",SP_SUL!J2359)</f>
        <v>*</v>
      </c>
      <c r="N2337" s="270" t="str">
        <f>IF(SP_SUL!K2359="","*",SP_SUL!K2359)</f>
        <v>*</v>
      </c>
      <c r="O2337" s="270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43" t="str">
        <f>IF(SP_SUL!N2360="","*",SP_SUL!N2360)</f>
        <v>*</v>
      </c>
      <c r="M2338" s="150" t="str">
        <f>IF(SP_SUL!J2360="","*",SP_SUL!J2360)</f>
        <v>*</v>
      </c>
      <c r="N2338" s="271" t="str">
        <f>IF(SP_SUL!K2360="","*",SP_SUL!K2360)</f>
        <v>*</v>
      </c>
      <c r="O2338" s="271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43" t="str">
        <f>IF(SP_SUL!N2361="","*",SP_SUL!N2361)</f>
        <v>*</v>
      </c>
      <c r="M2339" s="150" t="str">
        <f>IF(SP_SUL!J2361="","*",SP_SUL!J2361)</f>
        <v>*</v>
      </c>
      <c r="N2339" s="271" t="str">
        <f>IF(SP_SUL!K2361="","*",SP_SUL!K2361)</f>
        <v>*</v>
      </c>
      <c r="O2339" s="271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9" t="str">
        <f>IF(SP_SUL!N2362="","*",SP_SUL!N2362)</f>
        <v>*</v>
      </c>
      <c r="M2340" s="111" t="str">
        <f>IF(SP_SUL!J2362="","*",SP_SUL!J2362)</f>
        <v>*</v>
      </c>
      <c r="N2340" s="270" t="str">
        <f>IF(SP_SUL!K2362="","*",SP_SUL!K2362)</f>
        <v>*</v>
      </c>
      <c r="O2340" s="270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43" t="str">
        <f>IF(SP_SUL!N2363="","*",SP_SUL!N2363)</f>
        <v>*</v>
      </c>
      <c r="M2341" s="150" t="str">
        <f>IF(SP_SUL!J2363="","*",SP_SUL!J2363)</f>
        <v>*</v>
      </c>
      <c r="N2341" s="271" t="str">
        <f>IF(SP_SUL!K2363="","*",SP_SUL!K2363)</f>
        <v>*</v>
      </c>
      <c r="O2341" s="271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43" t="str">
        <f>IF(SP_SUL!N2364="","*",SP_SUL!N2364)</f>
        <v>*</v>
      </c>
      <c r="M2342" s="150" t="str">
        <f>IF(SP_SUL!J2364="","*",SP_SUL!J2364)</f>
        <v>*</v>
      </c>
      <c r="N2342" s="271" t="str">
        <f>IF(SP_SUL!K2364="","*",SP_SUL!K2364)</f>
        <v>*</v>
      </c>
      <c r="O2342" s="271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9" t="str">
        <f>IF(SP_SUL!N2365="","*",SP_SUL!N2365)</f>
        <v>*</v>
      </c>
      <c r="M2343" s="111" t="str">
        <f>IF(SP_SUL!J2365="","*",SP_SUL!J2365)</f>
        <v>*</v>
      </c>
      <c r="N2343" s="270" t="str">
        <f>IF(SP_SUL!K2365="","*",SP_SUL!K2365)</f>
        <v>*</v>
      </c>
      <c r="O2343" s="270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43" t="str">
        <f>IF(SP_SUL!N2366="","*",SP_SUL!N2366)</f>
        <v>*</v>
      </c>
      <c r="M2344" s="150" t="str">
        <f>IF(SP_SUL!J2366="","*",SP_SUL!J2366)</f>
        <v>*</v>
      </c>
      <c r="N2344" s="271" t="str">
        <f>IF(SP_SUL!K2366="","*",SP_SUL!K2366)</f>
        <v>*</v>
      </c>
      <c r="O2344" s="271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43" t="str">
        <f>IF(SP_SUL!N2367="","*",SP_SUL!N2367)</f>
        <v>*</v>
      </c>
      <c r="M2345" s="150" t="str">
        <f>IF(SP_SUL!J2367="","*",SP_SUL!J2367)</f>
        <v>*</v>
      </c>
      <c r="N2345" s="271" t="str">
        <f>IF(SP_SUL!K2367="","*",SP_SUL!K2367)</f>
        <v>*</v>
      </c>
      <c r="O2345" s="271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9" t="str">
        <f>IF(SP_SUL!N2368="","*",SP_SUL!N2368)</f>
        <v>*</v>
      </c>
      <c r="M2346" s="111" t="str">
        <f>IF(SP_SUL!J2368="","*",SP_SUL!J2368)</f>
        <v>*</v>
      </c>
      <c r="N2346" s="270" t="str">
        <f>IF(SP_SUL!K2368="","*",SP_SUL!K2368)</f>
        <v>*</v>
      </c>
      <c r="O2346" s="270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43" t="str">
        <f>IF(SP_SUL!N2369="","*",SP_SUL!N2369)</f>
        <v>*</v>
      </c>
      <c r="M2347" s="150" t="str">
        <f>IF(SP_SUL!J2369="","*",SP_SUL!J2369)</f>
        <v>*</v>
      </c>
      <c r="N2347" s="271" t="str">
        <f>IF(SP_SUL!K2369="","*",SP_SUL!K2369)</f>
        <v>*</v>
      </c>
      <c r="O2347" s="271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43" t="str">
        <f>IF(SP_SUL!N2370="","*",SP_SUL!N2370)</f>
        <v>*</v>
      </c>
      <c r="M2348" s="150" t="str">
        <f>IF(SP_SUL!J2370="","*",SP_SUL!J2370)</f>
        <v>*</v>
      </c>
      <c r="N2348" s="271" t="str">
        <f>IF(SP_SUL!K2370="","*",SP_SUL!K2370)</f>
        <v>*</v>
      </c>
      <c r="O2348" s="271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9" t="str">
        <f>IF(SP_SUL!N2371="","*",SP_SUL!N2371)</f>
        <v>*</v>
      </c>
      <c r="M2349" s="111" t="str">
        <f>IF(SP_SUL!J2371="","*",SP_SUL!J2371)</f>
        <v>*</v>
      </c>
      <c r="N2349" s="270" t="str">
        <f>IF(SP_SUL!K2371="","*",SP_SUL!K2371)</f>
        <v>*</v>
      </c>
      <c r="O2349" s="270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43" t="str">
        <f>IF(SP_SUL!N2372="","*",SP_SUL!N2372)</f>
        <v>*</v>
      </c>
      <c r="M2350" s="150" t="str">
        <f>IF(SP_SUL!J2372="","*",SP_SUL!J2372)</f>
        <v>*</v>
      </c>
      <c r="N2350" s="271" t="str">
        <f>IF(SP_SUL!K2372="","*",SP_SUL!K2372)</f>
        <v>*</v>
      </c>
      <c r="O2350" s="271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43" t="str">
        <f>IF(SP_SUL!N2373="","*",SP_SUL!N2373)</f>
        <v>*</v>
      </c>
      <c r="M2351" s="150" t="str">
        <f>IF(SP_SUL!J2373="","*",SP_SUL!J2373)</f>
        <v>*</v>
      </c>
      <c r="N2351" s="271" t="str">
        <f>IF(SP_SUL!K2373="","*",SP_SUL!K2373)</f>
        <v>*</v>
      </c>
      <c r="O2351" s="271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9" t="str">
        <f>IF(SP_SUL!N2374="","*",SP_SUL!N2374)</f>
        <v>*</v>
      </c>
      <c r="M2352" s="111" t="str">
        <f>IF(SP_SUL!J2374="","*",SP_SUL!J2374)</f>
        <v>*</v>
      </c>
      <c r="N2352" s="270" t="str">
        <f>IF(SP_SUL!K2374="","*",SP_SUL!K2374)</f>
        <v>*</v>
      </c>
      <c r="O2352" s="270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43" t="str">
        <f>IF(SP_SUL!N2375="","*",SP_SUL!N2375)</f>
        <v>*</v>
      </c>
      <c r="M2353" s="150" t="str">
        <f>IF(SP_SUL!J2375="","*",SP_SUL!J2375)</f>
        <v>*</v>
      </c>
      <c r="N2353" s="271" t="str">
        <f>IF(SP_SUL!K2375="","*",SP_SUL!K2375)</f>
        <v>*</v>
      </c>
      <c r="O2353" s="271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43" t="str">
        <f>IF(SP_SUL!N2376="","*",SP_SUL!N2376)</f>
        <v>*</v>
      </c>
      <c r="M2354" s="150" t="str">
        <f>IF(SP_SUL!J2376="","*",SP_SUL!J2376)</f>
        <v>*</v>
      </c>
      <c r="N2354" s="271" t="str">
        <f>IF(SP_SUL!K2376="","*",SP_SUL!K2376)</f>
        <v>*</v>
      </c>
      <c r="O2354" s="271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9" t="str">
        <f>IF(SP_SUL!N2377="","*",SP_SUL!N2377)</f>
        <v>*</v>
      </c>
      <c r="M2355" s="111" t="str">
        <f>IF(SP_SUL!J2377="","*",SP_SUL!J2377)</f>
        <v>*</v>
      </c>
      <c r="N2355" s="270" t="str">
        <f>IF(SP_SUL!K2377="","*",SP_SUL!K2377)</f>
        <v>*</v>
      </c>
      <c r="O2355" s="270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43" t="str">
        <f>IF(SP_SUL!N2378="","*",SP_SUL!N2378)</f>
        <v>*</v>
      </c>
      <c r="M2356" s="150" t="str">
        <f>IF(SP_SUL!J2378="","*",SP_SUL!J2378)</f>
        <v>*</v>
      </c>
      <c r="N2356" s="271" t="str">
        <f>IF(SP_SUL!K2378="","*",SP_SUL!K2378)</f>
        <v>*</v>
      </c>
      <c r="O2356" s="271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43" t="str">
        <f>IF(SP_SUL!N2379="","*",SP_SUL!N2379)</f>
        <v>*</v>
      </c>
      <c r="M2357" s="150" t="str">
        <f>IF(SP_SUL!J2379="","*",SP_SUL!J2379)</f>
        <v>*</v>
      </c>
      <c r="N2357" s="271" t="str">
        <f>IF(SP_SUL!K2379="","*",SP_SUL!K2379)</f>
        <v>*</v>
      </c>
      <c r="O2357" s="271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9" t="str">
        <f>IF(SP_SUL!N2380="","*",SP_SUL!N2380)</f>
        <v>*</v>
      </c>
      <c r="M2358" s="111" t="str">
        <f>IF(SP_SUL!J2380="","*",SP_SUL!J2380)</f>
        <v>*</v>
      </c>
      <c r="N2358" s="270" t="str">
        <f>IF(SP_SUL!K2380="","*",SP_SUL!K2380)</f>
        <v>*</v>
      </c>
      <c r="O2358" s="270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43" t="str">
        <f>IF(SP_SUL!N2381="","*",SP_SUL!N2381)</f>
        <v>*</v>
      </c>
      <c r="M2359" s="150" t="str">
        <f>IF(SP_SUL!J2381="","*",SP_SUL!J2381)</f>
        <v>*</v>
      </c>
      <c r="N2359" s="271" t="str">
        <f>IF(SP_SUL!K2381="","*",SP_SUL!K2381)</f>
        <v>*</v>
      </c>
      <c r="O2359" s="271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43" t="str">
        <f>IF(SP_SUL!N2382="","*",SP_SUL!N2382)</f>
        <v>*</v>
      </c>
      <c r="M2360" s="150" t="str">
        <f>IF(SP_SUL!J2382="","*",SP_SUL!J2382)</f>
        <v>*</v>
      </c>
      <c r="N2360" s="271" t="str">
        <f>IF(SP_SUL!K2382="","*",SP_SUL!K2382)</f>
        <v>*</v>
      </c>
      <c r="O2360" s="271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9" t="str">
        <f>IF(SP_SUL!N2383="","*",SP_SUL!N2383)</f>
        <v>*</v>
      </c>
      <c r="M2361" s="111" t="str">
        <f>IF(SP_SUL!J2383="","*",SP_SUL!J2383)</f>
        <v>*</v>
      </c>
      <c r="N2361" s="270" t="str">
        <f>IF(SP_SUL!K2383="","*",SP_SUL!K2383)</f>
        <v>*</v>
      </c>
      <c r="O2361" s="270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43" t="str">
        <f>IF(SP_SUL!N2384="","*",SP_SUL!N2384)</f>
        <v>*</v>
      </c>
      <c r="M2362" s="150" t="str">
        <f>IF(SP_SUL!J2384="","*",SP_SUL!J2384)</f>
        <v>*</v>
      </c>
      <c r="N2362" s="271" t="str">
        <f>IF(SP_SUL!K2384="","*",SP_SUL!K2384)</f>
        <v>*</v>
      </c>
      <c r="O2362" s="271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43" t="str">
        <f>IF(SP_SUL!N2385="","*",SP_SUL!N2385)</f>
        <v>*</v>
      </c>
      <c r="M2363" s="150" t="str">
        <f>IF(SP_SUL!J2385="","*",SP_SUL!J2385)</f>
        <v>*</v>
      </c>
      <c r="N2363" s="271" t="str">
        <f>IF(SP_SUL!K2385="","*",SP_SUL!K2385)</f>
        <v>*</v>
      </c>
      <c r="O2363" s="271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9" t="str">
        <f>IF(SP_SUL!N2386="","*",SP_SUL!N2386)</f>
        <v>*</v>
      </c>
      <c r="M2364" s="111" t="str">
        <f>IF(SP_SUL!J2386="","*",SP_SUL!J2386)</f>
        <v>*</v>
      </c>
      <c r="N2364" s="270" t="str">
        <f>IF(SP_SUL!K2386="","*",SP_SUL!K2386)</f>
        <v>*</v>
      </c>
      <c r="O2364" s="270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43" t="str">
        <f>IF(SP_SUL!N2387="","*",SP_SUL!N2387)</f>
        <v>*</v>
      </c>
      <c r="M2365" s="150" t="str">
        <f>IF(SP_SUL!J2387="","*",SP_SUL!J2387)</f>
        <v>*</v>
      </c>
      <c r="N2365" s="271" t="str">
        <f>IF(SP_SUL!K2387="","*",SP_SUL!K2387)</f>
        <v>*</v>
      </c>
      <c r="O2365" s="271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43" t="str">
        <f>IF(SP_SUL!N2388="","*",SP_SUL!N2388)</f>
        <v>*</v>
      </c>
      <c r="M2366" s="150" t="str">
        <f>IF(SP_SUL!J2388="","*",SP_SUL!J2388)</f>
        <v>*</v>
      </c>
      <c r="N2366" s="271" t="str">
        <f>IF(SP_SUL!K2388="","*",SP_SUL!K2388)</f>
        <v>*</v>
      </c>
      <c r="O2366" s="271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9" t="str">
        <f>IF(SP_SUL!N2389="","*",SP_SUL!N2389)</f>
        <v>*</v>
      </c>
      <c r="M2367" s="111" t="str">
        <f>IF(SP_SUL!J2389="","*",SP_SUL!J2389)</f>
        <v>*</v>
      </c>
      <c r="N2367" s="270" t="str">
        <f>IF(SP_SUL!K2389="","*",SP_SUL!K2389)</f>
        <v>*</v>
      </c>
      <c r="O2367" s="270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43" t="str">
        <f>IF(SP_SUL!N2390="","*",SP_SUL!N2390)</f>
        <v>*</v>
      </c>
      <c r="M2368" s="150" t="str">
        <f>IF(SP_SUL!J2390="","*",SP_SUL!J2390)</f>
        <v>*</v>
      </c>
      <c r="N2368" s="271" t="str">
        <f>IF(SP_SUL!K2390="","*",SP_SUL!K2390)</f>
        <v>*</v>
      </c>
      <c r="O2368" s="271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43" t="str">
        <f>IF(SP_SUL!N2391="","*",SP_SUL!N2391)</f>
        <v>*</v>
      </c>
      <c r="M2369" s="150" t="str">
        <f>IF(SP_SUL!J2391="","*",SP_SUL!J2391)</f>
        <v>*</v>
      </c>
      <c r="N2369" s="271" t="str">
        <f>IF(SP_SUL!K2391="","*",SP_SUL!K2391)</f>
        <v>*</v>
      </c>
      <c r="O2369" s="271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9" t="str">
        <f>IF(SP_SUL!N2392="","*",SP_SUL!N2392)</f>
        <v>*</v>
      </c>
      <c r="M2370" s="111" t="str">
        <f>IF(SP_SUL!J2392="","*",SP_SUL!J2392)</f>
        <v>*</v>
      </c>
      <c r="N2370" s="270" t="str">
        <f>IF(SP_SUL!K2392="","*",SP_SUL!K2392)</f>
        <v>*</v>
      </c>
      <c r="O2370" s="270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43" t="str">
        <f>IF(SP_SUL!N2393="","*",SP_SUL!N2393)</f>
        <v>*</v>
      </c>
      <c r="M2371" s="150" t="str">
        <f>IF(SP_SUL!J2393="","*",SP_SUL!J2393)</f>
        <v>*</v>
      </c>
      <c r="N2371" s="271" t="str">
        <f>IF(SP_SUL!K2393="","*",SP_SUL!K2393)</f>
        <v>*</v>
      </c>
      <c r="O2371" s="271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43" t="str">
        <f>IF(SP_SUL!N2394="","*",SP_SUL!N2394)</f>
        <v>*</v>
      </c>
      <c r="M2372" s="150" t="str">
        <f>IF(SP_SUL!J2394="","*",SP_SUL!J2394)</f>
        <v>*</v>
      </c>
      <c r="N2372" s="271" t="str">
        <f>IF(SP_SUL!K2394="","*",SP_SUL!K2394)</f>
        <v>*</v>
      </c>
      <c r="O2372" s="271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9" t="str">
        <f>IF(SP_SUL!N2395="","*",SP_SUL!N2395)</f>
        <v>*</v>
      </c>
      <c r="M2373" s="111" t="str">
        <f>IF(SP_SUL!J2395="","*",SP_SUL!J2395)</f>
        <v>*</v>
      </c>
      <c r="N2373" s="270" t="str">
        <f>IF(SP_SUL!K2395="","*",SP_SUL!K2395)</f>
        <v>*</v>
      </c>
      <c r="O2373" s="270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43" t="str">
        <f>IF(SP_SUL!N2396="","*",SP_SUL!N2396)</f>
        <v>*</v>
      </c>
      <c r="M2374" s="150" t="str">
        <f>IF(SP_SUL!J2396="","*",SP_SUL!J2396)</f>
        <v>*</v>
      </c>
      <c r="N2374" s="271" t="str">
        <f>IF(SP_SUL!K2396="","*",SP_SUL!K2396)</f>
        <v>*</v>
      </c>
      <c r="O2374" s="271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43" t="str">
        <f>IF(SP_SUL!N2397="","*",SP_SUL!N2397)</f>
        <v>*</v>
      </c>
      <c r="M2375" s="150" t="str">
        <f>IF(SP_SUL!J2397="","*",SP_SUL!J2397)</f>
        <v>*</v>
      </c>
      <c r="N2375" s="271" t="str">
        <f>IF(SP_SUL!K2397="","*",SP_SUL!K2397)</f>
        <v>*</v>
      </c>
      <c r="O2375" s="271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9" t="str">
        <f>IF(SP_SUL!N2398="","*",SP_SUL!N2398)</f>
        <v>*</v>
      </c>
      <c r="M2376" s="111" t="str">
        <f>IF(SP_SUL!J2398="","*",SP_SUL!J2398)</f>
        <v>*</v>
      </c>
      <c r="N2376" s="270" t="str">
        <f>IF(SP_SUL!K2398="","*",SP_SUL!K2398)</f>
        <v>*</v>
      </c>
      <c r="O2376" s="270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43" t="str">
        <f>IF(SP_SUL!N2399="","*",SP_SUL!N2399)</f>
        <v>*</v>
      </c>
      <c r="M2377" s="150" t="str">
        <f>IF(SP_SUL!J2399="","*",SP_SUL!J2399)</f>
        <v>*</v>
      </c>
      <c r="N2377" s="271" t="str">
        <f>IF(SP_SUL!K2399="","*",SP_SUL!K2399)</f>
        <v>*</v>
      </c>
      <c r="O2377" s="271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43" t="str">
        <f>IF(SP_SUL!N2400="","*",SP_SUL!N2400)</f>
        <v>*</v>
      </c>
      <c r="M2378" s="150" t="str">
        <f>IF(SP_SUL!J2400="","*",SP_SUL!J2400)</f>
        <v>*</v>
      </c>
      <c r="N2378" s="271" t="str">
        <f>IF(SP_SUL!K2400="","*",SP_SUL!K2400)</f>
        <v>*</v>
      </c>
      <c r="O2378" s="271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9" t="str">
        <f>IF(SP_SUL!N2401="","*",SP_SUL!N2401)</f>
        <v>*</v>
      </c>
      <c r="M2379" s="111" t="str">
        <f>IF(SP_SUL!J2401="","*",SP_SUL!J2401)</f>
        <v>*</v>
      </c>
      <c r="N2379" s="270" t="str">
        <f>IF(SP_SUL!K2401="","*",SP_SUL!K2401)</f>
        <v>*</v>
      </c>
      <c r="O2379" s="270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43" t="str">
        <f>IF(SP_SUL!N2402="","*",SP_SUL!N2402)</f>
        <v>*</v>
      </c>
      <c r="M2380" s="150" t="str">
        <f>IF(SP_SUL!J2402="","*",SP_SUL!J2402)</f>
        <v>*</v>
      </c>
      <c r="N2380" s="271" t="str">
        <f>IF(SP_SUL!K2402="","*",SP_SUL!K2402)</f>
        <v>*</v>
      </c>
      <c r="O2380" s="271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43" t="str">
        <f>IF(SP_SUL!N2403="","*",SP_SUL!N2403)</f>
        <v>*</v>
      </c>
      <c r="M2381" s="150" t="str">
        <f>IF(SP_SUL!J2403="","*",SP_SUL!J2403)</f>
        <v>*</v>
      </c>
      <c r="N2381" s="271" t="str">
        <f>IF(SP_SUL!K2403="","*",SP_SUL!K2403)</f>
        <v>*</v>
      </c>
      <c r="O2381" s="271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9" t="str">
        <f>IF(SP_SUL!N2404="","*",SP_SUL!N2404)</f>
        <v>*</v>
      </c>
      <c r="M2382" s="111" t="str">
        <f>IF(SP_SUL!J2404="","*",SP_SUL!J2404)</f>
        <v>*</v>
      </c>
      <c r="N2382" s="270" t="str">
        <f>IF(SP_SUL!K2404="","*",SP_SUL!K2404)</f>
        <v>*</v>
      </c>
      <c r="O2382" s="270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43" t="str">
        <f>IF(SP_SUL!N2405="","*",SP_SUL!N2405)</f>
        <v>*</v>
      </c>
      <c r="M2383" s="150" t="str">
        <f>IF(SP_SUL!J2405="","*",SP_SUL!J2405)</f>
        <v>*</v>
      </c>
      <c r="N2383" s="271" t="str">
        <f>IF(SP_SUL!K2405="","*",SP_SUL!K2405)</f>
        <v>*</v>
      </c>
      <c r="O2383" s="271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43" t="str">
        <f>IF(SP_SUL!N2406="","*",SP_SUL!N2406)</f>
        <v>*</v>
      </c>
      <c r="M2384" s="150" t="str">
        <f>IF(SP_SUL!J2406="","*",SP_SUL!J2406)</f>
        <v>*</v>
      </c>
      <c r="N2384" s="271" t="str">
        <f>IF(SP_SUL!K2406="","*",SP_SUL!K2406)</f>
        <v>*</v>
      </c>
      <c r="O2384" s="271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9" t="str">
        <f>IF(SP_SUL!N2407="","*",SP_SUL!N2407)</f>
        <v>*</v>
      </c>
      <c r="M2385" s="111" t="str">
        <f>IF(SP_SUL!J2407="","*",SP_SUL!J2407)</f>
        <v>*</v>
      </c>
      <c r="N2385" s="270" t="str">
        <f>IF(SP_SUL!K2407="","*",SP_SUL!K2407)</f>
        <v>*</v>
      </c>
      <c r="O2385" s="270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43" t="str">
        <f>IF(SP_SUL!N2408="","*",SP_SUL!N2408)</f>
        <v>*</v>
      </c>
      <c r="M2386" s="150" t="str">
        <f>IF(SP_SUL!J2408="","*",SP_SUL!J2408)</f>
        <v>*</v>
      </c>
      <c r="N2386" s="271" t="str">
        <f>IF(SP_SUL!K2408="","*",SP_SUL!K2408)</f>
        <v>*</v>
      </c>
      <c r="O2386" s="271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43" t="str">
        <f>IF(SP_SUL!N2409="","*",SP_SUL!N2409)</f>
        <v>*</v>
      </c>
      <c r="M2387" s="150" t="str">
        <f>IF(SP_SUL!J2409="","*",SP_SUL!J2409)</f>
        <v>*</v>
      </c>
      <c r="N2387" s="271" t="str">
        <f>IF(SP_SUL!K2409="","*",SP_SUL!K2409)</f>
        <v>*</v>
      </c>
      <c r="O2387" s="271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9" t="str">
        <f>IF(SP_SUL!N2410="","*",SP_SUL!N2410)</f>
        <v>*</v>
      </c>
      <c r="M2388" s="111" t="str">
        <f>IF(SP_SUL!J2410="","*",SP_SUL!J2410)</f>
        <v>*</v>
      </c>
      <c r="N2388" s="270" t="str">
        <f>IF(SP_SUL!K2410="","*",SP_SUL!K2410)</f>
        <v>*</v>
      </c>
      <c r="O2388" s="270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43" t="str">
        <f>IF(SP_SUL!N2411="","*",SP_SUL!N2411)</f>
        <v>*</v>
      </c>
      <c r="M2389" s="150" t="str">
        <f>IF(SP_SUL!J2411="","*",SP_SUL!J2411)</f>
        <v>*</v>
      </c>
      <c r="N2389" s="271" t="str">
        <f>IF(SP_SUL!K2411="","*",SP_SUL!K2411)</f>
        <v>*</v>
      </c>
      <c r="O2389" s="271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43" t="str">
        <f>IF(SP_SUL!N2412="","*",SP_SUL!N2412)</f>
        <v>*</v>
      </c>
      <c r="M2390" s="150" t="str">
        <f>IF(SP_SUL!J2412="","*",SP_SUL!J2412)</f>
        <v>*</v>
      </c>
      <c r="N2390" s="271" t="str">
        <f>IF(SP_SUL!K2412="","*",SP_SUL!K2412)</f>
        <v>*</v>
      </c>
      <c r="O2390" s="271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9" t="str">
        <f>IF(SP_SUL!N2413="","*",SP_SUL!N2413)</f>
        <v>*</v>
      </c>
      <c r="M2391" s="111" t="str">
        <f>IF(SP_SUL!J2413="","*",SP_SUL!J2413)</f>
        <v>*</v>
      </c>
      <c r="N2391" s="270" t="str">
        <f>IF(SP_SUL!K2413="","*",SP_SUL!K2413)</f>
        <v>*</v>
      </c>
      <c r="O2391" s="270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43" t="str">
        <f>IF(SP_SUL!N2414="","*",SP_SUL!N2414)</f>
        <v>*</v>
      </c>
      <c r="M2392" s="150" t="str">
        <f>IF(SP_SUL!J2414="","*",SP_SUL!J2414)</f>
        <v>*</v>
      </c>
      <c r="N2392" s="271" t="str">
        <f>IF(SP_SUL!K2414="","*",SP_SUL!K2414)</f>
        <v>*</v>
      </c>
      <c r="O2392" s="271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43" t="str">
        <f>IF(SP_SUL!N2415="","*",SP_SUL!N2415)</f>
        <v>*</v>
      </c>
      <c r="M2393" s="150" t="str">
        <f>IF(SP_SUL!J2415="","*",SP_SUL!J2415)</f>
        <v>*</v>
      </c>
      <c r="N2393" s="271" t="str">
        <f>IF(SP_SUL!K2415="","*",SP_SUL!K2415)</f>
        <v>*</v>
      </c>
      <c r="O2393" s="271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9" t="str">
        <f>IF(SP_SUL!N2416="","*",SP_SUL!N2416)</f>
        <v>*</v>
      </c>
      <c r="M2394" s="111" t="str">
        <f>IF(SP_SUL!J2416="","*",SP_SUL!J2416)</f>
        <v>*</v>
      </c>
      <c r="N2394" s="270" t="str">
        <f>IF(SP_SUL!K2416="","*",SP_SUL!K2416)</f>
        <v>*</v>
      </c>
      <c r="O2394" s="270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43" t="str">
        <f>IF(SP_SUL!N2417="","*",SP_SUL!N2417)</f>
        <v>*</v>
      </c>
      <c r="M2395" s="150" t="str">
        <f>IF(SP_SUL!J2417="","*",SP_SUL!J2417)</f>
        <v>*</v>
      </c>
      <c r="N2395" s="271" t="str">
        <f>IF(SP_SUL!K2417="","*",SP_SUL!K2417)</f>
        <v>*</v>
      </c>
      <c r="O2395" s="271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43" t="str">
        <f>IF(SP_SUL!N2418="","*",SP_SUL!N2418)</f>
        <v>*</v>
      </c>
      <c r="M2396" s="150" t="str">
        <f>IF(SP_SUL!J2418="","*",SP_SUL!J2418)</f>
        <v>*</v>
      </c>
      <c r="N2396" s="271" t="str">
        <f>IF(SP_SUL!K2418="","*",SP_SUL!K2418)</f>
        <v>*</v>
      </c>
      <c r="O2396" s="271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9" t="str">
        <f>IF(SP_SUL!N2419="","*",SP_SUL!N2419)</f>
        <v>*</v>
      </c>
      <c r="M2397" s="111" t="str">
        <f>IF(SP_SUL!J2419="","*",SP_SUL!J2419)</f>
        <v>*</v>
      </c>
      <c r="N2397" s="270" t="str">
        <f>IF(SP_SUL!K2419="","*",SP_SUL!K2419)</f>
        <v>*</v>
      </c>
      <c r="O2397" s="270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43" t="str">
        <f>IF(SP_SUL!N2420="","*",SP_SUL!N2420)</f>
        <v>*</v>
      </c>
      <c r="M2398" s="150" t="str">
        <f>IF(SP_SUL!J2420="","*",SP_SUL!J2420)</f>
        <v>*</v>
      </c>
      <c r="N2398" s="271" t="str">
        <f>IF(SP_SUL!K2420="","*",SP_SUL!K2420)</f>
        <v>*</v>
      </c>
      <c r="O2398" s="271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43" t="str">
        <f>IF(SP_SUL!N2421="","*",SP_SUL!N2421)</f>
        <v>*</v>
      </c>
      <c r="M2399" s="150" t="str">
        <f>IF(SP_SUL!J2421="","*",SP_SUL!J2421)</f>
        <v>*</v>
      </c>
      <c r="N2399" s="271" t="str">
        <f>IF(SP_SUL!K2421="","*",SP_SUL!K2421)</f>
        <v>*</v>
      </c>
      <c r="O2399" s="271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9" t="str">
        <f>IF(SP_SUL!N2422="","*",SP_SUL!N2422)</f>
        <v>*</v>
      </c>
      <c r="M2400" s="111" t="str">
        <f>IF(SP_SUL!J2422="","*",SP_SUL!J2422)</f>
        <v>*</v>
      </c>
      <c r="N2400" s="270" t="str">
        <f>IF(SP_SUL!K2422="","*",SP_SUL!K2422)</f>
        <v>*</v>
      </c>
      <c r="O2400" s="270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43" t="str">
        <f>IF(SP_SUL!N2423="","*",SP_SUL!N2423)</f>
        <v>*</v>
      </c>
      <c r="M2401" s="150" t="str">
        <f>IF(SP_SUL!J2423="","*",SP_SUL!J2423)</f>
        <v>*</v>
      </c>
      <c r="N2401" s="271" t="str">
        <f>IF(SP_SUL!K2423="","*",SP_SUL!K2423)</f>
        <v>*</v>
      </c>
      <c r="O2401" s="271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43" t="str">
        <f>IF(SP_SUL!N2424="","*",SP_SUL!N2424)</f>
        <v>*</v>
      </c>
      <c r="M2402" s="150" t="str">
        <f>IF(SP_SUL!J2424="","*",SP_SUL!J2424)</f>
        <v>*</v>
      </c>
      <c r="N2402" s="271" t="str">
        <f>IF(SP_SUL!K2424="","*",SP_SUL!K2424)</f>
        <v>*</v>
      </c>
      <c r="O2402" s="271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9" t="str">
        <f>IF(SP_SUL!N2425="","*",SP_SUL!N2425)</f>
        <v>*</v>
      </c>
      <c r="M2403" s="111" t="str">
        <f>IF(SP_SUL!J2425="","*",SP_SUL!J2425)</f>
        <v>*</v>
      </c>
      <c r="N2403" s="270" t="str">
        <f>IF(SP_SUL!K2425="","*",SP_SUL!K2425)</f>
        <v>*</v>
      </c>
      <c r="O2403" s="270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43" t="str">
        <f>IF(SP_SUL!N2426="","*",SP_SUL!N2426)</f>
        <v>*</v>
      </c>
      <c r="M2404" s="150" t="str">
        <f>IF(SP_SUL!J2426="","*",SP_SUL!J2426)</f>
        <v>*</v>
      </c>
      <c r="N2404" s="271" t="str">
        <f>IF(SP_SUL!K2426="","*",SP_SUL!K2426)</f>
        <v>*</v>
      </c>
      <c r="O2404" s="271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43" t="str">
        <f>IF(SP_SUL!N2427="","*",SP_SUL!N2427)</f>
        <v>*</v>
      </c>
      <c r="M2405" s="150" t="str">
        <f>IF(SP_SUL!J2427="","*",SP_SUL!J2427)</f>
        <v>*</v>
      </c>
      <c r="N2405" s="271" t="str">
        <f>IF(SP_SUL!K2427="","*",SP_SUL!K2427)</f>
        <v>*</v>
      </c>
      <c r="O2405" s="271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9" t="str">
        <f>IF(SP_SUL!N2428="","*",SP_SUL!N2428)</f>
        <v>*</v>
      </c>
      <c r="M2406" s="111" t="str">
        <f>IF(SP_SUL!J2428="","*",SP_SUL!J2428)</f>
        <v>*</v>
      </c>
      <c r="N2406" s="270" t="str">
        <f>IF(SP_SUL!K2428="","*",SP_SUL!K2428)</f>
        <v>*</v>
      </c>
      <c r="O2406" s="270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43" t="str">
        <f>IF(SP_SUL!N2429="","*",SP_SUL!N2429)</f>
        <v>*</v>
      </c>
      <c r="M2407" s="150" t="str">
        <f>IF(SP_SUL!J2429="","*",SP_SUL!J2429)</f>
        <v>*</v>
      </c>
      <c r="N2407" s="271" t="str">
        <f>IF(SP_SUL!K2429="","*",SP_SUL!K2429)</f>
        <v>*</v>
      </c>
      <c r="O2407" s="271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43" t="str">
        <f>IF(SP_SUL!N2430="","*",SP_SUL!N2430)</f>
        <v>*</v>
      </c>
      <c r="M2408" s="150" t="str">
        <f>IF(SP_SUL!J2430="","*",SP_SUL!J2430)</f>
        <v>*</v>
      </c>
      <c r="N2408" s="271" t="str">
        <f>IF(SP_SUL!K2430="","*",SP_SUL!K2430)</f>
        <v>*</v>
      </c>
      <c r="O2408" s="271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9" t="str">
        <f>IF(SP_SUL!N2431="","*",SP_SUL!N2431)</f>
        <v>*</v>
      </c>
      <c r="M2409" s="111" t="str">
        <f>IF(SP_SUL!J2431="","*",SP_SUL!J2431)</f>
        <v>*</v>
      </c>
      <c r="N2409" s="270" t="str">
        <f>IF(SP_SUL!K2431="","*",SP_SUL!K2431)</f>
        <v>*</v>
      </c>
      <c r="O2409" s="270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43" t="str">
        <f>IF(SP_SUL!N2432="","*",SP_SUL!N2432)</f>
        <v>*</v>
      </c>
      <c r="M2410" s="150" t="str">
        <f>IF(SP_SUL!J2432="","*",SP_SUL!J2432)</f>
        <v>*</v>
      </c>
      <c r="N2410" s="271" t="str">
        <f>IF(SP_SUL!K2432="","*",SP_SUL!K2432)</f>
        <v>*</v>
      </c>
      <c r="O2410" s="271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43" t="str">
        <f>IF(SP_SUL!N2433="","*",SP_SUL!N2433)</f>
        <v>*</v>
      </c>
      <c r="M2411" s="150" t="str">
        <f>IF(SP_SUL!J2433="","*",SP_SUL!J2433)</f>
        <v>*</v>
      </c>
      <c r="N2411" s="271" t="str">
        <f>IF(SP_SUL!K2433="","*",SP_SUL!K2433)</f>
        <v>*</v>
      </c>
      <c r="O2411" s="271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9" t="str">
        <f>IF(SP_SUL!N2434="","*",SP_SUL!N2434)</f>
        <v>*</v>
      </c>
      <c r="M2412" s="111" t="str">
        <f>IF(SP_SUL!J2434="","*",SP_SUL!J2434)</f>
        <v>*</v>
      </c>
      <c r="N2412" s="270" t="str">
        <f>IF(SP_SUL!K2434="","*",SP_SUL!K2434)</f>
        <v>*</v>
      </c>
      <c r="O2412" s="270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43" t="str">
        <f>IF(SP_SUL!N2435="","*",SP_SUL!N2435)</f>
        <v>*</v>
      </c>
      <c r="M2413" s="150" t="str">
        <f>IF(SP_SUL!J2435="","*",SP_SUL!J2435)</f>
        <v>*</v>
      </c>
      <c r="N2413" s="271" t="str">
        <f>IF(SP_SUL!K2435="","*",SP_SUL!K2435)</f>
        <v>*</v>
      </c>
      <c r="O2413" s="271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43" t="str">
        <f>IF(SP_SUL!N2436="","*",SP_SUL!N2436)</f>
        <v>*</v>
      </c>
      <c r="M2414" s="150" t="str">
        <f>IF(SP_SUL!J2436="","*",SP_SUL!J2436)</f>
        <v>*</v>
      </c>
      <c r="N2414" s="271" t="str">
        <f>IF(SP_SUL!K2436="","*",SP_SUL!K2436)</f>
        <v>*</v>
      </c>
      <c r="O2414" s="271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9" t="str">
        <f>IF(SP_SUL!N2437="","*",SP_SUL!N2437)</f>
        <v>*</v>
      </c>
      <c r="M2415" s="111" t="str">
        <f>IF(SP_SUL!J2437="","*",SP_SUL!J2437)</f>
        <v>*</v>
      </c>
      <c r="N2415" s="270" t="str">
        <f>IF(SP_SUL!K2437="","*",SP_SUL!K2437)</f>
        <v>*</v>
      </c>
      <c r="O2415" s="270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43" t="str">
        <f>IF(SP_SUL!N2438="","*",SP_SUL!N2438)</f>
        <v>*</v>
      </c>
      <c r="M2416" s="150" t="str">
        <f>IF(SP_SUL!J2438="","*",SP_SUL!J2438)</f>
        <v>*</v>
      </c>
      <c r="N2416" s="271" t="str">
        <f>IF(SP_SUL!K2438="","*",SP_SUL!K2438)</f>
        <v>*</v>
      </c>
      <c r="O2416" s="271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43" t="str">
        <f>IF(SP_SUL!N2439="","*",SP_SUL!N2439)</f>
        <v>*</v>
      </c>
      <c r="M2417" s="150" t="str">
        <f>IF(SP_SUL!J2439="","*",SP_SUL!J2439)</f>
        <v>*</v>
      </c>
      <c r="N2417" s="271" t="str">
        <f>IF(SP_SUL!K2439="","*",SP_SUL!K2439)</f>
        <v>*</v>
      </c>
      <c r="O2417" s="271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9" t="str">
        <f>IF(SP_SUL!N2440="","*",SP_SUL!N2440)</f>
        <v>*</v>
      </c>
      <c r="M2418" s="111" t="str">
        <f>IF(SP_SUL!J2440="","*",SP_SUL!J2440)</f>
        <v>*</v>
      </c>
      <c r="N2418" s="270" t="str">
        <f>IF(SP_SUL!K2440="","*",SP_SUL!K2440)</f>
        <v>*</v>
      </c>
      <c r="O2418" s="270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43" t="str">
        <f>IF(SP_SUL!N2441="","*",SP_SUL!N2441)</f>
        <v>*</v>
      </c>
      <c r="M2419" s="150" t="str">
        <f>IF(SP_SUL!J2441="","*",SP_SUL!J2441)</f>
        <v>*</v>
      </c>
      <c r="N2419" s="271" t="str">
        <f>IF(SP_SUL!K2441="","*",SP_SUL!K2441)</f>
        <v>*</v>
      </c>
      <c r="O2419" s="271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43" t="str">
        <f>IF(SP_SUL!N2442="","*",SP_SUL!N2442)</f>
        <v>*</v>
      </c>
      <c r="M2420" s="150" t="str">
        <f>IF(SP_SUL!J2442="","*",SP_SUL!J2442)</f>
        <v>*</v>
      </c>
      <c r="N2420" s="271" t="str">
        <f>IF(SP_SUL!K2442="","*",SP_SUL!K2442)</f>
        <v>*</v>
      </c>
      <c r="O2420" s="271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9" t="str">
        <f>IF(SP_SUL!N2443="","*",SP_SUL!N2443)</f>
        <v>*</v>
      </c>
      <c r="M2421" s="111" t="str">
        <f>IF(SP_SUL!J2443="","*",SP_SUL!J2443)</f>
        <v>*</v>
      </c>
      <c r="N2421" s="270" t="str">
        <f>IF(SP_SUL!K2443="","*",SP_SUL!K2443)</f>
        <v>*</v>
      </c>
      <c r="O2421" s="270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43" t="str">
        <f>IF(SP_SUL!N2444="","*",SP_SUL!N2444)</f>
        <v>*</v>
      </c>
      <c r="M2422" s="150" t="str">
        <f>IF(SP_SUL!J2444="","*",SP_SUL!J2444)</f>
        <v>*</v>
      </c>
      <c r="N2422" s="271" t="str">
        <f>IF(SP_SUL!K2444="","*",SP_SUL!K2444)</f>
        <v>*</v>
      </c>
      <c r="O2422" s="271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43" t="str">
        <f>IF(SP_SUL!N2445="","*",SP_SUL!N2445)</f>
        <v>*</v>
      </c>
      <c r="M2423" s="150" t="str">
        <f>IF(SP_SUL!J2445="","*",SP_SUL!J2445)</f>
        <v>*</v>
      </c>
      <c r="N2423" s="271" t="str">
        <f>IF(SP_SUL!K2445="","*",SP_SUL!K2445)</f>
        <v>*</v>
      </c>
      <c r="O2423" s="271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9" t="str">
        <f>IF(SP_SUL!N2446="","*",SP_SUL!N2446)</f>
        <v>*</v>
      </c>
      <c r="M2424" s="111" t="str">
        <f>IF(SP_SUL!J2446="","*",SP_SUL!J2446)</f>
        <v>*</v>
      </c>
      <c r="N2424" s="270" t="str">
        <f>IF(SP_SUL!K2446="","*",SP_SUL!K2446)</f>
        <v>*</v>
      </c>
      <c r="O2424" s="270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43" t="str">
        <f>IF(SP_SUL!N2447="","*",SP_SUL!N2447)</f>
        <v>*</v>
      </c>
      <c r="M2425" s="150" t="str">
        <f>IF(SP_SUL!J2447="","*",SP_SUL!J2447)</f>
        <v>*</v>
      </c>
      <c r="N2425" s="271" t="str">
        <f>IF(SP_SUL!K2447="","*",SP_SUL!K2447)</f>
        <v>*</v>
      </c>
      <c r="O2425" s="271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43" t="str">
        <f>IF(SP_SUL!N2448="","*",SP_SUL!N2448)</f>
        <v>*</v>
      </c>
      <c r="M2426" s="150" t="str">
        <f>IF(SP_SUL!J2448="","*",SP_SUL!J2448)</f>
        <v>*</v>
      </c>
      <c r="N2426" s="271" t="str">
        <f>IF(SP_SUL!K2448="","*",SP_SUL!K2448)</f>
        <v>*</v>
      </c>
      <c r="O2426" s="271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9" t="str">
        <f>IF(SP_SUL!N2449="","*",SP_SUL!N2449)</f>
        <v>*</v>
      </c>
      <c r="M2427" s="111" t="str">
        <f>IF(SP_SUL!J2449="","*",SP_SUL!J2449)</f>
        <v>*</v>
      </c>
      <c r="N2427" s="270" t="str">
        <f>IF(SP_SUL!K2449="","*",SP_SUL!K2449)</f>
        <v>*</v>
      </c>
      <c r="O2427" s="270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43" t="str">
        <f>IF(SP_SUL!N2450="","*",SP_SUL!N2450)</f>
        <v>*</v>
      </c>
      <c r="M2428" s="150" t="str">
        <f>IF(SP_SUL!J2450="","*",SP_SUL!J2450)</f>
        <v>*</v>
      </c>
      <c r="N2428" s="271" t="str">
        <f>IF(SP_SUL!K2450="","*",SP_SUL!K2450)</f>
        <v>*</v>
      </c>
      <c r="O2428" s="271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43" t="str">
        <f>IF(SP_SUL!N2451="","*",SP_SUL!N2451)</f>
        <v>*</v>
      </c>
      <c r="M2429" s="150" t="str">
        <f>IF(SP_SUL!J2451="","*",SP_SUL!J2451)</f>
        <v>*</v>
      </c>
      <c r="N2429" s="271" t="str">
        <f>IF(SP_SUL!K2451="","*",SP_SUL!K2451)</f>
        <v>*</v>
      </c>
      <c r="O2429" s="271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9" t="str">
        <f>IF(SP_SUL!N2452="","*",SP_SUL!N2452)</f>
        <v>*</v>
      </c>
      <c r="M2430" s="111" t="str">
        <f>IF(SP_SUL!J2452="","*",SP_SUL!J2452)</f>
        <v>*</v>
      </c>
      <c r="N2430" s="270" t="str">
        <f>IF(SP_SUL!K2452="","*",SP_SUL!K2452)</f>
        <v>*</v>
      </c>
      <c r="O2430" s="270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43" t="str">
        <f>IF(SP_SUL!N2453="","*",SP_SUL!N2453)</f>
        <v>*</v>
      </c>
      <c r="M2431" s="150" t="str">
        <f>IF(SP_SUL!J2453="","*",SP_SUL!J2453)</f>
        <v>*</v>
      </c>
      <c r="N2431" s="271" t="str">
        <f>IF(SP_SUL!K2453="","*",SP_SUL!K2453)</f>
        <v>*</v>
      </c>
      <c r="O2431" s="271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43" t="str">
        <f>IF(SP_SUL!N2454="","*",SP_SUL!N2454)</f>
        <v>*</v>
      </c>
      <c r="M2432" s="150" t="str">
        <f>IF(SP_SUL!J2454="","*",SP_SUL!J2454)</f>
        <v>*</v>
      </c>
      <c r="N2432" s="271" t="str">
        <f>IF(SP_SUL!K2454="","*",SP_SUL!K2454)</f>
        <v>*</v>
      </c>
      <c r="O2432" s="271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9" t="str">
        <f>IF(SP_SUL!N2455="","*",SP_SUL!N2455)</f>
        <v>*</v>
      </c>
      <c r="M2433" s="111" t="str">
        <f>IF(SP_SUL!J2455="","*",SP_SUL!J2455)</f>
        <v>*</v>
      </c>
      <c r="N2433" s="270" t="str">
        <f>IF(SP_SUL!K2455="","*",SP_SUL!K2455)</f>
        <v>*</v>
      </c>
      <c r="O2433" s="270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43" t="str">
        <f>IF(SP_SUL!N2456="","*",SP_SUL!N2456)</f>
        <v>*</v>
      </c>
      <c r="M2434" s="150" t="str">
        <f>IF(SP_SUL!J2456="","*",SP_SUL!J2456)</f>
        <v>*</v>
      </c>
      <c r="N2434" s="271" t="str">
        <f>IF(SP_SUL!K2456="","*",SP_SUL!K2456)</f>
        <v>*</v>
      </c>
      <c r="O2434" s="271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43" t="str">
        <f>IF(SP_SUL!N2457="","*",SP_SUL!N2457)</f>
        <v>*</v>
      </c>
      <c r="M2435" s="150" t="str">
        <f>IF(SP_SUL!J2457="","*",SP_SUL!J2457)</f>
        <v>*</v>
      </c>
      <c r="N2435" s="271" t="str">
        <f>IF(SP_SUL!K2457="","*",SP_SUL!K2457)</f>
        <v>*</v>
      </c>
      <c r="O2435" s="271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9" t="str">
        <f>IF(SP_SUL!N2458="","*",SP_SUL!N2458)</f>
        <v>*</v>
      </c>
      <c r="M2436" s="111" t="str">
        <f>IF(SP_SUL!J2458="","*",SP_SUL!J2458)</f>
        <v>*</v>
      </c>
      <c r="N2436" s="270" t="str">
        <f>IF(SP_SUL!K2458="","*",SP_SUL!K2458)</f>
        <v>*</v>
      </c>
      <c r="O2436" s="270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43" t="str">
        <f>IF(SP_SUL!N2459="","*",SP_SUL!N2459)</f>
        <v>*</v>
      </c>
      <c r="M2437" s="150" t="str">
        <f>IF(SP_SUL!J2459="","*",SP_SUL!J2459)</f>
        <v>*</v>
      </c>
      <c r="N2437" s="271" t="str">
        <f>IF(SP_SUL!K2459="","*",SP_SUL!K2459)</f>
        <v>*</v>
      </c>
      <c r="O2437" s="271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43" t="str">
        <f>IF(SP_SUL!N2460="","*",SP_SUL!N2460)</f>
        <v>*</v>
      </c>
      <c r="M2438" s="150" t="str">
        <f>IF(SP_SUL!J2460="","*",SP_SUL!J2460)</f>
        <v>*</v>
      </c>
      <c r="N2438" s="271" t="str">
        <f>IF(SP_SUL!K2460="","*",SP_SUL!K2460)</f>
        <v>*</v>
      </c>
      <c r="O2438" s="271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9" t="str">
        <f>IF(SP_SUL!N2461="","*",SP_SUL!N2461)</f>
        <v>*</v>
      </c>
      <c r="M2439" s="111" t="str">
        <f>IF(SP_SUL!J2461="","*",SP_SUL!J2461)</f>
        <v>*</v>
      </c>
      <c r="N2439" s="270" t="str">
        <f>IF(SP_SUL!K2461="","*",SP_SUL!K2461)</f>
        <v>*</v>
      </c>
      <c r="O2439" s="270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43" t="str">
        <f>IF(SP_SUL!N2462="","*",SP_SUL!N2462)</f>
        <v>*</v>
      </c>
      <c r="M2440" s="150" t="str">
        <f>IF(SP_SUL!J2462="","*",SP_SUL!J2462)</f>
        <v>*</v>
      </c>
      <c r="N2440" s="271" t="str">
        <f>IF(SP_SUL!K2462="","*",SP_SUL!K2462)</f>
        <v>*</v>
      </c>
      <c r="O2440" s="271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43" t="str">
        <f>IF(SP_SUL!N2463="","*",SP_SUL!N2463)</f>
        <v>*</v>
      </c>
      <c r="M2441" s="150" t="str">
        <f>IF(SP_SUL!J2463="","*",SP_SUL!J2463)</f>
        <v>*</v>
      </c>
      <c r="N2441" s="271" t="str">
        <f>IF(SP_SUL!K2463="","*",SP_SUL!K2463)</f>
        <v>*</v>
      </c>
      <c r="O2441" s="271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9" t="str">
        <f>IF(SP_SUL!N2464="","*",SP_SUL!N2464)</f>
        <v>*</v>
      </c>
      <c r="M2442" s="111" t="str">
        <f>IF(SP_SUL!J2464="","*",SP_SUL!J2464)</f>
        <v>*</v>
      </c>
      <c r="N2442" s="270" t="str">
        <f>IF(SP_SUL!K2464="","*",SP_SUL!K2464)</f>
        <v>*</v>
      </c>
      <c r="O2442" s="270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43" t="str">
        <f>IF(SP_SUL!N2465="","*",SP_SUL!N2465)</f>
        <v>*</v>
      </c>
      <c r="M2443" s="150" t="str">
        <f>IF(SP_SUL!J2465="","*",SP_SUL!J2465)</f>
        <v>*</v>
      </c>
      <c r="N2443" s="271" t="str">
        <f>IF(SP_SUL!K2465="","*",SP_SUL!K2465)</f>
        <v>*</v>
      </c>
      <c r="O2443" s="271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43" t="str">
        <f>IF(SP_SUL!N2466="","*",SP_SUL!N2466)</f>
        <v>*</v>
      </c>
      <c r="M2444" s="150" t="str">
        <f>IF(SP_SUL!J2466="","*",SP_SUL!J2466)</f>
        <v>*</v>
      </c>
      <c r="N2444" s="271" t="str">
        <f>IF(SP_SUL!K2466="","*",SP_SUL!K2466)</f>
        <v>*</v>
      </c>
      <c r="O2444" s="271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9" t="str">
        <f>IF(SP_SUL!N2467="","*",SP_SUL!N2467)</f>
        <v>*</v>
      </c>
      <c r="M2445" s="111" t="str">
        <f>IF(SP_SUL!J2467="","*",SP_SUL!J2467)</f>
        <v>*</v>
      </c>
      <c r="N2445" s="270" t="str">
        <f>IF(SP_SUL!K2467="","*",SP_SUL!K2467)</f>
        <v>*</v>
      </c>
      <c r="O2445" s="270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43" t="str">
        <f>IF(SP_SUL!N2468="","*",SP_SUL!N2468)</f>
        <v>*</v>
      </c>
      <c r="M2446" s="150" t="str">
        <f>IF(SP_SUL!J2468="","*",SP_SUL!J2468)</f>
        <v>*</v>
      </c>
      <c r="N2446" s="271" t="str">
        <f>IF(SP_SUL!K2468="","*",SP_SUL!K2468)</f>
        <v>*</v>
      </c>
      <c r="O2446" s="271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43" t="str">
        <f>IF(SP_SUL!N2469="","*",SP_SUL!N2469)</f>
        <v>*</v>
      </c>
      <c r="M2447" s="150" t="str">
        <f>IF(SP_SUL!J2469="","*",SP_SUL!J2469)</f>
        <v>*</v>
      </c>
      <c r="N2447" s="271" t="str">
        <f>IF(SP_SUL!K2469="","*",SP_SUL!K2469)</f>
        <v>*</v>
      </c>
      <c r="O2447" s="271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9" t="str">
        <f>IF(SP_SUL!N2470="","*",SP_SUL!N2470)</f>
        <v>*</v>
      </c>
      <c r="M2448" s="111" t="str">
        <f>IF(SP_SUL!J2470="","*",SP_SUL!J2470)</f>
        <v>*</v>
      </c>
      <c r="N2448" s="270" t="str">
        <f>IF(SP_SUL!K2470="","*",SP_SUL!K2470)</f>
        <v>*</v>
      </c>
      <c r="O2448" s="270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43" t="str">
        <f>IF(SP_SUL!N2471="","*",SP_SUL!N2471)</f>
        <v>*</v>
      </c>
      <c r="M2449" s="150" t="str">
        <f>IF(SP_SUL!J2471="","*",SP_SUL!J2471)</f>
        <v>*</v>
      </c>
      <c r="N2449" s="271" t="str">
        <f>IF(SP_SUL!K2471="","*",SP_SUL!K2471)</f>
        <v>*</v>
      </c>
      <c r="O2449" s="271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43" t="str">
        <f>IF(SP_SUL!N2472="","*",SP_SUL!N2472)</f>
        <v>*</v>
      </c>
      <c r="M2450" s="150" t="str">
        <f>IF(SP_SUL!J2472="","*",SP_SUL!J2472)</f>
        <v>*</v>
      </c>
      <c r="N2450" s="271" t="str">
        <f>IF(SP_SUL!K2472="","*",SP_SUL!K2472)</f>
        <v>*</v>
      </c>
      <c r="O2450" s="271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9" t="str">
        <f>IF(SP_SUL!N2473="","*",SP_SUL!N2473)</f>
        <v>*</v>
      </c>
      <c r="M2451" s="111" t="str">
        <f>IF(SP_SUL!J2473="","*",SP_SUL!J2473)</f>
        <v>*</v>
      </c>
      <c r="N2451" s="270" t="str">
        <f>IF(SP_SUL!K2473="","*",SP_SUL!K2473)</f>
        <v>*</v>
      </c>
      <c r="O2451" s="270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43" t="str">
        <f>IF(SP_SUL!N2474="","*",SP_SUL!N2474)</f>
        <v>*</v>
      </c>
      <c r="M2452" s="150" t="str">
        <f>IF(SP_SUL!J2474="","*",SP_SUL!J2474)</f>
        <v>*</v>
      </c>
      <c r="N2452" s="271" t="str">
        <f>IF(SP_SUL!K2474="","*",SP_SUL!K2474)</f>
        <v>*</v>
      </c>
      <c r="O2452" s="271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43" t="str">
        <f>IF(SP_SUL!N2475="","*",SP_SUL!N2475)</f>
        <v>*</v>
      </c>
      <c r="M2453" s="150" t="str">
        <f>IF(SP_SUL!J2475="","*",SP_SUL!J2475)</f>
        <v>*</v>
      </c>
      <c r="N2453" s="271" t="str">
        <f>IF(SP_SUL!K2475="","*",SP_SUL!K2475)</f>
        <v>*</v>
      </c>
      <c r="O2453" s="271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9" t="str">
        <f>IF(SP_SUL!N2476="","*",SP_SUL!N2476)</f>
        <v>*</v>
      </c>
      <c r="M2454" s="111" t="str">
        <f>IF(SP_SUL!J2476="","*",SP_SUL!J2476)</f>
        <v>*</v>
      </c>
      <c r="N2454" s="270" t="str">
        <f>IF(SP_SUL!K2476="","*",SP_SUL!K2476)</f>
        <v>*</v>
      </c>
      <c r="O2454" s="270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43" t="str">
        <f>IF(SP_SUL!N2477="","*",SP_SUL!N2477)</f>
        <v>*</v>
      </c>
      <c r="M2455" s="150" t="str">
        <f>IF(SP_SUL!J2477="","*",SP_SUL!J2477)</f>
        <v>*</v>
      </c>
      <c r="N2455" s="271" t="str">
        <f>IF(SP_SUL!K2477="","*",SP_SUL!K2477)</f>
        <v>*</v>
      </c>
      <c r="O2455" s="271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43" t="str">
        <f>IF(SP_SUL!N2478="","*",SP_SUL!N2478)</f>
        <v>*</v>
      </c>
      <c r="M2456" s="150" t="str">
        <f>IF(SP_SUL!J2478="","*",SP_SUL!J2478)</f>
        <v>*</v>
      </c>
      <c r="N2456" s="271" t="str">
        <f>IF(SP_SUL!K2478="","*",SP_SUL!K2478)</f>
        <v>*</v>
      </c>
      <c r="O2456" s="271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9" t="str">
        <f>IF(SP_SUL!N2479="","*",SP_SUL!N2479)</f>
        <v>*</v>
      </c>
      <c r="M2457" s="111" t="str">
        <f>IF(SP_SUL!J2479="","*",SP_SUL!J2479)</f>
        <v>*</v>
      </c>
      <c r="N2457" s="270" t="str">
        <f>IF(SP_SUL!K2479="","*",SP_SUL!K2479)</f>
        <v>*</v>
      </c>
      <c r="O2457" s="270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43" t="str">
        <f>IF(SP_SUL!N2480="","*",SP_SUL!N2480)</f>
        <v>*</v>
      </c>
      <c r="M2458" s="150" t="str">
        <f>IF(SP_SUL!J2480="","*",SP_SUL!J2480)</f>
        <v>*</v>
      </c>
      <c r="N2458" s="271" t="str">
        <f>IF(SP_SUL!K2480="","*",SP_SUL!K2480)</f>
        <v>*</v>
      </c>
      <c r="O2458" s="271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43" t="str">
        <f>IF(SP_SUL!N2481="","*",SP_SUL!N2481)</f>
        <v>*</v>
      </c>
      <c r="M2459" s="150" t="str">
        <f>IF(SP_SUL!J2481="","*",SP_SUL!J2481)</f>
        <v>*</v>
      </c>
      <c r="N2459" s="271" t="str">
        <f>IF(SP_SUL!K2481="","*",SP_SUL!K2481)</f>
        <v>*</v>
      </c>
      <c r="O2459" s="271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9" t="str">
        <f>IF(SP_SUL!N2482="","*",SP_SUL!N2482)</f>
        <v>*</v>
      </c>
      <c r="M2460" s="111" t="str">
        <f>IF(SP_SUL!J2482="","*",SP_SUL!J2482)</f>
        <v>*</v>
      </c>
      <c r="N2460" s="270" t="str">
        <f>IF(SP_SUL!K2482="","*",SP_SUL!K2482)</f>
        <v>*</v>
      </c>
      <c r="O2460" s="270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43" t="str">
        <f>IF(SP_SUL!N2483="","*",SP_SUL!N2483)</f>
        <v>*</v>
      </c>
      <c r="M2461" s="150" t="str">
        <f>IF(SP_SUL!J2483="","*",SP_SUL!J2483)</f>
        <v>*</v>
      </c>
      <c r="N2461" s="271" t="str">
        <f>IF(SP_SUL!K2483="","*",SP_SUL!K2483)</f>
        <v>*</v>
      </c>
      <c r="O2461" s="271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43" t="str">
        <f>IF(SP_SUL!N2484="","*",SP_SUL!N2484)</f>
        <v>*</v>
      </c>
      <c r="M2462" s="150" t="str">
        <f>IF(SP_SUL!J2484="","*",SP_SUL!J2484)</f>
        <v>*</v>
      </c>
      <c r="N2462" s="271" t="str">
        <f>IF(SP_SUL!K2484="","*",SP_SUL!K2484)</f>
        <v>*</v>
      </c>
      <c r="O2462" s="271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9" t="str">
        <f>IF(SP_SUL!N2485="","*",SP_SUL!N2485)</f>
        <v>*</v>
      </c>
      <c r="M2463" s="111" t="str">
        <f>IF(SP_SUL!J2485="","*",SP_SUL!J2485)</f>
        <v>*</v>
      </c>
      <c r="N2463" s="270" t="str">
        <f>IF(SP_SUL!K2485="","*",SP_SUL!K2485)</f>
        <v>*</v>
      </c>
      <c r="O2463" s="270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43" t="str">
        <f>IF(SP_SUL!N2486="","*",SP_SUL!N2486)</f>
        <v>*</v>
      </c>
      <c r="M2464" s="150" t="str">
        <f>IF(SP_SUL!J2486="","*",SP_SUL!J2486)</f>
        <v>*</v>
      </c>
      <c r="N2464" s="271" t="str">
        <f>IF(SP_SUL!K2486="","*",SP_SUL!K2486)</f>
        <v>*</v>
      </c>
      <c r="O2464" s="271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43" t="str">
        <f>IF(SP_SUL!N2487="","*",SP_SUL!N2487)</f>
        <v>*</v>
      </c>
      <c r="M2465" s="150" t="str">
        <f>IF(SP_SUL!J2487="","*",SP_SUL!J2487)</f>
        <v>*</v>
      </c>
      <c r="N2465" s="271" t="str">
        <f>IF(SP_SUL!K2487="","*",SP_SUL!K2487)</f>
        <v>*</v>
      </c>
      <c r="O2465" s="271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9" t="str">
        <f>IF(SP_SUL!N2488="","*",SP_SUL!N2488)</f>
        <v>*</v>
      </c>
      <c r="M2466" s="111" t="str">
        <f>IF(SP_SUL!J2488="","*",SP_SUL!J2488)</f>
        <v>*</v>
      </c>
      <c r="N2466" s="270" t="str">
        <f>IF(SP_SUL!K2488="","*",SP_SUL!K2488)</f>
        <v>*</v>
      </c>
      <c r="O2466" s="270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43" t="str">
        <f>IF(SP_SUL!N2489="","*",SP_SUL!N2489)</f>
        <v>*</v>
      </c>
      <c r="M2467" s="150" t="str">
        <f>IF(SP_SUL!J2489="","*",SP_SUL!J2489)</f>
        <v>*</v>
      </c>
      <c r="N2467" s="271" t="str">
        <f>IF(SP_SUL!K2489="","*",SP_SUL!K2489)</f>
        <v>*</v>
      </c>
      <c r="O2467" s="271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43" t="str">
        <f>IF(SP_SUL!N2490="","*",SP_SUL!N2490)</f>
        <v>*</v>
      </c>
      <c r="M2468" s="150" t="str">
        <f>IF(SP_SUL!J2490="","*",SP_SUL!J2490)</f>
        <v>*</v>
      </c>
      <c r="N2468" s="271" t="str">
        <f>IF(SP_SUL!K2490="","*",SP_SUL!K2490)</f>
        <v>*</v>
      </c>
      <c r="O2468" s="271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9" t="str">
        <f>IF(SP_SUL!N2491="","*",SP_SUL!N2491)</f>
        <v>*</v>
      </c>
      <c r="M2469" s="111" t="str">
        <f>IF(SP_SUL!J2491="","*",SP_SUL!J2491)</f>
        <v>*</v>
      </c>
      <c r="N2469" s="270" t="str">
        <f>IF(SP_SUL!K2491="","*",SP_SUL!K2491)</f>
        <v>*</v>
      </c>
      <c r="O2469" s="270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43" t="str">
        <f>IF(SP_SUL!N2492="","*",SP_SUL!N2492)</f>
        <v>*</v>
      </c>
      <c r="M2470" s="150" t="str">
        <f>IF(SP_SUL!J2492="","*",SP_SUL!J2492)</f>
        <v>*</v>
      </c>
      <c r="N2470" s="271" t="str">
        <f>IF(SP_SUL!K2492="","*",SP_SUL!K2492)</f>
        <v>*</v>
      </c>
      <c r="O2470" s="271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43" t="str">
        <f>IF(SP_SUL!N2493="","*",SP_SUL!N2493)</f>
        <v>*</v>
      </c>
      <c r="M2471" s="150" t="str">
        <f>IF(SP_SUL!J2493="","*",SP_SUL!J2493)</f>
        <v>*</v>
      </c>
      <c r="N2471" s="271" t="str">
        <f>IF(SP_SUL!K2493="","*",SP_SUL!K2493)</f>
        <v>*</v>
      </c>
      <c r="O2471" s="271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9" t="str">
        <f>IF(SP_SUL!N2494="","*",SP_SUL!N2494)</f>
        <v>*</v>
      </c>
      <c r="M2472" s="111" t="str">
        <f>IF(SP_SUL!J2494="","*",SP_SUL!J2494)</f>
        <v>*</v>
      </c>
      <c r="N2472" s="270" t="str">
        <f>IF(SP_SUL!K2494="","*",SP_SUL!K2494)</f>
        <v>*</v>
      </c>
      <c r="O2472" s="270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43" t="str">
        <f>IF(SP_SUL!N2495="","*",SP_SUL!N2495)</f>
        <v>*</v>
      </c>
      <c r="M2473" s="150" t="str">
        <f>IF(SP_SUL!J2495="","*",SP_SUL!J2495)</f>
        <v>*</v>
      </c>
      <c r="N2473" s="271" t="str">
        <f>IF(SP_SUL!K2495="","*",SP_SUL!K2495)</f>
        <v>*</v>
      </c>
      <c r="O2473" s="271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43" t="str">
        <f>IF(SP_SUL!N2496="","*",SP_SUL!N2496)</f>
        <v>*</v>
      </c>
      <c r="M2474" s="150" t="str">
        <f>IF(SP_SUL!J2496="","*",SP_SUL!J2496)</f>
        <v>*</v>
      </c>
      <c r="N2474" s="271" t="str">
        <f>IF(SP_SUL!K2496="","*",SP_SUL!K2496)</f>
        <v>*</v>
      </c>
      <c r="O2474" s="271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9" t="str">
        <f>IF(SP_SUL!N2497="","*",SP_SUL!N2497)</f>
        <v>*</v>
      </c>
      <c r="M2475" s="111" t="str">
        <f>IF(SP_SUL!J2497="","*",SP_SUL!J2497)</f>
        <v>*</v>
      </c>
      <c r="N2475" s="270" t="str">
        <f>IF(SP_SUL!K2497="","*",SP_SUL!K2497)</f>
        <v>*</v>
      </c>
      <c r="O2475" s="270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43" t="str">
        <f>IF(SP_SUL!N2498="","*",SP_SUL!N2498)</f>
        <v>*</v>
      </c>
      <c r="M2476" s="150" t="str">
        <f>IF(SP_SUL!J2498="","*",SP_SUL!J2498)</f>
        <v>*</v>
      </c>
      <c r="N2476" s="271" t="str">
        <f>IF(SP_SUL!K2498="","*",SP_SUL!K2498)</f>
        <v>*</v>
      </c>
      <c r="O2476" s="271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43" t="str">
        <f>IF(SP_SUL!N2499="","*",SP_SUL!N2499)</f>
        <v>*</v>
      </c>
      <c r="M2477" s="150" t="str">
        <f>IF(SP_SUL!J2499="","*",SP_SUL!J2499)</f>
        <v>*</v>
      </c>
      <c r="N2477" s="271" t="str">
        <f>IF(SP_SUL!K2499="","*",SP_SUL!K2499)</f>
        <v>*</v>
      </c>
      <c r="O2477" s="271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9" t="str">
        <f>IF(SP_SUL!N2500="","*",SP_SUL!N2500)</f>
        <v>*</v>
      </c>
      <c r="M2478" s="111" t="str">
        <f>IF(SP_SUL!J2500="","*",SP_SUL!J2500)</f>
        <v>*</v>
      </c>
      <c r="N2478" s="270" t="str">
        <f>IF(SP_SUL!K2500="","*",SP_SUL!K2500)</f>
        <v>*</v>
      </c>
      <c r="O2478" s="270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43" t="str">
        <f>IF(SP_SUL!N2501="","*",SP_SUL!N2501)</f>
        <v>*</v>
      </c>
      <c r="M2479" s="150" t="str">
        <f>IF(SP_SUL!J2501="","*",SP_SUL!J2501)</f>
        <v>*</v>
      </c>
      <c r="N2479" s="271" t="str">
        <f>IF(SP_SUL!K2501="","*",SP_SUL!K2501)</f>
        <v>*</v>
      </c>
      <c r="O2479" s="271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43" t="str">
        <f>IF(SP_SUL!N2502="","*",SP_SUL!N2502)</f>
        <v>*</v>
      </c>
      <c r="M2480" s="150" t="str">
        <f>IF(SP_SUL!J2502="","*",SP_SUL!J2502)</f>
        <v>*</v>
      </c>
      <c r="N2480" s="271" t="str">
        <f>IF(SP_SUL!K2502="","*",SP_SUL!K2502)</f>
        <v>*</v>
      </c>
      <c r="O2480" s="271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9" t="str">
        <f>IF(SP_SUL!N2503="","*",SP_SUL!N2503)</f>
        <v>*</v>
      </c>
      <c r="M2481" s="111" t="str">
        <f>IF(SP_SUL!J2503="","*",SP_SUL!J2503)</f>
        <v>*</v>
      </c>
      <c r="N2481" s="270" t="str">
        <f>IF(SP_SUL!K2503="","*",SP_SUL!K2503)</f>
        <v>*</v>
      </c>
      <c r="O2481" s="270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43" t="str">
        <f>IF(SP_SUL!N2504="","*",SP_SUL!N2504)</f>
        <v>*</v>
      </c>
      <c r="M2482" s="150" t="str">
        <f>IF(SP_SUL!J2504="","*",SP_SUL!J2504)</f>
        <v>*</v>
      </c>
      <c r="N2482" s="271" t="str">
        <f>IF(SP_SUL!K2504="","*",SP_SUL!K2504)</f>
        <v>*</v>
      </c>
      <c r="O2482" s="271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43" t="str">
        <f>IF(SP_SUL!N2505="","*",SP_SUL!N2505)</f>
        <v>*</v>
      </c>
      <c r="M2483" s="150" t="str">
        <f>IF(SP_SUL!J2505="","*",SP_SUL!J2505)</f>
        <v>*</v>
      </c>
      <c r="N2483" s="271" t="str">
        <f>IF(SP_SUL!K2505="","*",SP_SUL!K2505)</f>
        <v>*</v>
      </c>
      <c r="O2483" s="271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9" t="str">
        <f>IF(SP_SUL!N2506="","*",SP_SUL!N2506)</f>
        <v>*</v>
      </c>
      <c r="M2484" s="111" t="str">
        <f>IF(SP_SUL!J2506="","*",SP_SUL!J2506)</f>
        <v>*</v>
      </c>
      <c r="N2484" s="270" t="str">
        <f>IF(SP_SUL!K2506="","*",SP_SUL!K2506)</f>
        <v>*</v>
      </c>
      <c r="O2484" s="270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43" t="str">
        <f>IF(SP_SUL!N2507="","*",SP_SUL!N2507)</f>
        <v>*</v>
      </c>
      <c r="M2485" s="150" t="str">
        <f>IF(SP_SUL!J2507="","*",SP_SUL!J2507)</f>
        <v>*</v>
      </c>
      <c r="N2485" s="271" t="str">
        <f>IF(SP_SUL!K2507="","*",SP_SUL!K2507)</f>
        <v>*</v>
      </c>
      <c r="O2485" s="271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43" t="str">
        <f>IF(SP_SUL!N2508="","*",SP_SUL!N2508)</f>
        <v>*</v>
      </c>
      <c r="M2486" s="150" t="str">
        <f>IF(SP_SUL!J2508="","*",SP_SUL!J2508)</f>
        <v>*</v>
      </c>
      <c r="N2486" s="271" t="str">
        <f>IF(SP_SUL!K2508="","*",SP_SUL!K2508)</f>
        <v>*</v>
      </c>
      <c r="O2486" s="271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9" t="str">
        <f>IF(SP_SUL!N2509="","*",SP_SUL!N2509)</f>
        <v>*</v>
      </c>
      <c r="M2487" s="111" t="str">
        <f>IF(SP_SUL!J2509="","*",SP_SUL!J2509)</f>
        <v>*</v>
      </c>
      <c r="N2487" s="270" t="str">
        <f>IF(SP_SUL!K2509="","*",SP_SUL!K2509)</f>
        <v>*</v>
      </c>
      <c r="O2487" s="270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43" t="str">
        <f>IF(SP_SUL!N2510="","*",SP_SUL!N2510)</f>
        <v>*</v>
      </c>
      <c r="M2488" s="150" t="str">
        <f>IF(SP_SUL!J2510="","*",SP_SUL!J2510)</f>
        <v>*</v>
      </c>
      <c r="N2488" s="271" t="str">
        <f>IF(SP_SUL!K2510="","*",SP_SUL!K2510)</f>
        <v>*</v>
      </c>
      <c r="O2488" s="271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43" t="str">
        <f>IF(SP_SUL!N2511="","*",SP_SUL!N2511)</f>
        <v>*</v>
      </c>
      <c r="M2489" s="150" t="str">
        <f>IF(SP_SUL!J2511="","*",SP_SUL!J2511)</f>
        <v>*</v>
      </c>
      <c r="N2489" s="271" t="str">
        <f>IF(SP_SUL!K2511="","*",SP_SUL!K2511)</f>
        <v>*</v>
      </c>
      <c r="O2489" s="271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9" t="str">
        <f>IF(SP_SUL!N2512="","*",SP_SUL!N2512)</f>
        <v>*</v>
      </c>
      <c r="M2490" s="111" t="str">
        <f>IF(SP_SUL!J2512="","*",SP_SUL!J2512)</f>
        <v>*</v>
      </c>
      <c r="N2490" s="270" t="str">
        <f>IF(SP_SUL!K2512="","*",SP_SUL!K2512)</f>
        <v>*</v>
      </c>
      <c r="O2490" s="270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43" t="str">
        <f>IF(SP_SUL!N2513="","*",SP_SUL!N2513)</f>
        <v>*</v>
      </c>
      <c r="M2491" s="150" t="str">
        <f>IF(SP_SUL!J2513="","*",SP_SUL!J2513)</f>
        <v>*</v>
      </c>
      <c r="N2491" s="271" t="str">
        <f>IF(SP_SUL!K2513="","*",SP_SUL!K2513)</f>
        <v>*</v>
      </c>
      <c r="O2491" s="271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43" t="str">
        <f>IF(SP_SUL!N2514="","*",SP_SUL!N2514)</f>
        <v>*</v>
      </c>
      <c r="M2492" s="150" t="str">
        <f>IF(SP_SUL!J2514="","*",SP_SUL!J2514)</f>
        <v>*</v>
      </c>
      <c r="N2492" s="271" t="str">
        <f>IF(SP_SUL!K2514="","*",SP_SUL!K2514)</f>
        <v>*</v>
      </c>
      <c r="O2492" s="271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9" t="str">
        <f>IF(SP_SUL!N2515="","*",SP_SUL!N2515)</f>
        <v>*</v>
      </c>
      <c r="M2493" s="111" t="str">
        <f>IF(SP_SUL!J2515="","*",SP_SUL!J2515)</f>
        <v>*</v>
      </c>
      <c r="N2493" s="270" t="str">
        <f>IF(SP_SUL!K2515="","*",SP_SUL!K2515)</f>
        <v>*</v>
      </c>
      <c r="O2493" s="270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43" t="str">
        <f>IF(SP_SUL!N2516="","*",SP_SUL!N2516)</f>
        <v>*</v>
      </c>
      <c r="M2494" s="150" t="str">
        <f>IF(SP_SUL!J2516="","*",SP_SUL!J2516)</f>
        <v>*</v>
      </c>
      <c r="N2494" s="271" t="str">
        <f>IF(SP_SUL!K2516="","*",SP_SUL!K2516)</f>
        <v>*</v>
      </c>
      <c r="O2494" s="271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43" t="str">
        <f>IF(SP_SUL!N2517="","*",SP_SUL!N2517)</f>
        <v>*</v>
      </c>
      <c r="M2495" s="150" t="str">
        <f>IF(SP_SUL!J2517="","*",SP_SUL!J2517)</f>
        <v>*</v>
      </c>
      <c r="N2495" s="271" t="str">
        <f>IF(SP_SUL!K2517="","*",SP_SUL!K2517)</f>
        <v>*</v>
      </c>
      <c r="O2495" s="271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9" t="str">
        <f>IF(SP_SUL!N2518="","*",SP_SUL!N2518)</f>
        <v>*</v>
      </c>
      <c r="M2496" s="111" t="str">
        <f>IF(SP_SUL!J2518="","*",SP_SUL!J2518)</f>
        <v>*</v>
      </c>
      <c r="N2496" s="270" t="str">
        <f>IF(SP_SUL!K2518="","*",SP_SUL!K2518)</f>
        <v>*</v>
      </c>
      <c r="O2496" s="270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43" t="str">
        <f>IF(SP_SUL!N2519="","*",SP_SUL!N2519)</f>
        <v>*</v>
      </c>
      <c r="M2497" s="150" t="str">
        <f>IF(SP_SUL!J2519="","*",SP_SUL!J2519)</f>
        <v>*</v>
      </c>
      <c r="N2497" s="271" t="str">
        <f>IF(SP_SUL!K2519="","*",SP_SUL!K2519)</f>
        <v>*</v>
      </c>
      <c r="O2497" s="271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43" t="str">
        <f>IF(SP_SUL!N2520="","*",SP_SUL!N2520)</f>
        <v>*</v>
      </c>
      <c r="M2498" s="150" t="str">
        <f>IF(SP_SUL!J2520="","*",SP_SUL!J2520)</f>
        <v>*</v>
      </c>
      <c r="N2498" s="271" t="str">
        <f>IF(SP_SUL!K2520="","*",SP_SUL!K2520)</f>
        <v>*</v>
      </c>
      <c r="O2498" s="271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9" t="str">
        <f>IF(SP_SUL!N2521="","*",SP_SUL!N2521)</f>
        <v>*</v>
      </c>
      <c r="M2499" s="111" t="str">
        <f>IF(SP_SUL!J2521="","*",SP_SUL!J2521)</f>
        <v>*</v>
      </c>
      <c r="N2499" s="270" t="str">
        <f>IF(SP_SUL!K2521="","*",SP_SUL!K2521)</f>
        <v>*</v>
      </c>
      <c r="O2499" s="270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43" t="str">
        <f>IF(SP_SUL!N2522="","*",SP_SUL!N2522)</f>
        <v>*</v>
      </c>
      <c r="M2500" s="150" t="str">
        <f>IF(SP_SUL!J2522="","*",SP_SUL!J2522)</f>
        <v>*</v>
      </c>
      <c r="N2500" s="271" t="str">
        <f>IF(SP_SUL!K2522="","*",SP_SUL!K2522)</f>
        <v>*</v>
      </c>
      <c r="O2500" s="271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43" t="str">
        <f>IF(SP_SUL!N2523="","*",SP_SUL!N2523)</f>
        <v>*</v>
      </c>
      <c r="M2501" s="150" t="str">
        <f>IF(SP_SUL!J2523="","*",SP_SUL!J2523)</f>
        <v>*</v>
      </c>
      <c r="N2501" s="271" t="str">
        <f>IF(SP_SUL!K2523="","*",SP_SUL!K2523)</f>
        <v>*</v>
      </c>
      <c r="O2501" s="271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9" t="str">
        <f>IF(SP_SUL!N2524="","*",SP_SUL!N2524)</f>
        <v>*</v>
      </c>
      <c r="M2502" s="111" t="str">
        <f>IF(SP_SUL!J2524="","*",SP_SUL!J2524)</f>
        <v>*</v>
      </c>
      <c r="N2502" s="270" t="str">
        <f>IF(SP_SUL!K2524="","*",SP_SUL!K2524)</f>
        <v>*</v>
      </c>
      <c r="O2502" s="270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43" t="str">
        <f>IF(SP_SUL!N2525="","*",SP_SUL!N2525)</f>
        <v>*</v>
      </c>
      <c r="M2503" s="150" t="str">
        <f>IF(SP_SUL!J2525="","*",SP_SUL!J2525)</f>
        <v>*</v>
      </c>
      <c r="N2503" s="271" t="str">
        <f>IF(SP_SUL!K2525="","*",SP_SUL!K2525)</f>
        <v>*</v>
      </c>
      <c r="O2503" s="271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43" t="str">
        <f>IF(SP_SUL!N2526="","*",SP_SUL!N2526)</f>
        <v>*</v>
      </c>
      <c r="M2504" s="150" t="str">
        <f>IF(SP_SUL!J2526="","*",SP_SUL!J2526)</f>
        <v>*</v>
      </c>
      <c r="N2504" s="271" t="str">
        <f>IF(SP_SUL!K2526="","*",SP_SUL!K2526)</f>
        <v>*</v>
      </c>
      <c r="O2504" s="271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9" t="str">
        <f>IF(SP_SUL!N2527="","*",SP_SUL!N2527)</f>
        <v>*</v>
      </c>
      <c r="M2505" s="111" t="str">
        <f>IF(SP_SUL!J2527="","*",SP_SUL!J2527)</f>
        <v>*</v>
      </c>
      <c r="N2505" s="270" t="str">
        <f>IF(SP_SUL!K2527="","*",SP_SUL!K2527)</f>
        <v>*</v>
      </c>
      <c r="O2505" s="270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43" t="str">
        <f>IF(SP_SUL!N2528="","*",SP_SUL!N2528)</f>
        <v>*</v>
      </c>
      <c r="M2506" s="150" t="str">
        <f>IF(SP_SUL!J2528="","*",SP_SUL!J2528)</f>
        <v>*</v>
      </c>
      <c r="N2506" s="271" t="str">
        <f>IF(SP_SUL!K2528="","*",SP_SUL!K2528)</f>
        <v>*</v>
      </c>
      <c r="O2506" s="271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43" t="str">
        <f>IF(SP_SUL!N2529="","*",SP_SUL!N2529)</f>
        <v>*</v>
      </c>
      <c r="M2507" s="150" t="str">
        <f>IF(SP_SUL!J2529="","*",SP_SUL!J2529)</f>
        <v>*</v>
      </c>
      <c r="N2507" s="271" t="str">
        <f>IF(SP_SUL!K2529="","*",SP_SUL!K2529)</f>
        <v>*</v>
      </c>
      <c r="O2507" s="271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9" t="str">
        <f>IF(SP_SUL!N2530="","*",SP_SUL!N2530)</f>
        <v>*</v>
      </c>
      <c r="M2508" s="111" t="str">
        <f>IF(SP_SUL!J2530="","*",SP_SUL!J2530)</f>
        <v>*</v>
      </c>
      <c r="N2508" s="270" t="str">
        <f>IF(SP_SUL!K2530="","*",SP_SUL!K2530)</f>
        <v>*</v>
      </c>
      <c r="O2508" s="270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43" t="str">
        <f>IF(SP_SUL!N2531="","*",SP_SUL!N2531)</f>
        <v>*</v>
      </c>
      <c r="M2509" s="150" t="str">
        <f>IF(SP_SUL!J2531="","*",SP_SUL!J2531)</f>
        <v>*</v>
      </c>
      <c r="N2509" s="271" t="str">
        <f>IF(SP_SUL!K2531="","*",SP_SUL!K2531)</f>
        <v>*</v>
      </c>
      <c r="O2509" s="271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43" t="str">
        <f>IF(SP_SUL!N2532="","*",SP_SUL!N2532)</f>
        <v>*</v>
      </c>
      <c r="M2510" s="150" t="str">
        <f>IF(SP_SUL!J2532="","*",SP_SUL!J2532)</f>
        <v>*</v>
      </c>
      <c r="N2510" s="271" t="str">
        <f>IF(SP_SUL!K2532="","*",SP_SUL!K2532)</f>
        <v>*</v>
      </c>
      <c r="O2510" s="271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9" t="str">
        <f>IF(SP_SUL!N2533="","*",SP_SUL!N2533)</f>
        <v>*</v>
      </c>
      <c r="M2511" s="111" t="str">
        <f>IF(SP_SUL!J2533="","*",SP_SUL!J2533)</f>
        <v>*</v>
      </c>
      <c r="N2511" s="270" t="str">
        <f>IF(SP_SUL!K2533="","*",SP_SUL!K2533)</f>
        <v>*</v>
      </c>
      <c r="O2511" s="270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43" t="str">
        <f>IF(SP_SUL!N2534="","*",SP_SUL!N2534)</f>
        <v>*</v>
      </c>
      <c r="M2512" s="150" t="str">
        <f>IF(SP_SUL!J2534="","*",SP_SUL!J2534)</f>
        <v>*</v>
      </c>
      <c r="N2512" s="271" t="str">
        <f>IF(SP_SUL!K2534="","*",SP_SUL!K2534)</f>
        <v>*</v>
      </c>
      <c r="O2512" s="271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43" t="str">
        <f>IF(SP_SUL!N2535="","*",SP_SUL!N2535)</f>
        <v>*</v>
      </c>
      <c r="M2513" s="150" t="str">
        <f>IF(SP_SUL!J2535="","*",SP_SUL!J2535)</f>
        <v>*</v>
      </c>
      <c r="N2513" s="271" t="str">
        <f>IF(SP_SUL!K2535="","*",SP_SUL!K2535)</f>
        <v>*</v>
      </c>
      <c r="O2513" s="271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9" t="str">
        <f>IF(SP_SUL!N2536="","*",SP_SUL!N2536)</f>
        <v>*</v>
      </c>
      <c r="M2514" s="111" t="str">
        <f>IF(SP_SUL!J2536="","*",SP_SUL!J2536)</f>
        <v>*</v>
      </c>
      <c r="N2514" s="270" t="str">
        <f>IF(SP_SUL!K2536="","*",SP_SUL!K2536)</f>
        <v>*</v>
      </c>
      <c r="O2514" s="270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43" t="str">
        <f>IF(SP_SUL!N2537="","*",SP_SUL!N2537)</f>
        <v>*</v>
      </c>
      <c r="M2515" s="150" t="str">
        <f>IF(SP_SUL!J2537="","*",SP_SUL!J2537)</f>
        <v>*</v>
      </c>
      <c r="N2515" s="271" t="str">
        <f>IF(SP_SUL!K2537="","*",SP_SUL!K2537)</f>
        <v>*</v>
      </c>
      <c r="O2515" s="271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43" t="str">
        <f>IF(SP_SUL!N2538="","*",SP_SUL!N2538)</f>
        <v>*</v>
      </c>
      <c r="M2516" s="150" t="str">
        <f>IF(SP_SUL!J2538="","*",SP_SUL!J2538)</f>
        <v>*</v>
      </c>
      <c r="N2516" s="271" t="str">
        <f>IF(SP_SUL!K2538="","*",SP_SUL!K2538)</f>
        <v>*</v>
      </c>
      <c r="O2516" s="271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9" t="str">
        <f>IF(SP_SUL!N2539="","*",SP_SUL!N2539)</f>
        <v>*</v>
      </c>
      <c r="M2517" s="111" t="str">
        <f>IF(SP_SUL!J2539="","*",SP_SUL!J2539)</f>
        <v>*</v>
      </c>
      <c r="N2517" s="270" t="str">
        <f>IF(SP_SUL!K2539="","*",SP_SUL!K2539)</f>
        <v>*</v>
      </c>
      <c r="O2517" s="270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43" t="str">
        <f>IF(SP_SUL!N2540="","*",SP_SUL!N2540)</f>
        <v>*</v>
      </c>
      <c r="M2518" s="150" t="str">
        <f>IF(SP_SUL!J2540="","*",SP_SUL!J2540)</f>
        <v>*</v>
      </c>
      <c r="N2518" s="271" t="str">
        <f>IF(SP_SUL!K2540="","*",SP_SUL!K2540)</f>
        <v>*</v>
      </c>
      <c r="O2518" s="271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43" t="str">
        <f>IF(SP_SUL!N2541="","*",SP_SUL!N2541)</f>
        <v>*</v>
      </c>
      <c r="M2519" s="150" t="str">
        <f>IF(SP_SUL!J2541="","*",SP_SUL!J2541)</f>
        <v>*</v>
      </c>
      <c r="N2519" s="271" t="str">
        <f>IF(SP_SUL!K2541="","*",SP_SUL!K2541)</f>
        <v>*</v>
      </c>
      <c r="O2519" s="271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9" t="str">
        <f>IF(SP_SUL!N2542="","*",SP_SUL!N2542)</f>
        <v>*</v>
      </c>
      <c r="M2520" s="111" t="str">
        <f>IF(SP_SUL!J2542="","*",SP_SUL!J2542)</f>
        <v>*</v>
      </c>
      <c r="N2520" s="270" t="str">
        <f>IF(SP_SUL!K2542="","*",SP_SUL!K2542)</f>
        <v>*</v>
      </c>
      <c r="O2520" s="270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43" t="str">
        <f>IF(SP_SUL!N2543="","*",SP_SUL!N2543)</f>
        <v>*</v>
      </c>
      <c r="M2521" s="150" t="str">
        <f>IF(SP_SUL!J2543="","*",SP_SUL!J2543)</f>
        <v>*</v>
      </c>
      <c r="N2521" s="271" t="str">
        <f>IF(SP_SUL!K2543="","*",SP_SUL!K2543)</f>
        <v>*</v>
      </c>
      <c r="O2521" s="271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43" t="str">
        <f>IF(SP_SUL!N2544="","*",SP_SUL!N2544)</f>
        <v>*</v>
      </c>
      <c r="M2522" s="150" t="str">
        <f>IF(SP_SUL!J2544="","*",SP_SUL!J2544)</f>
        <v>*</v>
      </c>
      <c r="N2522" s="271" t="str">
        <f>IF(SP_SUL!K2544="","*",SP_SUL!K2544)</f>
        <v>*</v>
      </c>
      <c r="O2522" s="271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9" t="str">
        <f>IF(SP_SUL!N2545="","*",SP_SUL!N2545)</f>
        <v>*</v>
      </c>
      <c r="M2523" s="111" t="str">
        <f>IF(SP_SUL!J2545="","*",SP_SUL!J2545)</f>
        <v>*</v>
      </c>
      <c r="N2523" s="270" t="str">
        <f>IF(SP_SUL!K2545="","*",SP_SUL!K2545)</f>
        <v>*</v>
      </c>
      <c r="O2523" s="270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43" t="str">
        <f>IF(SP_SUL!N2546="","*",SP_SUL!N2546)</f>
        <v>*</v>
      </c>
      <c r="M2524" s="150" t="str">
        <f>IF(SP_SUL!J2546="","*",SP_SUL!J2546)</f>
        <v>*</v>
      </c>
      <c r="N2524" s="271" t="str">
        <f>IF(SP_SUL!K2546="","*",SP_SUL!K2546)</f>
        <v>*</v>
      </c>
      <c r="O2524" s="271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43" t="str">
        <f>IF(SP_SUL!N2547="","*",SP_SUL!N2547)</f>
        <v>*</v>
      </c>
      <c r="M2525" s="150" t="str">
        <f>IF(SP_SUL!J2547="","*",SP_SUL!J2547)</f>
        <v>*</v>
      </c>
      <c r="N2525" s="271" t="str">
        <f>IF(SP_SUL!K2547="","*",SP_SUL!K2547)</f>
        <v>*</v>
      </c>
      <c r="O2525" s="271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9" t="str">
        <f>IF(SP_SUL!N2548="","*",SP_SUL!N2548)</f>
        <v>*</v>
      </c>
      <c r="M2526" s="111" t="str">
        <f>IF(SP_SUL!J2548="","*",SP_SUL!J2548)</f>
        <v>*</v>
      </c>
      <c r="N2526" s="270" t="str">
        <f>IF(SP_SUL!K2548="","*",SP_SUL!K2548)</f>
        <v>*</v>
      </c>
      <c r="O2526" s="270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43" t="str">
        <f>IF(SP_SUL!N2549="","*",SP_SUL!N2549)</f>
        <v>*</v>
      </c>
      <c r="M2527" s="150" t="str">
        <f>IF(SP_SUL!J2549="","*",SP_SUL!J2549)</f>
        <v>*</v>
      </c>
      <c r="N2527" s="271" t="str">
        <f>IF(SP_SUL!K2549="","*",SP_SUL!K2549)</f>
        <v>*</v>
      </c>
      <c r="O2527" s="271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43" t="str">
        <f>IF(SP_SUL!N2550="","*",SP_SUL!N2550)</f>
        <v>*</v>
      </c>
      <c r="M2528" s="150" t="str">
        <f>IF(SP_SUL!J2550="","*",SP_SUL!J2550)</f>
        <v>*</v>
      </c>
      <c r="N2528" s="271" t="str">
        <f>IF(SP_SUL!K2550="","*",SP_SUL!K2550)</f>
        <v>*</v>
      </c>
      <c r="O2528" s="271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9" t="str">
        <f>IF(SP_SUL!N2551="","*",SP_SUL!N2551)</f>
        <v>*</v>
      </c>
      <c r="M2529" s="111" t="str">
        <f>IF(SP_SUL!J2551="","*",SP_SUL!J2551)</f>
        <v>*</v>
      </c>
      <c r="N2529" s="270" t="str">
        <f>IF(SP_SUL!K2551="","*",SP_SUL!K2551)</f>
        <v>*</v>
      </c>
      <c r="O2529" s="270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43" t="str">
        <f>IF(SP_SUL!N2552="","*",SP_SUL!N2552)</f>
        <v>*</v>
      </c>
      <c r="M2530" s="150" t="str">
        <f>IF(SP_SUL!J2552="","*",SP_SUL!J2552)</f>
        <v>*</v>
      </c>
      <c r="N2530" s="271" t="str">
        <f>IF(SP_SUL!K2552="","*",SP_SUL!K2552)</f>
        <v>*</v>
      </c>
      <c r="O2530" s="271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43" t="str">
        <f>IF(SP_SUL!N2553="","*",SP_SUL!N2553)</f>
        <v>*</v>
      </c>
      <c r="M2531" s="150" t="str">
        <f>IF(SP_SUL!J2553="","*",SP_SUL!J2553)</f>
        <v>*</v>
      </c>
      <c r="N2531" s="271" t="str">
        <f>IF(SP_SUL!K2553="","*",SP_SUL!K2553)</f>
        <v>*</v>
      </c>
      <c r="O2531" s="271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9" t="str">
        <f>IF(SP_SUL!N2554="","*",SP_SUL!N2554)</f>
        <v>*</v>
      </c>
      <c r="M2532" s="111" t="str">
        <f>IF(SP_SUL!J2554="","*",SP_SUL!J2554)</f>
        <v>*</v>
      </c>
      <c r="N2532" s="270" t="str">
        <f>IF(SP_SUL!K2554="","*",SP_SUL!K2554)</f>
        <v>*</v>
      </c>
      <c r="O2532" s="270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43" t="str">
        <f>IF(SP_SUL!N2555="","*",SP_SUL!N2555)</f>
        <v>*</v>
      </c>
      <c r="M2533" s="150" t="str">
        <f>IF(SP_SUL!J2555="","*",SP_SUL!J2555)</f>
        <v>*</v>
      </c>
      <c r="N2533" s="271" t="str">
        <f>IF(SP_SUL!K2555="","*",SP_SUL!K2555)</f>
        <v>*</v>
      </c>
      <c r="O2533" s="271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43" t="str">
        <f>IF(SP_SUL!N2556="","*",SP_SUL!N2556)</f>
        <v>*</v>
      </c>
      <c r="M2534" s="150" t="str">
        <f>IF(SP_SUL!J2556="","*",SP_SUL!J2556)</f>
        <v>*</v>
      </c>
      <c r="N2534" s="271" t="str">
        <f>IF(SP_SUL!K2556="","*",SP_SUL!K2556)</f>
        <v>*</v>
      </c>
      <c r="O2534" s="271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9" t="str">
        <f>IF(SP_SUL!N2557="","*",SP_SUL!N2557)</f>
        <v>*</v>
      </c>
      <c r="M2535" s="111" t="str">
        <f>IF(SP_SUL!J2557="","*",SP_SUL!J2557)</f>
        <v>*</v>
      </c>
      <c r="N2535" s="270" t="str">
        <f>IF(SP_SUL!K2557="","*",SP_SUL!K2557)</f>
        <v>*</v>
      </c>
      <c r="O2535" s="270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43" t="str">
        <f>IF(SP_SUL!N2558="","*",SP_SUL!N2558)</f>
        <v>*</v>
      </c>
      <c r="M2536" s="150" t="str">
        <f>IF(SP_SUL!J2558="","*",SP_SUL!J2558)</f>
        <v>*</v>
      </c>
      <c r="N2536" s="271" t="str">
        <f>IF(SP_SUL!K2558="","*",SP_SUL!K2558)</f>
        <v>*</v>
      </c>
      <c r="O2536" s="271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43" t="str">
        <f>IF(SP_SUL!N2559="","*",SP_SUL!N2559)</f>
        <v>*</v>
      </c>
      <c r="M2537" s="150" t="str">
        <f>IF(SP_SUL!J2559="","*",SP_SUL!J2559)</f>
        <v>*</v>
      </c>
      <c r="N2537" s="271" t="str">
        <f>IF(SP_SUL!K2559="","*",SP_SUL!K2559)</f>
        <v>*</v>
      </c>
      <c r="O2537" s="271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9" t="str">
        <f>IF(SP_SUL!N2560="","*",SP_SUL!N2560)</f>
        <v>*</v>
      </c>
      <c r="M2538" s="111" t="str">
        <f>IF(SP_SUL!J2560="","*",SP_SUL!J2560)</f>
        <v>*</v>
      </c>
      <c r="N2538" s="270" t="str">
        <f>IF(SP_SUL!K2560="","*",SP_SUL!K2560)</f>
        <v>*</v>
      </c>
      <c r="O2538" s="270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43" t="str">
        <f>IF(SP_SUL!N2561="","*",SP_SUL!N2561)</f>
        <v>*</v>
      </c>
      <c r="M2539" s="150" t="str">
        <f>IF(SP_SUL!J2561="","*",SP_SUL!J2561)</f>
        <v>*</v>
      </c>
      <c r="N2539" s="271" t="str">
        <f>IF(SP_SUL!K2561="","*",SP_SUL!K2561)</f>
        <v>*</v>
      </c>
      <c r="O2539" s="271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43" t="str">
        <f>IF(SP_SUL!N2562="","*",SP_SUL!N2562)</f>
        <v>*</v>
      </c>
      <c r="M2540" s="150" t="str">
        <f>IF(SP_SUL!J2562="","*",SP_SUL!J2562)</f>
        <v>*</v>
      </c>
      <c r="N2540" s="271" t="str">
        <f>IF(SP_SUL!K2562="","*",SP_SUL!K2562)</f>
        <v>*</v>
      </c>
      <c r="O2540" s="271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9" t="str">
        <f>IF(SP_SUL!N2563="","*",SP_SUL!N2563)</f>
        <v>*</v>
      </c>
      <c r="M2541" s="111" t="str">
        <f>IF(SP_SUL!J2563="","*",SP_SUL!J2563)</f>
        <v>*</v>
      </c>
      <c r="N2541" s="270" t="str">
        <f>IF(SP_SUL!K2563="","*",SP_SUL!K2563)</f>
        <v>*</v>
      </c>
      <c r="O2541" s="270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43" t="str">
        <f>IF(SP_SUL!N2564="","*",SP_SUL!N2564)</f>
        <v>*</v>
      </c>
      <c r="M2542" s="150" t="str">
        <f>IF(SP_SUL!J2564="","*",SP_SUL!J2564)</f>
        <v>*</v>
      </c>
      <c r="N2542" s="271" t="str">
        <f>IF(SP_SUL!K2564="","*",SP_SUL!K2564)</f>
        <v>*</v>
      </c>
      <c r="O2542" s="271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43" t="str">
        <f>IF(SP_SUL!N2565="","*",SP_SUL!N2565)</f>
        <v>*</v>
      </c>
      <c r="M2543" s="150" t="str">
        <f>IF(SP_SUL!J2565="","*",SP_SUL!J2565)</f>
        <v>*</v>
      </c>
      <c r="N2543" s="271" t="str">
        <f>IF(SP_SUL!K2565="","*",SP_SUL!K2565)</f>
        <v>*</v>
      </c>
      <c r="O2543" s="271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9" t="str">
        <f>IF(SP_SUL!N2566="","*",SP_SUL!N2566)</f>
        <v>*</v>
      </c>
      <c r="M2544" s="111" t="str">
        <f>IF(SP_SUL!J2566="","*",SP_SUL!J2566)</f>
        <v>*</v>
      </c>
      <c r="N2544" s="270" t="str">
        <f>IF(SP_SUL!K2566="","*",SP_SUL!K2566)</f>
        <v>*</v>
      </c>
      <c r="O2544" s="270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43" t="str">
        <f>IF(SP_SUL!N2567="","*",SP_SUL!N2567)</f>
        <v>*</v>
      </c>
      <c r="M2545" s="150" t="str">
        <f>IF(SP_SUL!J2567="","*",SP_SUL!J2567)</f>
        <v>*</v>
      </c>
      <c r="N2545" s="271" t="str">
        <f>IF(SP_SUL!K2567="","*",SP_SUL!K2567)</f>
        <v>*</v>
      </c>
      <c r="O2545" s="271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43" t="str">
        <f>IF(SP_SUL!N2568="","*",SP_SUL!N2568)</f>
        <v>*</v>
      </c>
      <c r="M2546" s="150" t="str">
        <f>IF(SP_SUL!J2568="","*",SP_SUL!J2568)</f>
        <v>*</v>
      </c>
      <c r="N2546" s="271" t="str">
        <f>IF(SP_SUL!K2568="","*",SP_SUL!K2568)</f>
        <v>*</v>
      </c>
      <c r="O2546" s="271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9" t="str">
        <f>IF(SP_SUL!N2569="","*",SP_SUL!N2569)</f>
        <v>*</v>
      </c>
      <c r="M2547" s="111" t="str">
        <f>IF(SP_SUL!J2569="","*",SP_SUL!J2569)</f>
        <v>*</v>
      </c>
      <c r="N2547" s="270" t="str">
        <f>IF(SP_SUL!K2569="","*",SP_SUL!K2569)</f>
        <v>*</v>
      </c>
      <c r="O2547" s="270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43" t="str">
        <f>IF(SP_SUL!N2570="","*",SP_SUL!N2570)</f>
        <v>*</v>
      </c>
      <c r="M2548" s="150" t="str">
        <f>IF(SP_SUL!J2570="","*",SP_SUL!J2570)</f>
        <v>*</v>
      </c>
      <c r="N2548" s="271" t="str">
        <f>IF(SP_SUL!K2570="","*",SP_SUL!K2570)</f>
        <v>*</v>
      </c>
      <c r="O2548" s="271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43" t="str">
        <f>IF(SP_SUL!N2571="","*",SP_SUL!N2571)</f>
        <v>*</v>
      </c>
      <c r="M2549" s="150" t="str">
        <f>IF(SP_SUL!J2571="","*",SP_SUL!J2571)</f>
        <v>*</v>
      </c>
      <c r="N2549" s="271" t="str">
        <f>IF(SP_SUL!K2571="","*",SP_SUL!K2571)</f>
        <v>*</v>
      </c>
      <c r="O2549" s="271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9" t="str">
        <f>IF(SP_SUL!N2572="","*",SP_SUL!N2572)</f>
        <v>*</v>
      </c>
      <c r="M2550" s="111" t="str">
        <f>IF(SP_SUL!J2572="","*",SP_SUL!J2572)</f>
        <v>*</v>
      </c>
      <c r="N2550" s="270" t="str">
        <f>IF(SP_SUL!K2572="","*",SP_SUL!K2572)</f>
        <v>*</v>
      </c>
      <c r="O2550" s="270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43" t="str">
        <f>IF(SP_SUL!N2573="","*",SP_SUL!N2573)</f>
        <v>*</v>
      </c>
      <c r="M2551" s="150" t="str">
        <f>IF(SP_SUL!J2573="","*",SP_SUL!J2573)</f>
        <v>*</v>
      </c>
      <c r="N2551" s="271" t="str">
        <f>IF(SP_SUL!K2573="","*",SP_SUL!K2573)</f>
        <v>*</v>
      </c>
      <c r="O2551" s="271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43" t="str">
        <f>IF(SP_SUL!N2574="","*",SP_SUL!N2574)</f>
        <v>*</v>
      </c>
      <c r="M2552" s="150" t="str">
        <f>IF(SP_SUL!J2574="","*",SP_SUL!J2574)</f>
        <v>*</v>
      </c>
      <c r="N2552" s="271" t="str">
        <f>IF(SP_SUL!K2574="","*",SP_SUL!K2574)</f>
        <v>*</v>
      </c>
      <c r="O2552" s="271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9" t="str">
        <f>IF(SP_SUL!N2575="","*",SP_SUL!N2575)</f>
        <v>*</v>
      </c>
      <c r="M2553" s="111" t="str">
        <f>IF(SP_SUL!J2575="","*",SP_SUL!J2575)</f>
        <v>*</v>
      </c>
      <c r="N2553" s="270" t="str">
        <f>IF(SP_SUL!K2575="","*",SP_SUL!K2575)</f>
        <v>*</v>
      </c>
      <c r="O2553" s="270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43" t="str">
        <f>IF(SP_SUL!N2576="","*",SP_SUL!N2576)</f>
        <v>*</v>
      </c>
      <c r="M2554" s="150" t="str">
        <f>IF(SP_SUL!J2576="","*",SP_SUL!J2576)</f>
        <v>*</v>
      </c>
      <c r="N2554" s="271" t="str">
        <f>IF(SP_SUL!K2576="","*",SP_SUL!K2576)</f>
        <v>*</v>
      </c>
      <c r="O2554" s="271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43" t="str">
        <f>IF(SP_SUL!N2577="","*",SP_SUL!N2577)</f>
        <v>*</v>
      </c>
      <c r="M2555" s="150" t="str">
        <f>IF(SP_SUL!J2577="","*",SP_SUL!J2577)</f>
        <v>*</v>
      </c>
      <c r="N2555" s="271" t="str">
        <f>IF(SP_SUL!K2577="","*",SP_SUL!K2577)</f>
        <v>*</v>
      </c>
      <c r="O2555" s="271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9" t="str">
        <f>IF(SP_SUL!N2578="","*",SP_SUL!N2578)</f>
        <v>*</v>
      </c>
      <c r="M2556" s="111" t="str">
        <f>IF(SP_SUL!J2578="","*",SP_SUL!J2578)</f>
        <v>*</v>
      </c>
      <c r="N2556" s="270" t="str">
        <f>IF(SP_SUL!K2578="","*",SP_SUL!K2578)</f>
        <v>*</v>
      </c>
      <c r="O2556" s="270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43" t="str">
        <f>IF(SP_SUL!N2579="","*",SP_SUL!N2579)</f>
        <v>*</v>
      </c>
      <c r="M2557" s="150" t="str">
        <f>IF(SP_SUL!J2579="","*",SP_SUL!J2579)</f>
        <v>*</v>
      </c>
      <c r="N2557" s="271" t="str">
        <f>IF(SP_SUL!K2579="","*",SP_SUL!K2579)</f>
        <v>*</v>
      </c>
      <c r="O2557" s="271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43" t="str">
        <f>IF(SP_SUL!N2580="","*",SP_SUL!N2580)</f>
        <v>*</v>
      </c>
      <c r="M2558" s="150" t="str">
        <f>IF(SP_SUL!J2580="","*",SP_SUL!J2580)</f>
        <v>*</v>
      </c>
      <c r="N2558" s="271" t="str">
        <f>IF(SP_SUL!K2580="","*",SP_SUL!K2580)</f>
        <v>*</v>
      </c>
      <c r="O2558" s="271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9" t="str">
        <f>IF(SP_SUL!N2581="","*",SP_SUL!N2581)</f>
        <v>*</v>
      </c>
      <c r="M2559" s="111" t="str">
        <f>IF(SP_SUL!J2581="","*",SP_SUL!J2581)</f>
        <v>*</v>
      </c>
      <c r="N2559" s="270" t="str">
        <f>IF(SP_SUL!K2581="","*",SP_SUL!K2581)</f>
        <v>*</v>
      </c>
      <c r="O2559" s="270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43" t="str">
        <f>IF(SP_SUL!N2582="","*",SP_SUL!N2582)</f>
        <v>*</v>
      </c>
      <c r="M2560" s="150" t="str">
        <f>IF(SP_SUL!J2582="","*",SP_SUL!J2582)</f>
        <v>*</v>
      </c>
      <c r="N2560" s="271" t="str">
        <f>IF(SP_SUL!K2582="","*",SP_SUL!K2582)</f>
        <v>*</v>
      </c>
      <c r="O2560" s="271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43" t="str">
        <f>IF(SP_SUL!N2583="","*",SP_SUL!N2583)</f>
        <v>*</v>
      </c>
      <c r="M2561" s="150" t="str">
        <f>IF(SP_SUL!J2583="","*",SP_SUL!J2583)</f>
        <v>*</v>
      </c>
      <c r="N2561" s="271" t="str">
        <f>IF(SP_SUL!K2583="","*",SP_SUL!K2583)</f>
        <v>*</v>
      </c>
      <c r="O2561" s="271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9" t="str">
        <f>IF(SP_SUL!N2584="","*",SP_SUL!N2584)</f>
        <v>*</v>
      </c>
      <c r="M2562" s="111" t="str">
        <f>IF(SP_SUL!J2584="","*",SP_SUL!J2584)</f>
        <v>*</v>
      </c>
      <c r="N2562" s="270" t="str">
        <f>IF(SP_SUL!K2584="","*",SP_SUL!K2584)</f>
        <v>*</v>
      </c>
      <c r="O2562" s="270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43" t="str">
        <f>IF(SP_SUL!N2585="","*",SP_SUL!N2585)</f>
        <v>*</v>
      </c>
      <c r="M2563" s="150" t="str">
        <f>IF(SP_SUL!J2585="","*",SP_SUL!J2585)</f>
        <v>*</v>
      </c>
      <c r="N2563" s="271" t="str">
        <f>IF(SP_SUL!K2585="","*",SP_SUL!K2585)</f>
        <v>*</v>
      </c>
      <c r="O2563" s="271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43" t="str">
        <f>IF(SP_SUL!N2586="","*",SP_SUL!N2586)</f>
        <v>*</v>
      </c>
      <c r="M2564" s="150" t="str">
        <f>IF(SP_SUL!J2586="","*",SP_SUL!J2586)</f>
        <v>*</v>
      </c>
      <c r="N2564" s="271" t="str">
        <f>IF(SP_SUL!K2586="","*",SP_SUL!K2586)</f>
        <v>*</v>
      </c>
      <c r="O2564" s="271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9" t="str">
        <f>IF(SP_SUL!N2587="","*",SP_SUL!N2587)</f>
        <v>*</v>
      </c>
      <c r="M2565" s="111" t="str">
        <f>IF(SP_SUL!J2587="","*",SP_SUL!J2587)</f>
        <v>*</v>
      </c>
      <c r="N2565" s="270" t="str">
        <f>IF(SP_SUL!K2587="","*",SP_SUL!K2587)</f>
        <v>*</v>
      </c>
      <c r="O2565" s="270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43" t="str">
        <f>IF(SP_SUL!N2588="","*",SP_SUL!N2588)</f>
        <v>*</v>
      </c>
      <c r="M2566" s="150" t="str">
        <f>IF(SP_SUL!J2588="","*",SP_SUL!J2588)</f>
        <v>*</v>
      </c>
      <c r="N2566" s="271" t="str">
        <f>IF(SP_SUL!K2588="","*",SP_SUL!K2588)</f>
        <v>*</v>
      </c>
      <c r="O2566" s="271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43" t="str">
        <f>IF(SP_SUL!N2589="","*",SP_SUL!N2589)</f>
        <v>*</v>
      </c>
      <c r="M2567" s="150" t="str">
        <f>IF(SP_SUL!J2589="","*",SP_SUL!J2589)</f>
        <v>*</v>
      </c>
      <c r="N2567" s="271" t="str">
        <f>IF(SP_SUL!K2589="","*",SP_SUL!K2589)</f>
        <v>*</v>
      </c>
      <c r="O2567" s="271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9" t="str">
        <f>IF(SP_SUL!N2590="","*",SP_SUL!N2590)</f>
        <v>*</v>
      </c>
      <c r="M2568" s="111" t="str">
        <f>IF(SP_SUL!J2590="","*",SP_SUL!J2590)</f>
        <v>*</v>
      </c>
      <c r="N2568" s="270" t="str">
        <f>IF(SP_SUL!K2590="","*",SP_SUL!K2590)</f>
        <v>*</v>
      </c>
      <c r="O2568" s="270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43" t="str">
        <f>IF(SP_SUL!N2591="","*",SP_SUL!N2591)</f>
        <v>*</v>
      </c>
      <c r="M2569" s="150" t="str">
        <f>IF(SP_SUL!J2591="","*",SP_SUL!J2591)</f>
        <v>*</v>
      </c>
      <c r="N2569" s="271" t="str">
        <f>IF(SP_SUL!K2591="","*",SP_SUL!K2591)</f>
        <v>*</v>
      </c>
      <c r="O2569" s="271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43" t="str">
        <f>IF(SP_SUL!N2592="","*",SP_SUL!N2592)</f>
        <v>*</v>
      </c>
      <c r="M2570" s="150" t="str">
        <f>IF(SP_SUL!J2592="","*",SP_SUL!J2592)</f>
        <v>*</v>
      </c>
      <c r="N2570" s="271" t="str">
        <f>IF(SP_SUL!K2592="","*",SP_SUL!K2592)</f>
        <v>*</v>
      </c>
      <c r="O2570" s="271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9" t="str">
        <f>IF(SP_SUL!N2593="","*",SP_SUL!N2593)</f>
        <v>*</v>
      </c>
      <c r="M2571" s="111" t="str">
        <f>IF(SP_SUL!J2593="","*",SP_SUL!J2593)</f>
        <v>*</v>
      </c>
      <c r="N2571" s="270" t="str">
        <f>IF(SP_SUL!K2593="","*",SP_SUL!K2593)</f>
        <v>*</v>
      </c>
      <c r="O2571" s="270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43" t="str">
        <f>IF(SP_SUL!N2594="","*",SP_SUL!N2594)</f>
        <v>*</v>
      </c>
      <c r="M2572" s="150" t="str">
        <f>IF(SP_SUL!J2594="","*",SP_SUL!J2594)</f>
        <v>*</v>
      </c>
      <c r="N2572" s="271" t="str">
        <f>IF(SP_SUL!K2594="","*",SP_SUL!K2594)</f>
        <v>*</v>
      </c>
      <c r="O2572" s="271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43" t="str">
        <f>IF(SP_SUL!N2595="","*",SP_SUL!N2595)</f>
        <v>*</v>
      </c>
      <c r="M2573" s="150" t="str">
        <f>IF(SP_SUL!J2595="","*",SP_SUL!J2595)</f>
        <v>*</v>
      </c>
      <c r="N2573" s="271" t="str">
        <f>IF(SP_SUL!K2595="","*",SP_SUL!K2595)</f>
        <v>*</v>
      </c>
      <c r="O2573" s="271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9" t="str">
        <f>IF(SP_SUL!N2596="","*",SP_SUL!N2596)</f>
        <v>*</v>
      </c>
      <c r="M2574" s="111" t="str">
        <f>IF(SP_SUL!J2596="","*",SP_SUL!J2596)</f>
        <v>*</v>
      </c>
      <c r="N2574" s="270" t="str">
        <f>IF(SP_SUL!K2596="","*",SP_SUL!K2596)</f>
        <v>*</v>
      </c>
      <c r="O2574" s="270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43" t="str">
        <f>IF(SP_SUL!N2597="","*",SP_SUL!N2597)</f>
        <v>*</v>
      </c>
      <c r="M2575" s="150" t="str">
        <f>IF(SP_SUL!J2597="","*",SP_SUL!J2597)</f>
        <v>*</v>
      </c>
      <c r="N2575" s="271" t="str">
        <f>IF(SP_SUL!K2597="","*",SP_SUL!K2597)</f>
        <v>*</v>
      </c>
      <c r="O2575" s="271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43" t="str">
        <f>IF(SP_SUL!N2598="","*",SP_SUL!N2598)</f>
        <v>*</v>
      </c>
      <c r="M2576" s="150" t="str">
        <f>IF(SP_SUL!J2598="","*",SP_SUL!J2598)</f>
        <v>*</v>
      </c>
      <c r="N2576" s="271" t="str">
        <f>IF(SP_SUL!K2598="","*",SP_SUL!K2598)</f>
        <v>*</v>
      </c>
      <c r="O2576" s="271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9" t="str">
        <f>IF(SP_SUL!N2599="","*",SP_SUL!N2599)</f>
        <v>*</v>
      </c>
      <c r="M2577" s="111" t="str">
        <f>IF(SP_SUL!J2599="","*",SP_SUL!J2599)</f>
        <v>*</v>
      </c>
      <c r="N2577" s="270" t="str">
        <f>IF(SP_SUL!K2599="","*",SP_SUL!K2599)</f>
        <v>*</v>
      </c>
      <c r="O2577" s="270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43" t="str">
        <f>IF(SP_SUL!N2600="","*",SP_SUL!N2600)</f>
        <v>*</v>
      </c>
      <c r="M2578" s="150" t="str">
        <f>IF(SP_SUL!J2600="","*",SP_SUL!J2600)</f>
        <v>*</v>
      </c>
      <c r="N2578" s="271" t="str">
        <f>IF(SP_SUL!K2600="","*",SP_SUL!K2600)</f>
        <v>*</v>
      </c>
      <c r="O2578" s="271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43" t="str">
        <f>IF(SP_SUL!N2601="","*",SP_SUL!N2601)</f>
        <v>*</v>
      </c>
      <c r="M2579" s="150" t="str">
        <f>IF(SP_SUL!J2601="","*",SP_SUL!J2601)</f>
        <v>*</v>
      </c>
      <c r="N2579" s="271" t="str">
        <f>IF(SP_SUL!K2601="","*",SP_SUL!K2601)</f>
        <v>*</v>
      </c>
      <c r="O2579" s="271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9" t="str">
        <f>IF(SP_SUL!N2602="","*",SP_SUL!N2602)</f>
        <v>*</v>
      </c>
      <c r="M2580" s="111" t="str">
        <f>IF(SP_SUL!J2602="","*",SP_SUL!J2602)</f>
        <v>*</v>
      </c>
      <c r="N2580" s="270" t="str">
        <f>IF(SP_SUL!K2602="","*",SP_SUL!K2602)</f>
        <v>*</v>
      </c>
      <c r="O2580" s="270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43" t="str">
        <f>IF(SP_SUL!N2603="","*",SP_SUL!N2603)</f>
        <v>*</v>
      </c>
      <c r="M2581" s="150" t="str">
        <f>IF(SP_SUL!J2603="","*",SP_SUL!J2603)</f>
        <v>*</v>
      </c>
      <c r="N2581" s="271" t="str">
        <f>IF(SP_SUL!K2603="","*",SP_SUL!K2603)</f>
        <v>*</v>
      </c>
      <c r="O2581" s="271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43" t="str">
        <f>IF(SP_SUL!N2604="","*",SP_SUL!N2604)</f>
        <v>*</v>
      </c>
      <c r="M2582" s="150" t="str">
        <f>IF(SP_SUL!J2604="","*",SP_SUL!J2604)</f>
        <v>*</v>
      </c>
      <c r="N2582" s="271" t="str">
        <f>IF(SP_SUL!K2604="","*",SP_SUL!K2604)</f>
        <v>*</v>
      </c>
      <c r="O2582" s="271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9" t="str">
        <f>IF(SP_SUL!N2605="","*",SP_SUL!N2605)</f>
        <v>*</v>
      </c>
      <c r="M2583" s="111" t="str">
        <f>IF(SP_SUL!J2605="","*",SP_SUL!J2605)</f>
        <v>*</v>
      </c>
      <c r="N2583" s="270" t="str">
        <f>IF(SP_SUL!K2605="","*",SP_SUL!K2605)</f>
        <v>*</v>
      </c>
      <c r="O2583" s="270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43" t="str">
        <f>IF(SP_SUL!N2606="","*",SP_SUL!N2606)</f>
        <v>*</v>
      </c>
      <c r="M2584" s="150" t="str">
        <f>IF(SP_SUL!J2606="","*",SP_SUL!J2606)</f>
        <v>*</v>
      </c>
      <c r="N2584" s="271" t="str">
        <f>IF(SP_SUL!K2606="","*",SP_SUL!K2606)</f>
        <v>*</v>
      </c>
      <c r="O2584" s="271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43" t="str">
        <f>IF(SP_SUL!N2607="","*",SP_SUL!N2607)</f>
        <v>*</v>
      </c>
      <c r="M2585" s="150" t="str">
        <f>IF(SP_SUL!J2607="","*",SP_SUL!J2607)</f>
        <v>*</v>
      </c>
      <c r="N2585" s="271" t="str">
        <f>IF(SP_SUL!K2607="","*",SP_SUL!K2607)</f>
        <v>*</v>
      </c>
      <c r="O2585" s="271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9" t="str">
        <f>IF(SP_SUL!N2608="","*",SP_SUL!N2608)</f>
        <v>*</v>
      </c>
      <c r="M2586" s="111" t="str">
        <f>IF(SP_SUL!J2608="","*",SP_SUL!J2608)</f>
        <v>*</v>
      </c>
      <c r="N2586" s="270" t="str">
        <f>IF(SP_SUL!K2608="","*",SP_SUL!K2608)</f>
        <v>*</v>
      </c>
      <c r="O2586" s="270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43" t="str">
        <f>IF(SP_SUL!N2609="","*",SP_SUL!N2609)</f>
        <v>*</v>
      </c>
      <c r="M2587" s="150" t="str">
        <f>IF(SP_SUL!J2609="","*",SP_SUL!J2609)</f>
        <v>*</v>
      </c>
      <c r="N2587" s="271" t="str">
        <f>IF(SP_SUL!K2609="","*",SP_SUL!K2609)</f>
        <v>*</v>
      </c>
      <c r="O2587" s="271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43" t="str">
        <f>IF(SP_SUL!N2610="","*",SP_SUL!N2610)</f>
        <v>*</v>
      </c>
      <c r="M2588" s="150" t="str">
        <f>IF(SP_SUL!J2610="","*",SP_SUL!J2610)</f>
        <v>*</v>
      </c>
      <c r="N2588" s="271" t="str">
        <f>IF(SP_SUL!K2610="","*",SP_SUL!K2610)</f>
        <v>*</v>
      </c>
      <c r="O2588" s="271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9" t="str">
        <f>IF(SP_SUL!N2611="","*",SP_SUL!N2611)</f>
        <v>*</v>
      </c>
      <c r="M2589" s="111" t="str">
        <f>IF(SP_SUL!J2611="","*",SP_SUL!J2611)</f>
        <v>*</v>
      </c>
      <c r="N2589" s="270" t="str">
        <f>IF(SP_SUL!K2611="","*",SP_SUL!K2611)</f>
        <v>*</v>
      </c>
      <c r="O2589" s="270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43" t="str">
        <f>IF(SP_SUL!N2612="","*",SP_SUL!N2612)</f>
        <v>*</v>
      </c>
      <c r="M2590" s="150" t="str">
        <f>IF(SP_SUL!J2612="","*",SP_SUL!J2612)</f>
        <v>*</v>
      </c>
      <c r="N2590" s="271" t="str">
        <f>IF(SP_SUL!K2612="","*",SP_SUL!K2612)</f>
        <v>*</v>
      </c>
      <c r="O2590" s="271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43" t="str">
        <f>IF(SP_SUL!N2613="","*",SP_SUL!N2613)</f>
        <v>*</v>
      </c>
      <c r="M2591" s="150" t="str">
        <f>IF(SP_SUL!J2613="","*",SP_SUL!J2613)</f>
        <v>*</v>
      </c>
      <c r="N2591" s="271" t="str">
        <f>IF(SP_SUL!K2613="","*",SP_SUL!K2613)</f>
        <v>*</v>
      </c>
      <c r="O2591" s="271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9" t="str">
        <f>IF(SP_SUL!N2614="","*",SP_SUL!N2614)</f>
        <v>*</v>
      </c>
      <c r="M2592" s="111" t="str">
        <f>IF(SP_SUL!J2614="","*",SP_SUL!J2614)</f>
        <v>*</v>
      </c>
      <c r="N2592" s="270" t="str">
        <f>IF(SP_SUL!K2614="","*",SP_SUL!K2614)</f>
        <v>*</v>
      </c>
      <c r="O2592" s="270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43" t="str">
        <f>IF(SP_SUL!N2615="","*",SP_SUL!N2615)</f>
        <v>*</v>
      </c>
      <c r="M2593" s="150" t="str">
        <f>IF(SP_SUL!J2615="","*",SP_SUL!J2615)</f>
        <v>*</v>
      </c>
      <c r="N2593" s="271" t="str">
        <f>IF(SP_SUL!K2615="","*",SP_SUL!K2615)</f>
        <v>*</v>
      </c>
      <c r="O2593" s="271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43" t="str">
        <f>IF(SP_SUL!N2616="","*",SP_SUL!N2616)</f>
        <v>*</v>
      </c>
      <c r="M2594" s="150" t="str">
        <f>IF(SP_SUL!J2616="","*",SP_SUL!J2616)</f>
        <v>*</v>
      </c>
      <c r="N2594" s="271" t="str">
        <f>IF(SP_SUL!K2616="","*",SP_SUL!K2616)</f>
        <v>*</v>
      </c>
      <c r="O2594" s="271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9" t="str">
        <f>IF(SP_SUL!N2617="","*",SP_SUL!N2617)</f>
        <v>*</v>
      </c>
      <c r="M2595" s="111" t="str">
        <f>IF(SP_SUL!J2617="","*",SP_SUL!J2617)</f>
        <v>*</v>
      </c>
      <c r="N2595" s="270" t="str">
        <f>IF(SP_SUL!K2617="","*",SP_SUL!K2617)</f>
        <v>*</v>
      </c>
      <c r="O2595" s="270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43" t="str">
        <f>IF(SP_SUL!N2618="","*",SP_SUL!N2618)</f>
        <v>*</v>
      </c>
      <c r="M2596" s="150" t="str">
        <f>IF(SP_SUL!J2618="","*",SP_SUL!J2618)</f>
        <v>*</v>
      </c>
      <c r="N2596" s="271" t="str">
        <f>IF(SP_SUL!K2618="","*",SP_SUL!K2618)</f>
        <v>*</v>
      </c>
      <c r="O2596" s="271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43" t="str">
        <f>IF(SP_SUL!N2619="","*",SP_SUL!N2619)</f>
        <v>*</v>
      </c>
      <c r="M2597" s="150" t="str">
        <f>IF(SP_SUL!J2619="","*",SP_SUL!J2619)</f>
        <v>*</v>
      </c>
      <c r="N2597" s="271" t="str">
        <f>IF(SP_SUL!K2619="","*",SP_SUL!K2619)</f>
        <v>*</v>
      </c>
      <c r="O2597" s="271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9" t="str">
        <f>IF(SP_SUL!N2620="","*",SP_SUL!N2620)</f>
        <v>*</v>
      </c>
      <c r="M2598" s="111" t="str">
        <f>IF(SP_SUL!J2620="","*",SP_SUL!J2620)</f>
        <v>*</v>
      </c>
      <c r="N2598" s="270" t="str">
        <f>IF(SP_SUL!K2620="","*",SP_SUL!K2620)</f>
        <v>*</v>
      </c>
      <c r="O2598" s="270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43" t="str">
        <f>IF(SP_SUL!N2621="","*",SP_SUL!N2621)</f>
        <v>*</v>
      </c>
      <c r="M2599" s="150" t="str">
        <f>IF(SP_SUL!J2621="","*",SP_SUL!J2621)</f>
        <v>*</v>
      </c>
      <c r="N2599" s="271" t="str">
        <f>IF(SP_SUL!K2621="","*",SP_SUL!K2621)</f>
        <v>*</v>
      </c>
      <c r="O2599" s="271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43" t="str">
        <f>IF(SP_SUL!N2622="","*",SP_SUL!N2622)</f>
        <v>*</v>
      </c>
      <c r="M2600" s="150" t="str">
        <f>IF(SP_SUL!J2622="","*",SP_SUL!J2622)</f>
        <v>*</v>
      </c>
      <c r="N2600" s="271" t="str">
        <f>IF(SP_SUL!K2622="","*",SP_SUL!K2622)</f>
        <v>*</v>
      </c>
      <c r="O2600" s="271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9" t="str">
        <f>IF(SP_SUL!N2623="","*",SP_SUL!N2623)</f>
        <v>*</v>
      </c>
      <c r="M2601" s="111" t="str">
        <f>IF(SP_SUL!J2623="","*",SP_SUL!J2623)</f>
        <v>*</v>
      </c>
      <c r="N2601" s="270" t="str">
        <f>IF(SP_SUL!K2623="","*",SP_SUL!K2623)</f>
        <v>*</v>
      </c>
      <c r="O2601" s="270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43" t="str">
        <f>IF(SP_SUL!N2624="","*",SP_SUL!N2624)</f>
        <v>*</v>
      </c>
      <c r="M2602" s="150" t="str">
        <f>IF(SP_SUL!J2624="","*",SP_SUL!J2624)</f>
        <v>*</v>
      </c>
      <c r="N2602" s="271" t="str">
        <f>IF(SP_SUL!K2624="","*",SP_SUL!K2624)</f>
        <v>*</v>
      </c>
      <c r="O2602" s="271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43" t="str">
        <f>IF(SP_SUL!N2625="","*",SP_SUL!N2625)</f>
        <v>*</v>
      </c>
      <c r="M2603" s="150" t="str">
        <f>IF(SP_SUL!J2625="","*",SP_SUL!J2625)</f>
        <v>*</v>
      </c>
      <c r="N2603" s="271" t="str">
        <f>IF(SP_SUL!K2625="","*",SP_SUL!K2625)</f>
        <v>*</v>
      </c>
      <c r="O2603" s="271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9" t="str">
        <f>IF(SP_SUL!N2626="","*",SP_SUL!N2626)</f>
        <v>*</v>
      </c>
      <c r="M2604" s="111" t="str">
        <f>IF(SP_SUL!J2626="","*",SP_SUL!J2626)</f>
        <v>*</v>
      </c>
      <c r="N2604" s="270" t="str">
        <f>IF(SP_SUL!K2626="","*",SP_SUL!K2626)</f>
        <v>*</v>
      </c>
      <c r="O2604" s="270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43" t="str">
        <f>IF(SP_SUL!N2627="","*",SP_SUL!N2627)</f>
        <v>*</v>
      </c>
      <c r="M2605" s="150" t="str">
        <f>IF(SP_SUL!J2627="","*",SP_SUL!J2627)</f>
        <v>*</v>
      </c>
      <c r="N2605" s="271" t="str">
        <f>IF(SP_SUL!K2627="","*",SP_SUL!K2627)</f>
        <v>*</v>
      </c>
      <c r="O2605" s="271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43" t="str">
        <f>IF(SP_SUL!N2628="","*",SP_SUL!N2628)</f>
        <v>*</v>
      </c>
      <c r="M2606" s="150" t="str">
        <f>IF(SP_SUL!J2628="","*",SP_SUL!J2628)</f>
        <v>*</v>
      </c>
      <c r="N2606" s="271" t="str">
        <f>IF(SP_SUL!K2628="","*",SP_SUL!K2628)</f>
        <v>*</v>
      </c>
      <c r="O2606" s="271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9" t="str">
        <f>IF(SP_SUL!N2629="","*",SP_SUL!N2629)</f>
        <v>*</v>
      </c>
      <c r="M2607" s="111" t="str">
        <f>IF(SP_SUL!J2629="","*",SP_SUL!J2629)</f>
        <v>*</v>
      </c>
      <c r="N2607" s="270" t="str">
        <f>IF(SP_SUL!K2629="","*",SP_SUL!K2629)</f>
        <v>*</v>
      </c>
      <c r="O2607" s="270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43" t="str">
        <f>IF(SP_SUL!N2630="","*",SP_SUL!N2630)</f>
        <v>*</v>
      </c>
      <c r="M2608" s="150" t="str">
        <f>IF(SP_SUL!J2630="","*",SP_SUL!J2630)</f>
        <v>*</v>
      </c>
      <c r="N2608" s="271" t="str">
        <f>IF(SP_SUL!K2630="","*",SP_SUL!K2630)</f>
        <v>*</v>
      </c>
      <c r="O2608" s="271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43" t="str">
        <f>IF(SP_SUL!N2631="","*",SP_SUL!N2631)</f>
        <v>*</v>
      </c>
      <c r="M2609" s="150" t="str">
        <f>IF(SP_SUL!J2631="","*",SP_SUL!J2631)</f>
        <v>*</v>
      </c>
      <c r="N2609" s="271" t="str">
        <f>IF(SP_SUL!K2631="","*",SP_SUL!K2631)</f>
        <v>*</v>
      </c>
      <c r="O2609" s="271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9" t="str">
        <f>IF(SP_SUL!N2632="","*",SP_SUL!N2632)</f>
        <v>*</v>
      </c>
      <c r="M2610" s="111" t="str">
        <f>IF(SP_SUL!J2632="","*",SP_SUL!J2632)</f>
        <v>*</v>
      </c>
      <c r="N2610" s="270" t="str">
        <f>IF(SP_SUL!K2632="","*",SP_SUL!K2632)</f>
        <v>*</v>
      </c>
      <c r="O2610" s="270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43" t="str">
        <f>IF(SP_SUL!N2633="","*",SP_SUL!N2633)</f>
        <v>*</v>
      </c>
      <c r="M2611" s="150" t="str">
        <f>IF(SP_SUL!J2633="","*",SP_SUL!J2633)</f>
        <v>*</v>
      </c>
      <c r="N2611" s="271" t="str">
        <f>IF(SP_SUL!K2633="","*",SP_SUL!K2633)</f>
        <v>*</v>
      </c>
      <c r="O2611" s="271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43" t="str">
        <f>IF(SP_SUL!N2634="","*",SP_SUL!N2634)</f>
        <v>*</v>
      </c>
      <c r="M2612" s="150" t="str">
        <f>IF(SP_SUL!J2634="","*",SP_SUL!J2634)</f>
        <v>*</v>
      </c>
      <c r="N2612" s="271" t="str">
        <f>IF(SP_SUL!K2634="","*",SP_SUL!K2634)</f>
        <v>*</v>
      </c>
      <c r="O2612" s="271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9" t="str">
        <f>IF(SP_SUL!N2635="","*",SP_SUL!N2635)</f>
        <v>*</v>
      </c>
      <c r="M2613" s="111" t="str">
        <f>IF(SP_SUL!J2635="","*",SP_SUL!J2635)</f>
        <v>*</v>
      </c>
      <c r="N2613" s="270" t="str">
        <f>IF(SP_SUL!K2635="","*",SP_SUL!K2635)</f>
        <v>*</v>
      </c>
      <c r="O2613" s="270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43" t="str">
        <f>IF(SP_SUL!N2636="","*",SP_SUL!N2636)</f>
        <v>*</v>
      </c>
      <c r="M2614" s="150" t="str">
        <f>IF(SP_SUL!J2636="","*",SP_SUL!J2636)</f>
        <v>*</v>
      </c>
      <c r="N2614" s="271" t="str">
        <f>IF(SP_SUL!K2636="","*",SP_SUL!K2636)</f>
        <v>*</v>
      </c>
      <c r="O2614" s="271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43" t="str">
        <f>IF(SP_SUL!N2637="","*",SP_SUL!N2637)</f>
        <v>*</v>
      </c>
      <c r="M2615" s="150" t="str">
        <f>IF(SP_SUL!J2637="","*",SP_SUL!J2637)</f>
        <v>*</v>
      </c>
      <c r="N2615" s="271" t="str">
        <f>IF(SP_SUL!K2637="","*",SP_SUL!K2637)</f>
        <v>*</v>
      </c>
      <c r="O2615" s="271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9" t="str">
        <f>IF(SP_SUL!N2638="","*",SP_SUL!N2638)</f>
        <v>*</v>
      </c>
      <c r="M2616" s="111" t="str">
        <f>IF(SP_SUL!J2638="","*",SP_SUL!J2638)</f>
        <v>*</v>
      </c>
      <c r="N2616" s="270" t="str">
        <f>IF(SP_SUL!K2638="","*",SP_SUL!K2638)</f>
        <v>*</v>
      </c>
      <c r="O2616" s="270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43" t="str">
        <f>IF(SP_SUL!N2639="","*",SP_SUL!N2639)</f>
        <v>*</v>
      </c>
      <c r="M2617" s="150" t="str">
        <f>IF(SP_SUL!J2639="","*",SP_SUL!J2639)</f>
        <v>*</v>
      </c>
      <c r="N2617" s="271" t="str">
        <f>IF(SP_SUL!K2639="","*",SP_SUL!K2639)</f>
        <v>*</v>
      </c>
      <c r="O2617" s="271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43" t="str">
        <f>IF(SP_SUL!N2640="","*",SP_SUL!N2640)</f>
        <v>*</v>
      </c>
      <c r="M2618" s="150" t="str">
        <f>IF(SP_SUL!J2640="","*",SP_SUL!J2640)</f>
        <v>*</v>
      </c>
      <c r="N2618" s="271" t="str">
        <f>IF(SP_SUL!K2640="","*",SP_SUL!K2640)</f>
        <v>*</v>
      </c>
      <c r="O2618" s="271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9" t="str">
        <f>IF(SP_SUL!N2641="","*",SP_SUL!N2641)</f>
        <v>*</v>
      </c>
      <c r="M2619" s="111" t="str">
        <f>IF(SP_SUL!J2641="","*",SP_SUL!J2641)</f>
        <v>*</v>
      </c>
      <c r="N2619" s="270" t="str">
        <f>IF(SP_SUL!K2641="","*",SP_SUL!K2641)</f>
        <v>*</v>
      </c>
      <c r="O2619" s="270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43" t="str">
        <f>IF(SP_SUL!N2642="","*",SP_SUL!N2642)</f>
        <v>*</v>
      </c>
      <c r="M2620" s="150" t="str">
        <f>IF(SP_SUL!J2642="","*",SP_SUL!J2642)</f>
        <v>*</v>
      </c>
      <c r="N2620" s="271" t="str">
        <f>IF(SP_SUL!K2642="","*",SP_SUL!K2642)</f>
        <v>*</v>
      </c>
      <c r="O2620" s="271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43" t="str">
        <f>IF(SP_SUL!N2643="","*",SP_SUL!N2643)</f>
        <v>*</v>
      </c>
      <c r="M2621" s="150" t="str">
        <f>IF(SP_SUL!J2643="","*",SP_SUL!J2643)</f>
        <v>*</v>
      </c>
      <c r="N2621" s="271" t="str">
        <f>IF(SP_SUL!K2643="","*",SP_SUL!K2643)</f>
        <v>*</v>
      </c>
      <c r="O2621" s="271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9" t="str">
        <f>IF(SP_SUL!N2644="","*",SP_SUL!N2644)</f>
        <v>*</v>
      </c>
      <c r="M2622" s="111" t="str">
        <f>IF(SP_SUL!J2644="","*",SP_SUL!J2644)</f>
        <v>*</v>
      </c>
      <c r="N2622" s="270" t="str">
        <f>IF(SP_SUL!K2644="","*",SP_SUL!K2644)</f>
        <v>*</v>
      </c>
      <c r="O2622" s="270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43" t="str">
        <f>IF(SP_SUL!N2645="","*",SP_SUL!N2645)</f>
        <v>*</v>
      </c>
      <c r="M2623" s="150" t="str">
        <f>IF(SP_SUL!J2645="","*",SP_SUL!J2645)</f>
        <v>*</v>
      </c>
      <c r="N2623" s="271" t="str">
        <f>IF(SP_SUL!K2645="","*",SP_SUL!K2645)</f>
        <v>*</v>
      </c>
      <c r="O2623" s="271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43" t="str">
        <f>IF(SP_SUL!N2646="","*",SP_SUL!N2646)</f>
        <v>*</v>
      </c>
      <c r="M2624" s="150" t="str">
        <f>IF(SP_SUL!J2646="","*",SP_SUL!J2646)</f>
        <v>*</v>
      </c>
      <c r="N2624" s="271" t="str">
        <f>IF(SP_SUL!K2646="","*",SP_SUL!K2646)</f>
        <v>*</v>
      </c>
      <c r="O2624" s="271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9" t="str">
        <f>IF(SP_SUL!N2647="","*",SP_SUL!N2647)</f>
        <v>*</v>
      </c>
      <c r="M2625" s="111" t="str">
        <f>IF(SP_SUL!J2647="","*",SP_SUL!J2647)</f>
        <v>*</v>
      </c>
      <c r="N2625" s="270" t="str">
        <f>IF(SP_SUL!K2647="","*",SP_SUL!K2647)</f>
        <v>*</v>
      </c>
      <c r="O2625" s="270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43" t="str">
        <f>IF(SP_SUL!N2648="","*",SP_SUL!N2648)</f>
        <v>*</v>
      </c>
      <c r="M2626" s="150" t="str">
        <f>IF(SP_SUL!J2648="","*",SP_SUL!J2648)</f>
        <v>*</v>
      </c>
      <c r="N2626" s="271" t="str">
        <f>IF(SP_SUL!K2648="","*",SP_SUL!K2648)</f>
        <v>*</v>
      </c>
      <c r="O2626" s="271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43" t="str">
        <f>IF(SP_SUL!N2649="","*",SP_SUL!N2649)</f>
        <v>*</v>
      </c>
      <c r="M2627" s="150" t="str">
        <f>IF(SP_SUL!J2649="","*",SP_SUL!J2649)</f>
        <v>*</v>
      </c>
      <c r="N2627" s="271" t="str">
        <f>IF(SP_SUL!K2649="","*",SP_SUL!K2649)</f>
        <v>*</v>
      </c>
      <c r="O2627" s="271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9" t="str">
        <f>IF(SP_SUL!N2650="","*",SP_SUL!N2650)</f>
        <v>*</v>
      </c>
      <c r="M2628" s="111" t="str">
        <f>IF(SP_SUL!J2650="","*",SP_SUL!J2650)</f>
        <v>*</v>
      </c>
      <c r="N2628" s="270" t="str">
        <f>IF(SP_SUL!K2650="","*",SP_SUL!K2650)</f>
        <v>*</v>
      </c>
      <c r="O2628" s="270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43" t="str">
        <f>IF(SP_SUL!N2651="","*",SP_SUL!N2651)</f>
        <v>*</v>
      </c>
      <c r="M2629" s="150" t="str">
        <f>IF(SP_SUL!J2651="","*",SP_SUL!J2651)</f>
        <v>*</v>
      </c>
      <c r="N2629" s="271" t="str">
        <f>IF(SP_SUL!K2651="","*",SP_SUL!K2651)</f>
        <v>*</v>
      </c>
      <c r="O2629" s="271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43" t="str">
        <f>IF(SP_SUL!N2652="","*",SP_SUL!N2652)</f>
        <v>*</v>
      </c>
      <c r="M2630" s="150" t="str">
        <f>IF(SP_SUL!J2652="","*",SP_SUL!J2652)</f>
        <v>*</v>
      </c>
      <c r="N2630" s="271" t="str">
        <f>IF(SP_SUL!K2652="","*",SP_SUL!K2652)</f>
        <v>*</v>
      </c>
      <c r="O2630" s="271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9" t="str">
        <f>IF(SP_SUL!N2653="","*",SP_SUL!N2653)</f>
        <v>*</v>
      </c>
      <c r="M2631" s="111" t="str">
        <f>IF(SP_SUL!J2653="","*",SP_SUL!J2653)</f>
        <v>*</v>
      </c>
      <c r="N2631" s="270" t="str">
        <f>IF(SP_SUL!K2653="","*",SP_SUL!K2653)</f>
        <v>*</v>
      </c>
      <c r="O2631" s="270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43" t="str">
        <f>IF(SP_SUL!N2654="","*",SP_SUL!N2654)</f>
        <v>*</v>
      </c>
      <c r="M2632" s="150" t="str">
        <f>IF(SP_SUL!J2654="","*",SP_SUL!J2654)</f>
        <v>*</v>
      </c>
      <c r="N2632" s="271" t="str">
        <f>IF(SP_SUL!K2654="","*",SP_SUL!K2654)</f>
        <v>*</v>
      </c>
      <c r="O2632" s="271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43" t="str">
        <f>IF(SP_SUL!N2655="","*",SP_SUL!N2655)</f>
        <v>*</v>
      </c>
      <c r="M2633" s="150" t="str">
        <f>IF(SP_SUL!J2655="","*",SP_SUL!J2655)</f>
        <v>*</v>
      </c>
      <c r="N2633" s="271" t="str">
        <f>IF(SP_SUL!K2655="","*",SP_SUL!K2655)</f>
        <v>*</v>
      </c>
      <c r="O2633" s="271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9" t="str">
        <f>IF(SP_SUL!N2656="","*",SP_SUL!N2656)</f>
        <v>*</v>
      </c>
      <c r="M2634" s="111" t="str">
        <f>IF(SP_SUL!J2656="","*",SP_SUL!J2656)</f>
        <v>*</v>
      </c>
      <c r="N2634" s="270" t="str">
        <f>IF(SP_SUL!K2656="","*",SP_SUL!K2656)</f>
        <v>*</v>
      </c>
      <c r="O2634" s="270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43" t="str">
        <f>IF(SP_SUL!N2657="","*",SP_SUL!N2657)</f>
        <v>*</v>
      </c>
      <c r="M2635" s="150" t="str">
        <f>IF(SP_SUL!J2657="","*",SP_SUL!J2657)</f>
        <v>*</v>
      </c>
      <c r="N2635" s="271" t="str">
        <f>IF(SP_SUL!K2657="","*",SP_SUL!K2657)</f>
        <v>*</v>
      </c>
      <c r="O2635" s="271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43" t="str">
        <f>IF(SP_SUL!N2658="","*",SP_SUL!N2658)</f>
        <v>*</v>
      </c>
      <c r="M2636" s="150" t="str">
        <f>IF(SP_SUL!J2658="","*",SP_SUL!J2658)</f>
        <v>*</v>
      </c>
      <c r="N2636" s="271" t="str">
        <f>IF(SP_SUL!K2658="","*",SP_SUL!K2658)</f>
        <v>*</v>
      </c>
      <c r="O2636" s="271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9" t="str">
        <f>IF(SP_SUL!N2659="","*",SP_SUL!N2659)</f>
        <v>*</v>
      </c>
      <c r="M2637" s="111" t="str">
        <f>IF(SP_SUL!J2659="","*",SP_SUL!J2659)</f>
        <v>*</v>
      </c>
      <c r="N2637" s="270" t="str">
        <f>IF(SP_SUL!K2659="","*",SP_SUL!K2659)</f>
        <v>*</v>
      </c>
      <c r="O2637" s="270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43" t="str">
        <f>IF(SP_SUL!N2660="","*",SP_SUL!N2660)</f>
        <v>*</v>
      </c>
      <c r="M2638" s="150" t="str">
        <f>IF(SP_SUL!J2660="","*",SP_SUL!J2660)</f>
        <v>*</v>
      </c>
      <c r="N2638" s="271" t="str">
        <f>IF(SP_SUL!K2660="","*",SP_SUL!K2660)</f>
        <v>*</v>
      </c>
      <c r="O2638" s="271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43" t="str">
        <f>IF(SP_SUL!N2661="","*",SP_SUL!N2661)</f>
        <v>*</v>
      </c>
      <c r="M2639" s="150" t="str">
        <f>IF(SP_SUL!J2661="","*",SP_SUL!J2661)</f>
        <v>*</v>
      </c>
      <c r="N2639" s="271" t="str">
        <f>IF(SP_SUL!K2661="","*",SP_SUL!K2661)</f>
        <v>*</v>
      </c>
      <c r="O2639" s="271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9" t="str">
        <f>IF(SP_SUL!N2662="","*",SP_SUL!N2662)</f>
        <v>*</v>
      </c>
      <c r="M2640" s="111" t="str">
        <f>IF(SP_SUL!J2662="","*",SP_SUL!J2662)</f>
        <v>*</v>
      </c>
      <c r="N2640" s="270" t="str">
        <f>IF(SP_SUL!K2662="","*",SP_SUL!K2662)</f>
        <v>*</v>
      </c>
      <c r="O2640" s="270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43" t="str">
        <f>IF(SP_SUL!N2663="","*",SP_SUL!N2663)</f>
        <v>*</v>
      </c>
      <c r="M2641" s="150" t="str">
        <f>IF(SP_SUL!J2663="","*",SP_SUL!J2663)</f>
        <v>*</v>
      </c>
      <c r="N2641" s="271" t="str">
        <f>IF(SP_SUL!K2663="","*",SP_SUL!K2663)</f>
        <v>*</v>
      </c>
      <c r="O2641" s="271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43" t="str">
        <f>IF(SP_SUL!N2664="","*",SP_SUL!N2664)</f>
        <v>*</v>
      </c>
      <c r="M2642" s="150" t="str">
        <f>IF(SP_SUL!J2664="","*",SP_SUL!J2664)</f>
        <v>*</v>
      </c>
      <c r="N2642" s="271" t="str">
        <f>IF(SP_SUL!K2664="","*",SP_SUL!K2664)</f>
        <v>*</v>
      </c>
      <c r="O2642" s="271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9" t="str">
        <f>IF(SP_SUL!N2665="","*",SP_SUL!N2665)</f>
        <v>*</v>
      </c>
      <c r="M2643" s="111" t="str">
        <f>IF(SP_SUL!J2665="","*",SP_SUL!J2665)</f>
        <v>*</v>
      </c>
      <c r="N2643" s="270" t="str">
        <f>IF(SP_SUL!K2665="","*",SP_SUL!K2665)</f>
        <v>*</v>
      </c>
      <c r="O2643" s="270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43" t="str">
        <f>IF(SP_SUL!N2666="","*",SP_SUL!N2666)</f>
        <v>*</v>
      </c>
      <c r="M2644" s="150" t="str">
        <f>IF(SP_SUL!J2666="","*",SP_SUL!J2666)</f>
        <v>*</v>
      </c>
      <c r="N2644" s="271" t="str">
        <f>IF(SP_SUL!K2666="","*",SP_SUL!K2666)</f>
        <v>*</v>
      </c>
      <c r="O2644" s="271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43" t="str">
        <f>IF(SP_SUL!N2667="","*",SP_SUL!N2667)</f>
        <v>*</v>
      </c>
      <c r="M2645" s="150" t="str">
        <f>IF(SP_SUL!J2667="","*",SP_SUL!J2667)</f>
        <v>*</v>
      </c>
      <c r="N2645" s="271" t="str">
        <f>IF(SP_SUL!K2667="","*",SP_SUL!K2667)</f>
        <v>*</v>
      </c>
      <c r="O2645" s="271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9" t="str">
        <f>IF(SP_SUL!N2668="","*",SP_SUL!N2668)</f>
        <v>*</v>
      </c>
      <c r="M2646" s="111" t="str">
        <f>IF(SP_SUL!J2668="","*",SP_SUL!J2668)</f>
        <v>*</v>
      </c>
      <c r="N2646" s="270" t="str">
        <f>IF(SP_SUL!K2668="","*",SP_SUL!K2668)</f>
        <v>*</v>
      </c>
      <c r="O2646" s="270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43" t="str">
        <f>IF(SP_SUL!N2669="","*",SP_SUL!N2669)</f>
        <v>*</v>
      </c>
      <c r="M2647" s="150" t="str">
        <f>IF(SP_SUL!J2669="","*",SP_SUL!J2669)</f>
        <v>*</v>
      </c>
      <c r="N2647" s="271" t="str">
        <f>IF(SP_SUL!K2669="","*",SP_SUL!K2669)</f>
        <v>*</v>
      </c>
      <c r="O2647" s="271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43" t="str">
        <f>IF(SP_SUL!N2670="","*",SP_SUL!N2670)</f>
        <v>*</v>
      </c>
      <c r="M2648" s="150" t="str">
        <f>IF(SP_SUL!J2670="","*",SP_SUL!J2670)</f>
        <v>*</v>
      </c>
      <c r="N2648" s="271" t="str">
        <f>IF(SP_SUL!K2670="","*",SP_SUL!K2670)</f>
        <v>*</v>
      </c>
      <c r="O2648" s="271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9" t="str">
        <f>IF(SP_SUL!N2671="","*",SP_SUL!N2671)</f>
        <v>*</v>
      </c>
      <c r="M2649" s="111" t="str">
        <f>IF(SP_SUL!J2671="","*",SP_SUL!J2671)</f>
        <v>*</v>
      </c>
      <c r="N2649" s="270" t="str">
        <f>IF(SP_SUL!K2671="","*",SP_SUL!K2671)</f>
        <v>*</v>
      </c>
      <c r="O2649" s="270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43" t="str">
        <f>IF(SP_SUL!N2672="","*",SP_SUL!N2672)</f>
        <v>*</v>
      </c>
      <c r="M2650" s="150" t="str">
        <f>IF(SP_SUL!J2672="","*",SP_SUL!J2672)</f>
        <v>*</v>
      </c>
      <c r="N2650" s="271" t="str">
        <f>IF(SP_SUL!K2672="","*",SP_SUL!K2672)</f>
        <v>*</v>
      </c>
      <c r="O2650" s="271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43" t="str">
        <f>IF(SP_SUL!N2673="","*",SP_SUL!N2673)</f>
        <v>*</v>
      </c>
      <c r="M2651" s="150" t="str">
        <f>IF(SP_SUL!J2673="","*",SP_SUL!J2673)</f>
        <v>*</v>
      </c>
      <c r="N2651" s="271" t="str">
        <f>IF(SP_SUL!K2673="","*",SP_SUL!K2673)</f>
        <v>*</v>
      </c>
      <c r="O2651" s="271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9" t="str">
        <f>IF(SP_SUL!N2674="","*",SP_SUL!N2674)</f>
        <v>*</v>
      </c>
      <c r="M2652" s="111" t="str">
        <f>IF(SP_SUL!J2674="","*",SP_SUL!J2674)</f>
        <v>*</v>
      </c>
      <c r="N2652" s="270" t="str">
        <f>IF(SP_SUL!K2674="","*",SP_SUL!K2674)</f>
        <v>*</v>
      </c>
      <c r="O2652" s="270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43" t="str">
        <f>IF(SP_SUL!N2675="","*",SP_SUL!N2675)</f>
        <v>*</v>
      </c>
      <c r="M2653" s="150" t="str">
        <f>IF(SP_SUL!J2675="","*",SP_SUL!J2675)</f>
        <v>*</v>
      </c>
      <c r="N2653" s="271" t="str">
        <f>IF(SP_SUL!K2675="","*",SP_SUL!K2675)</f>
        <v>*</v>
      </c>
      <c r="O2653" s="271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43" t="str">
        <f>IF(SP_SUL!N2676="","*",SP_SUL!N2676)</f>
        <v>*</v>
      </c>
      <c r="M2654" s="150" t="str">
        <f>IF(SP_SUL!J2676="","*",SP_SUL!J2676)</f>
        <v>*</v>
      </c>
      <c r="N2654" s="271" t="str">
        <f>IF(SP_SUL!K2676="","*",SP_SUL!K2676)</f>
        <v>*</v>
      </c>
      <c r="O2654" s="271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9" t="str">
        <f>IF(SP_SUL!N2677="","*",SP_SUL!N2677)</f>
        <v>*</v>
      </c>
      <c r="M2655" s="111" t="str">
        <f>IF(SP_SUL!J2677="","*",SP_SUL!J2677)</f>
        <v>*</v>
      </c>
      <c r="N2655" s="270" t="str">
        <f>IF(SP_SUL!K2677="","*",SP_SUL!K2677)</f>
        <v>*</v>
      </c>
      <c r="O2655" s="270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43" t="str">
        <f>IF(SP_SUL!N2678="","*",SP_SUL!N2678)</f>
        <v>*</v>
      </c>
      <c r="M2656" s="150" t="str">
        <f>IF(SP_SUL!J2678="","*",SP_SUL!J2678)</f>
        <v>*</v>
      </c>
      <c r="N2656" s="271" t="str">
        <f>IF(SP_SUL!K2678="","*",SP_SUL!K2678)</f>
        <v>*</v>
      </c>
      <c r="O2656" s="271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43" t="str">
        <f>IF(SP_SUL!N2679="","*",SP_SUL!N2679)</f>
        <v>*</v>
      </c>
      <c r="M2657" s="150" t="str">
        <f>IF(SP_SUL!J2679="","*",SP_SUL!J2679)</f>
        <v>*</v>
      </c>
      <c r="N2657" s="271" t="str">
        <f>IF(SP_SUL!K2679="","*",SP_SUL!K2679)</f>
        <v>*</v>
      </c>
      <c r="O2657" s="271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9" t="str">
        <f>IF(SP_SUL!N2680="","*",SP_SUL!N2680)</f>
        <v>*</v>
      </c>
      <c r="M2658" s="111" t="str">
        <f>IF(SP_SUL!J2680="","*",SP_SUL!J2680)</f>
        <v>*</v>
      </c>
      <c r="N2658" s="270" t="str">
        <f>IF(SP_SUL!K2680="","*",SP_SUL!K2680)</f>
        <v>*</v>
      </c>
      <c r="O2658" s="270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43" t="str">
        <f>IF(SP_SUL!N2681="","*",SP_SUL!N2681)</f>
        <v>*</v>
      </c>
      <c r="M2659" s="150" t="str">
        <f>IF(SP_SUL!J2681="","*",SP_SUL!J2681)</f>
        <v>*</v>
      </c>
      <c r="N2659" s="271" t="str">
        <f>IF(SP_SUL!K2681="","*",SP_SUL!K2681)</f>
        <v>*</v>
      </c>
      <c r="O2659" s="271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43" t="str">
        <f>IF(SP_SUL!N2682="","*",SP_SUL!N2682)</f>
        <v>*</v>
      </c>
      <c r="M2660" s="150" t="str">
        <f>IF(SP_SUL!J2682="","*",SP_SUL!J2682)</f>
        <v>*</v>
      </c>
      <c r="N2660" s="271" t="str">
        <f>IF(SP_SUL!K2682="","*",SP_SUL!K2682)</f>
        <v>*</v>
      </c>
      <c r="O2660" s="271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9" t="str">
        <f>IF(SP_SUL!N2683="","*",SP_SUL!N2683)</f>
        <v>*</v>
      </c>
      <c r="M2661" s="111" t="str">
        <f>IF(SP_SUL!J2683="","*",SP_SUL!J2683)</f>
        <v>*</v>
      </c>
      <c r="N2661" s="270" t="str">
        <f>IF(SP_SUL!K2683="","*",SP_SUL!K2683)</f>
        <v>*</v>
      </c>
      <c r="O2661" s="270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43" t="str">
        <f>IF(SP_SUL!N2684="","*",SP_SUL!N2684)</f>
        <v>*</v>
      </c>
      <c r="M2662" s="150" t="str">
        <f>IF(SP_SUL!J2684="","*",SP_SUL!J2684)</f>
        <v>*</v>
      </c>
      <c r="N2662" s="271" t="str">
        <f>IF(SP_SUL!K2684="","*",SP_SUL!K2684)</f>
        <v>*</v>
      </c>
      <c r="O2662" s="271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43" t="str">
        <f>IF(SP_SUL!N2685="","*",SP_SUL!N2685)</f>
        <v>*</v>
      </c>
      <c r="M2663" s="150" t="str">
        <f>IF(SP_SUL!J2685="","*",SP_SUL!J2685)</f>
        <v>*</v>
      </c>
      <c r="N2663" s="271" t="str">
        <f>IF(SP_SUL!K2685="","*",SP_SUL!K2685)</f>
        <v>*</v>
      </c>
      <c r="O2663" s="271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9" t="str">
        <f>IF(SP_SUL!N2686="","*",SP_SUL!N2686)</f>
        <v>*</v>
      </c>
      <c r="M2664" s="111" t="str">
        <f>IF(SP_SUL!J2686="","*",SP_SUL!J2686)</f>
        <v>*</v>
      </c>
      <c r="N2664" s="270" t="str">
        <f>IF(SP_SUL!K2686="","*",SP_SUL!K2686)</f>
        <v>*</v>
      </c>
      <c r="O2664" s="270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43" t="str">
        <f>IF(SP_SUL!N2687="","*",SP_SUL!N2687)</f>
        <v>*</v>
      </c>
      <c r="M2665" s="150" t="str">
        <f>IF(SP_SUL!J2687="","*",SP_SUL!J2687)</f>
        <v>*</v>
      </c>
      <c r="N2665" s="271" t="str">
        <f>IF(SP_SUL!K2687="","*",SP_SUL!K2687)</f>
        <v>*</v>
      </c>
      <c r="O2665" s="271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43" t="str">
        <f>IF(SP_SUL!N2688="","*",SP_SUL!N2688)</f>
        <v>*</v>
      </c>
      <c r="M2666" s="150" t="str">
        <f>IF(SP_SUL!J2688="","*",SP_SUL!J2688)</f>
        <v>*</v>
      </c>
      <c r="N2666" s="271" t="str">
        <f>IF(SP_SUL!K2688="","*",SP_SUL!K2688)</f>
        <v>*</v>
      </c>
      <c r="O2666" s="271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9" t="str">
        <f>IF(SP_SUL!N2689="","*",SP_SUL!N2689)</f>
        <v>*</v>
      </c>
      <c r="M2667" s="111" t="str">
        <f>IF(SP_SUL!J2689="","*",SP_SUL!J2689)</f>
        <v>*</v>
      </c>
      <c r="N2667" s="270" t="str">
        <f>IF(SP_SUL!K2689="","*",SP_SUL!K2689)</f>
        <v>*</v>
      </c>
      <c r="O2667" s="270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43" t="str">
        <f>IF(SP_SUL!N2690="","*",SP_SUL!N2690)</f>
        <v>*</v>
      </c>
      <c r="M2668" s="150" t="str">
        <f>IF(SP_SUL!J2690="","*",SP_SUL!J2690)</f>
        <v>*</v>
      </c>
      <c r="N2668" s="271" t="str">
        <f>IF(SP_SUL!K2690="","*",SP_SUL!K2690)</f>
        <v>*</v>
      </c>
      <c r="O2668" s="271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43" t="str">
        <f>IF(SP_SUL!N2691="","*",SP_SUL!N2691)</f>
        <v>*</v>
      </c>
      <c r="M2669" s="150" t="str">
        <f>IF(SP_SUL!J2691="","*",SP_SUL!J2691)</f>
        <v>*</v>
      </c>
      <c r="N2669" s="271" t="str">
        <f>IF(SP_SUL!K2691="","*",SP_SUL!K2691)</f>
        <v>*</v>
      </c>
      <c r="O2669" s="271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9" t="str">
        <f>IF(SP_SUL!N2692="","*",SP_SUL!N2692)</f>
        <v>*</v>
      </c>
      <c r="M2670" s="111" t="str">
        <f>IF(SP_SUL!J2692="","*",SP_SUL!J2692)</f>
        <v>*</v>
      </c>
      <c r="N2670" s="270" t="str">
        <f>IF(SP_SUL!K2692="","*",SP_SUL!K2692)</f>
        <v>*</v>
      </c>
      <c r="O2670" s="270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43" t="str">
        <f>IF(SP_SUL!N2693="","*",SP_SUL!N2693)</f>
        <v>*</v>
      </c>
      <c r="M2671" s="150" t="str">
        <f>IF(SP_SUL!J2693="","*",SP_SUL!J2693)</f>
        <v>*</v>
      </c>
      <c r="N2671" s="271" t="str">
        <f>IF(SP_SUL!K2693="","*",SP_SUL!K2693)</f>
        <v>*</v>
      </c>
      <c r="O2671" s="271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43" t="str">
        <f>IF(SP_SUL!N2694="","*",SP_SUL!N2694)</f>
        <v>*</v>
      </c>
      <c r="M2672" s="150" t="str">
        <f>IF(SP_SUL!J2694="","*",SP_SUL!J2694)</f>
        <v>*</v>
      </c>
      <c r="N2672" s="271" t="str">
        <f>IF(SP_SUL!K2694="","*",SP_SUL!K2694)</f>
        <v>*</v>
      </c>
      <c r="O2672" s="271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9" t="str">
        <f>IF(SP_SUL!N2695="","*",SP_SUL!N2695)</f>
        <v>*</v>
      </c>
      <c r="M2673" s="111" t="str">
        <f>IF(SP_SUL!J2695="","*",SP_SUL!J2695)</f>
        <v>*</v>
      </c>
      <c r="N2673" s="270" t="str">
        <f>IF(SP_SUL!K2695="","*",SP_SUL!K2695)</f>
        <v>*</v>
      </c>
      <c r="O2673" s="270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43" t="str">
        <f>IF(SP_SUL!N2696="","*",SP_SUL!N2696)</f>
        <v>*</v>
      </c>
      <c r="M2674" s="150" t="str">
        <f>IF(SP_SUL!J2696="","*",SP_SUL!J2696)</f>
        <v>*</v>
      </c>
      <c r="N2674" s="271" t="str">
        <f>IF(SP_SUL!K2696="","*",SP_SUL!K2696)</f>
        <v>*</v>
      </c>
      <c r="O2674" s="271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43" t="str">
        <f>IF(SP_SUL!N2697="","*",SP_SUL!N2697)</f>
        <v>*</v>
      </c>
      <c r="M2675" s="150" t="str">
        <f>IF(SP_SUL!J2697="","*",SP_SUL!J2697)</f>
        <v>*</v>
      </c>
      <c r="N2675" s="271" t="str">
        <f>IF(SP_SUL!K2697="","*",SP_SUL!K2697)</f>
        <v>*</v>
      </c>
      <c r="O2675" s="271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9" t="str">
        <f>IF(SP_SUL!N2698="","*",SP_SUL!N2698)</f>
        <v>*</v>
      </c>
      <c r="M2676" s="111" t="str">
        <f>IF(SP_SUL!J2698="","*",SP_SUL!J2698)</f>
        <v>*</v>
      </c>
      <c r="N2676" s="270" t="str">
        <f>IF(SP_SUL!K2698="","*",SP_SUL!K2698)</f>
        <v>*</v>
      </c>
      <c r="O2676" s="270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43" t="str">
        <f>IF(SP_SUL!N2699="","*",SP_SUL!N2699)</f>
        <v>*</v>
      </c>
      <c r="M2677" s="150" t="str">
        <f>IF(SP_SUL!J2699="","*",SP_SUL!J2699)</f>
        <v>*</v>
      </c>
      <c r="N2677" s="271" t="str">
        <f>IF(SP_SUL!K2699="","*",SP_SUL!K2699)</f>
        <v>*</v>
      </c>
      <c r="O2677" s="271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43" t="str">
        <f>IF(SP_SUL!N2700="","*",SP_SUL!N2700)</f>
        <v>*</v>
      </c>
      <c r="M2678" s="150" t="str">
        <f>IF(SP_SUL!J2700="","*",SP_SUL!J2700)</f>
        <v>*</v>
      </c>
      <c r="N2678" s="271" t="str">
        <f>IF(SP_SUL!K2700="","*",SP_SUL!K2700)</f>
        <v>*</v>
      </c>
      <c r="O2678" s="271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9" t="str">
        <f>IF(SP_SUL!N2701="","*",SP_SUL!N2701)</f>
        <v>*</v>
      </c>
      <c r="M2679" s="111" t="str">
        <f>IF(SP_SUL!J2701="","*",SP_SUL!J2701)</f>
        <v>*</v>
      </c>
      <c r="N2679" s="270" t="str">
        <f>IF(SP_SUL!K2701="","*",SP_SUL!K2701)</f>
        <v>*</v>
      </c>
      <c r="O2679" s="270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43" t="str">
        <f>IF(SP_SUL!N2702="","*",SP_SUL!N2702)</f>
        <v>*</v>
      </c>
      <c r="M2680" s="150" t="str">
        <f>IF(SP_SUL!J2702="","*",SP_SUL!J2702)</f>
        <v>*</v>
      </c>
      <c r="N2680" s="271" t="str">
        <f>IF(SP_SUL!K2702="","*",SP_SUL!K2702)</f>
        <v>*</v>
      </c>
      <c r="O2680" s="271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43" t="str">
        <f>IF(SP_SUL!N2703="","*",SP_SUL!N2703)</f>
        <v>*</v>
      </c>
      <c r="M2681" s="150" t="str">
        <f>IF(SP_SUL!J2703="","*",SP_SUL!J2703)</f>
        <v>*</v>
      </c>
      <c r="N2681" s="271" t="str">
        <f>IF(SP_SUL!K2703="","*",SP_SUL!K2703)</f>
        <v>*</v>
      </c>
      <c r="O2681" s="271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9" t="str">
        <f>IF(SP_SUL!N2704="","*",SP_SUL!N2704)</f>
        <v>*</v>
      </c>
      <c r="M2682" s="111" t="str">
        <f>IF(SP_SUL!J2704="","*",SP_SUL!J2704)</f>
        <v>*</v>
      </c>
      <c r="N2682" s="270" t="str">
        <f>IF(SP_SUL!K2704="","*",SP_SUL!K2704)</f>
        <v>*</v>
      </c>
      <c r="O2682" s="270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43" t="str">
        <f>IF(SP_SUL!N2705="","*",SP_SUL!N2705)</f>
        <v>*</v>
      </c>
      <c r="M2683" s="150" t="str">
        <f>IF(SP_SUL!J2705="","*",SP_SUL!J2705)</f>
        <v>*</v>
      </c>
      <c r="N2683" s="271" t="str">
        <f>IF(SP_SUL!K2705="","*",SP_SUL!K2705)</f>
        <v>*</v>
      </c>
      <c r="O2683" s="271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43" t="str">
        <f>IF(SP_SUL!N2706="","*",SP_SUL!N2706)</f>
        <v>*</v>
      </c>
      <c r="M2684" s="150" t="str">
        <f>IF(SP_SUL!J2706="","*",SP_SUL!J2706)</f>
        <v>*</v>
      </c>
      <c r="N2684" s="271" t="str">
        <f>IF(SP_SUL!K2706="","*",SP_SUL!K2706)</f>
        <v>*</v>
      </c>
      <c r="O2684" s="271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9" t="str">
        <f>IF(SP_SUL!N2707="","*",SP_SUL!N2707)</f>
        <v>*</v>
      </c>
      <c r="M2685" s="111" t="str">
        <f>IF(SP_SUL!J2707="","*",SP_SUL!J2707)</f>
        <v>*</v>
      </c>
      <c r="N2685" s="270" t="str">
        <f>IF(SP_SUL!K2707="","*",SP_SUL!K2707)</f>
        <v>*</v>
      </c>
      <c r="O2685" s="270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43" t="str">
        <f>IF(SP_SUL!N2708="","*",SP_SUL!N2708)</f>
        <v>*</v>
      </c>
      <c r="M2686" s="150" t="str">
        <f>IF(SP_SUL!J2708="","*",SP_SUL!J2708)</f>
        <v>*</v>
      </c>
      <c r="N2686" s="271" t="str">
        <f>IF(SP_SUL!K2708="","*",SP_SUL!K2708)</f>
        <v>*</v>
      </c>
      <c r="O2686" s="271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43" t="str">
        <f>IF(SP_SUL!N2709="","*",SP_SUL!N2709)</f>
        <v>*</v>
      </c>
      <c r="M2687" s="150" t="str">
        <f>IF(SP_SUL!J2709="","*",SP_SUL!J2709)</f>
        <v>*</v>
      </c>
      <c r="N2687" s="271" t="str">
        <f>IF(SP_SUL!K2709="","*",SP_SUL!K2709)</f>
        <v>*</v>
      </c>
      <c r="O2687" s="271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9" t="str">
        <f>IF(SP_SUL!N2710="","*",SP_SUL!N2710)</f>
        <v>*</v>
      </c>
      <c r="M2688" s="111" t="str">
        <f>IF(SP_SUL!J2710="","*",SP_SUL!J2710)</f>
        <v>*</v>
      </c>
      <c r="N2688" s="270" t="str">
        <f>IF(SP_SUL!K2710="","*",SP_SUL!K2710)</f>
        <v>*</v>
      </c>
      <c r="O2688" s="270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43" t="str">
        <f>IF(SP_SUL!N2711="","*",SP_SUL!N2711)</f>
        <v>*</v>
      </c>
      <c r="M2689" s="150" t="str">
        <f>IF(SP_SUL!J2711="","*",SP_SUL!J2711)</f>
        <v>*</v>
      </c>
      <c r="N2689" s="271" t="str">
        <f>IF(SP_SUL!K2711="","*",SP_SUL!K2711)</f>
        <v>*</v>
      </c>
      <c r="O2689" s="271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43" t="str">
        <f>IF(SP_SUL!N2712="","*",SP_SUL!N2712)</f>
        <v>*</v>
      </c>
      <c r="M2690" s="150" t="str">
        <f>IF(SP_SUL!J2712="","*",SP_SUL!J2712)</f>
        <v>*</v>
      </c>
      <c r="N2690" s="271" t="str">
        <f>IF(SP_SUL!K2712="","*",SP_SUL!K2712)</f>
        <v>*</v>
      </c>
      <c r="O2690" s="271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9" t="str">
        <f>IF(SP_SUL!N2713="","*",SP_SUL!N2713)</f>
        <v>*</v>
      </c>
      <c r="M2691" s="111" t="str">
        <f>IF(SP_SUL!J2713="","*",SP_SUL!J2713)</f>
        <v>*</v>
      </c>
      <c r="N2691" s="270" t="str">
        <f>IF(SP_SUL!K2713="","*",SP_SUL!K2713)</f>
        <v>*</v>
      </c>
      <c r="O2691" s="270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43" t="str">
        <f>IF(SP_SUL!N2714="","*",SP_SUL!N2714)</f>
        <v>*</v>
      </c>
      <c r="M2692" s="150" t="str">
        <f>IF(SP_SUL!J2714="","*",SP_SUL!J2714)</f>
        <v>*</v>
      </c>
      <c r="N2692" s="271" t="str">
        <f>IF(SP_SUL!K2714="","*",SP_SUL!K2714)</f>
        <v>*</v>
      </c>
      <c r="O2692" s="271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43" t="str">
        <f>IF(SP_SUL!N2715="","*",SP_SUL!N2715)</f>
        <v>*</v>
      </c>
      <c r="M2693" s="150" t="str">
        <f>IF(SP_SUL!J2715="","*",SP_SUL!J2715)</f>
        <v>*</v>
      </c>
      <c r="N2693" s="271" t="str">
        <f>IF(SP_SUL!K2715="","*",SP_SUL!K2715)</f>
        <v>*</v>
      </c>
      <c r="O2693" s="271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9" t="str">
        <f>IF(SP_SUL!N2716="","*",SP_SUL!N2716)</f>
        <v>*</v>
      </c>
      <c r="M2694" s="111" t="str">
        <f>IF(SP_SUL!J2716="","*",SP_SUL!J2716)</f>
        <v>*</v>
      </c>
      <c r="N2694" s="270" t="str">
        <f>IF(SP_SUL!K2716="","*",SP_SUL!K2716)</f>
        <v>*</v>
      </c>
      <c r="O2694" s="270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43" t="str">
        <f>IF(SP_SUL!N2717="","*",SP_SUL!N2717)</f>
        <v>*</v>
      </c>
      <c r="M2695" s="150" t="str">
        <f>IF(SP_SUL!J2717="","*",SP_SUL!J2717)</f>
        <v>*</v>
      </c>
      <c r="N2695" s="271" t="str">
        <f>IF(SP_SUL!K2717="","*",SP_SUL!K2717)</f>
        <v>*</v>
      </c>
      <c r="O2695" s="271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43" t="str">
        <f>IF(SP_SUL!N2718="","*",SP_SUL!N2718)</f>
        <v>*</v>
      </c>
      <c r="M2696" s="150" t="str">
        <f>IF(SP_SUL!J2718="","*",SP_SUL!J2718)</f>
        <v>*</v>
      </c>
      <c r="N2696" s="271" t="str">
        <f>IF(SP_SUL!K2718="","*",SP_SUL!K2718)</f>
        <v>*</v>
      </c>
      <c r="O2696" s="271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9" t="str">
        <f>IF(SP_SUL!N2719="","*",SP_SUL!N2719)</f>
        <v>*</v>
      </c>
      <c r="M2697" s="111" t="str">
        <f>IF(SP_SUL!J2719="","*",SP_SUL!J2719)</f>
        <v>*</v>
      </c>
      <c r="N2697" s="270" t="str">
        <f>IF(SP_SUL!K2719="","*",SP_SUL!K2719)</f>
        <v>*</v>
      </c>
      <c r="O2697" s="270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43" t="str">
        <f>IF(SP_SUL!N2720="","*",SP_SUL!N2720)</f>
        <v>*</v>
      </c>
      <c r="M2698" s="150" t="str">
        <f>IF(SP_SUL!J2720="","*",SP_SUL!J2720)</f>
        <v>*</v>
      </c>
      <c r="N2698" s="271" t="str">
        <f>IF(SP_SUL!K2720="","*",SP_SUL!K2720)</f>
        <v>*</v>
      </c>
      <c r="O2698" s="271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43" t="str">
        <f>IF(SP_SUL!N2721="","*",SP_SUL!N2721)</f>
        <v>*</v>
      </c>
      <c r="M2699" s="150" t="str">
        <f>IF(SP_SUL!J2721="","*",SP_SUL!J2721)</f>
        <v>*</v>
      </c>
      <c r="N2699" s="271" t="str">
        <f>IF(SP_SUL!K2721="","*",SP_SUL!K2721)</f>
        <v>*</v>
      </c>
      <c r="O2699" s="271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9" t="str">
        <f>IF(SP_SUL!N2722="","*",SP_SUL!N2722)</f>
        <v>*</v>
      </c>
      <c r="M2700" s="111" t="str">
        <f>IF(SP_SUL!J2722="","*",SP_SUL!J2722)</f>
        <v>*</v>
      </c>
      <c r="N2700" s="270" t="str">
        <f>IF(SP_SUL!K2722="","*",SP_SUL!K2722)</f>
        <v>*</v>
      </c>
      <c r="O2700" s="270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43" t="str">
        <f>IF(SP_SUL!N2723="","*",SP_SUL!N2723)</f>
        <v>*</v>
      </c>
      <c r="M2701" s="150" t="str">
        <f>IF(SP_SUL!J2723="","*",SP_SUL!J2723)</f>
        <v>*</v>
      </c>
      <c r="N2701" s="271" t="str">
        <f>IF(SP_SUL!K2723="","*",SP_SUL!K2723)</f>
        <v>*</v>
      </c>
      <c r="O2701" s="271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43" t="str">
        <f>IF(SP_SUL!N2724="","*",SP_SUL!N2724)</f>
        <v>*</v>
      </c>
      <c r="M2702" s="150" t="str">
        <f>IF(SP_SUL!J2724="","*",SP_SUL!J2724)</f>
        <v>*</v>
      </c>
      <c r="N2702" s="271" t="str">
        <f>IF(SP_SUL!K2724="","*",SP_SUL!K2724)</f>
        <v>*</v>
      </c>
      <c r="O2702" s="271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9" t="str">
        <f>IF(SP_SUL!N2725="","*",SP_SUL!N2725)</f>
        <v>*</v>
      </c>
      <c r="M2703" s="111" t="str">
        <f>IF(SP_SUL!J2725="","*",SP_SUL!J2725)</f>
        <v>*</v>
      </c>
      <c r="N2703" s="270" t="str">
        <f>IF(SP_SUL!K2725="","*",SP_SUL!K2725)</f>
        <v>*</v>
      </c>
      <c r="O2703" s="270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43" t="str">
        <f>IF(SP_SUL!N2726="","*",SP_SUL!N2726)</f>
        <v>*</v>
      </c>
      <c r="M2704" s="150" t="str">
        <f>IF(SP_SUL!J2726="","*",SP_SUL!J2726)</f>
        <v>*</v>
      </c>
      <c r="N2704" s="271" t="str">
        <f>IF(SP_SUL!K2726="","*",SP_SUL!K2726)</f>
        <v>*</v>
      </c>
      <c r="O2704" s="271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43" t="str">
        <f>IF(SP_SUL!N2727="","*",SP_SUL!N2727)</f>
        <v>*</v>
      </c>
      <c r="M2705" s="150" t="str">
        <f>IF(SP_SUL!J2727="","*",SP_SUL!J2727)</f>
        <v>*</v>
      </c>
      <c r="N2705" s="271" t="str">
        <f>IF(SP_SUL!K2727="","*",SP_SUL!K2727)</f>
        <v>*</v>
      </c>
      <c r="O2705" s="271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9" t="str">
        <f>IF(SP_SUL!N2728="","*",SP_SUL!N2728)</f>
        <v>*</v>
      </c>
      <c r="M2706" s="111" t="str">
        <f>IF(SP_SUL!J2728="","*",SP_SUL!J2728)</f>
        <v>*</v>
      </c>
      <c r="N2706" s="270" t="str">
        <f>IF(SP_SUL!K2728="","*",SP_SUL!K2728)</f>
        <v>*</v>
      </c>
      <c r="O2706" s="270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43" t="str">
        <f>IF(SP_SUL!N2729="","*",SP_SUL!N2729)</f>
        <v>*</v>
      </c>
      <c r="M2707" s="150" t="str">
        <f>IF(SP_SUL!J2729="","*",SP_SUL!J2729)</f>
        <v>*</v>
      </c>
      <c r="N2707" s="271" t="str">
        <f>IF(SP_SUL!K2729="","*",SP_SUL!K2729)</f>
        <v>*</v>
      </c>
      <c r="O2707" s="271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43" t="str">
        <f>IF(SP_SUL!N2730="","*",SP_SUL!N2730)</f>
        <v>*</v>
      </c>
      <c r="M2708" s="150" t="str">
        <f>IF(SP_SUL!J2730="","*",SP_SUL!J2730)</f>
        <v>*</v>
      </c>
      <c r="N2708" s="271" t="str">
        <f>IF(SP_SUL!K2730="","*",SP_SUL!K2730)</f>
        <v>*</v>
      </c>
      <c r="O2708" s="271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9" t="str">
        <f>IF(SP_SUL!N2731="","*",SP_SUL!N2731)</f>
        <v>*</v>
      </c>
      <c r="M2709" s="111" t="str">
        <f>IF(SP_SUL!J2731="","*",SP_SUL!J2731)</f>
        <v>*</v>
      </c>
      <c r="N2709" s="270" t="str">
        <f>IF(SP_SUL!K2731="","*",SP_SUL!K2731)</f>
        <v>*</v>
      </c>
      <c r="O2709" s="270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43" t="str">
        <f>IF(SP_SUL!N2732="","*",SP_SUL!N2732)</f>
        <v>*</v>
      </c>
      <c r="M2710" s="150" t="str">
        <f>IF(SP_SUL!J2732="","*",SP_SUL!J2732)</f>
        <v>*</v>
      </c>
      <c r="N2710" s="271" t="str">
        <f>IF(SP_SUL!K2732="","*",SP_SUL!K2732)</f>
        <v>*</v>
      </c>
      <c r="O2710" s="271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43" t="str">
        <f>IF(SP_SUL!N2733="","*",SP_SUL!N2733)</f>
        <v>*</v>
      </c>
      <c r="M2711" s="150" t="str">
        <f>IF(SP_SUL!J2733="","*",SP_SUL!J2733)</f>
        <v>*</v>
      </c>
      <c r="N2711" s="271" t="str">
        <f>IF(SP_SUL!K2733="","*",SP_SUL!K2733)</f>
        <v>*</v>
      </c>
      <c r="O2711" s="271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9" t="str">
        <f>IF(SP_SUL!N2734="","*",SP_SUL!N2734)</f>
        <v>*</v>
      </c>
      <c r="M2712" s="111" t="str">
        <f>IF(SP_SUL!J2734="","*",SP_SUL!J2734)</f>
        <v>*</v>
      </c>
      <c r="N2712" s="270" t="str">
        <f>IF(SP_SUL!K2734="","*",SP_SUL!K2734)</f>
        <v>*</v>
      </c>
      <c r="O2712" s="270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43" t="str">
        <f>IF(SP_SUL!N2735="","*",SP_SUL!N2735)</f>
        <v>*</v>
      </c>
      <c r="M2713" s="150" t="str">
        <f>IF(SP_SUL!J2735="","*",SP_SUL!J2735)</f>
        <v>*</v>
      </c>
      <c r="N2713" s="271" t="str">
        <f>IF(SP_SUL!K2735="","*",SP_SUL!K2735)</f>
        <v>*</v>
      </c>
      <c r="O2713" s="271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43" t="str">
        <f>IF(SP_SUL!N2736="","*",SP_SUL!N2736)</f>
        <v>*</v>
      </c>
      <c r="M2714" s="150" t="str">
        <f>IF(SP_SUL!J2736="","*",SP_SUL!J2736)</f>
        <v>*</v>
      </c>
      <c r="N2714" s="271" t="str">
        <f>IF(SP_SUL!K2736="","*",SP_SUL!K2736)</f>
        <v>*</v>
      </c>
      <c r="O2714" s="271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9" t="str">
        <f>IF(SP_SUL!N2737="","*",SP_SUL!N2737)</f>
        <v>*</v>
      </c>
      <c r="M2715" s="111" t="str">
        <f>IF(SP_SUL!J2737="","*",SP_SUL!J2737)</f>
        <v>*</v>
      </c>
      <c r="N2715" s="270" t="str">
        <f>IF(SP_SUL!K2737="","*",SP_SUL!K2737)</f>
        <v>*</v>
      </c>
      <c r="O2715" s="270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43" t="str">
        <f>IF(SP_SUL!N2738="","*",SP_SUL!N2738)</f>
        <v>*</v>
      </c>
      <c r="M2716" s="150" t="str">
        <f>IF(SP_SUL!J2738="","*",SP_SUL!J2738)</f>
        <v>*</v>
      </c>
      <c r="N2716" s="271" t="str">
        <f>IF(SP_SUL!K2738="","*",SP_SUL!K2738)</f>
        <v>*</v>
      </c>
      <c r="O2716" s="271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43" t="str">
        <f>IF(SP_SUL!N2739="","*",SP_SUL!N2739)</f>
        <v>*</v>
      </c>
      <c r="M2717" s="150" t="str">
        <f>IF(SP_SUL!J2739="","*",SP_SUL!J2739)</f>
        <v>*</v>
      </c>
      <c r="N2717" s="271" t="str">
        <f>IF(SP_SUL!K2739="","*",SP_SUL!K2739)</f>
        <v>*</v>
      </c>
      <c r="O2717" s="271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9" t="str">
        <f>IF(SP_SUL!N2740="","*",SP_SUL!N2740)</f>
        <v>*</v>
      </c>
      <c r="M2718" s="111" t="str">
        <f>IF(SP_SUL!J2740="","*",SP_SUL!J2740)</f>
        <v>*</v>
      </c>
      <c r="N2718" s="270" t="str">
        <f>IF(SP_SUL!K2740="","*",SP_SUL!K2740)</f>
        <v>*</v>
      </c>
      <c r="O2718" s="270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43" t="str">
        <f>IF(SP_SUL!N2741="","*",SP_SUL!N2741)</f>
        <v>*</v>
      </c>
      <c r="M2719" s="150" t="str">
        <f>IF(SP_SUL!J2741="","*",SP_SUL!J2741)</f>
        <v>*</v>
      </c>
      <c r="N2719" s="271" t="str">
        <f>IF(SP_SUL!K2741="","*",SP_SUL!K2741)</f>
        <v>*</v>
      </c>
      <c r="O2719" s="271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43" t="str">
        <f>IF(SP_SUL!N2742="","*",SP_SUL!N2742)</f>
        <v>*</v>
      </c>
      <c r="M2720" s="150" t="str">
        <f>IF(SP_SUL!J2742="","*",SP_SUL!J2742)</f>
        <v>*</v>
      </c>
      <c r="N2720" s="271" t="str">
        <f>IF(SP_SUL!K2742="","*",SP_SUL!K2742)</f>
        <v>*</v>
      </c>
      <c r="O2720" s="271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9" t="str">
        <f>IF(SP_SUL!N2743="","*",SP_SUL!N2743)</f>
        <v>*</v>
      </c>
      <c r="M2721" s="111" t="str">
        <f>IF(SP_SUL!J2743="","*",SP_SUL!J2743)</f>
        <v>*</v>
      </c>
      <c r="N2721" s="270" t="str">
        <f>IF(SP_SUL!K2743="","*",SP_SUL!K2743)</f>
        <v>*</v>
      </c>
      <c r="O2721" s="270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43" t="str">
        <f>IF(SP_SUL!N2744="","*",SP_SUL!N2744)</f>
        <v>*</v>
      </c>
      <c r="M2722" s="150" t="str">
        <f>IF(SP_SUL!J2744="","*",SP_SUL!J2744)</f>
        <v>*</v>
      </c>
      <c r="N2722" s="271" t="str">
        <f>IF(SP_SUL!K2744="","*",SP_SUL!K2744)</f>
        <v>*</v>
      </c>
      <c r="O2722" s="271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43" t="str">
        <f>IF(SP_SUL!N2745="","*",SP_SUL!N2745)</f>
        <v>*</v>
      </c>
      <c r="M2723" s="150" t="str">
        <f>IF(SP_SUL!J2745="","*",SP_SUL!J2745)</f>
        <v>*</v>
      </c>
      <c r="N2723" s="271" t="str">
        <f>IF(SP_SUL!K2745="","*",SP_SUL!K2745)</f>
        <v>*</v>
      </c>
      <c r="O2723" s="271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9" t="str">
        <f>IF(SP_SUL!N2746="","*",SP_SUL!N2746)</f>
        <v>*</v>
      </c>
      <c r="M2724" s="111" t="str">
        <f>IF(SP_SUL!J2746="","*",SP_SUL!J2746)</f>
        <v>*</v>
      </c>
      <c r="N2724" s="270" t="str">
        <f>IF(SP_SUL!K2746="","*",SP_SUL!K2746)</f>
        <v>*</v>
      </c>
      <c r="O2724" s="270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43" t="str">
        <f>IF(SP_SUL!N2747="","*",SP_SUL!N2747)</f>
        <v>*</v>
      </c>
      <c r="M2725" s="150" t="str">
        <f>IF(SP_SUL!J2747="","*",SP_SUL!J2747)</f>
        <v>*</v>
      </c>
      <c r="N2725" s="271" t="str">
        <f>IF(SP_SUL!K2747="","*",SP_SUL!K2747)</f>
        <v>*</v>
      </c>
      <c r="O2725" s="271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43" t="str">
        <f>IF(SP_SUL!N2748="","*",SP_SUL!N2748)</f>
        <v>*</v>
      </c>
      <c r="M2726" s="150" t="str">
        <f>IF(SP_SUL!J2748="","*",SP_SUL!J2748)</f>
        <v>*</v>
      </c>
      <c r="N2726" s="271" t="str">
        <f>IF(SP_SUL!K2748="","*",SP_SUL!K2748)</f>
        <v>*</v>
      </c>
      <c r="O2726" s="271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9" t="str">
        <f>IF(SP_SUL!N2749="","*",SP_SUL!N2749)</f>
        <v>*</v>
      </c>
      <c r="M2727" s="111" t="str">
        <f>IF(SP_SUL!J2749="","*",SP_SUL!J2749)</f>
        <v>*</v>
      </c>
      <c r="N2727" s="270" t="str">
        <f>IF(SP_SUL!K2749="","*",SP_SUL!K2749)</f>
        <v>*</v>
      </c>
      <c r="O2727" s="270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43" t="str">
        <f>IF(SP_SUL!N2750="","*",SP_SUL!N2750)</f>
        <v>*</v>
      </c>
      <c r="M2728" s="150" t="str">
        <f>IF(SP_SUL!J2750="","*",SP_SUL!J2750)</f>
        <v>*</v>
      </c>
      <c r="N2728" s="271" t="str">
        <f>IF(SP_SUL!K2750="","*",SP_SUL!K2750)</f>
        <v>*</v>
      </c>
      <c r="O2728" s="271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43" t="str">
        <f>IF(SP_SUL!N2751="","*",SP_SUL!N2751)</f>
        <v>*</v>
      </c>
      <c r="M2729" s="150" t="str">
        <f>IF(SP_SUL!J2751="","*",SP_SUL!J2751)</f>
        <v>*</v>
      </c>
      <c r="N2729" s="271" t="str">
        <f>IF(SP_SUL!K2751="","*",SP_SUL!K2751)</f>
        <v>*</v>
      </c>
      <c r="O2729" s="271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9" t="str">
        <f>IF(SP_SUL!N2752="","*",SP_SUL!N2752)</f>
        <v>*</v>
      </c>
      <c r="M2730" s="111" t="str">
        <f>IF(SP_SUL!J2752="","*",SP_SUL!J2752)</f>
        <v>*</v>
      </c>
      <c r="N2730" s="270" t="str">
        <f>IF(SP_SUL!K2752="","*",SP_SUL!K2752)</f>
        <v>*</v>
      </c>
      <c r="O2730" s="270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43" t="str">
        <f>IF(SP_SUL!N2753="","*",SP_SUL!N2753)</f>
        <v>*</v>
      </c>
      <c r="M2731" s="150" t="str">
        <f>IF(SP_SUL!J2753="","*",SP_SUL!J2753)</f>
        <v>*</v>
      </c>
      <c r="N2731" s="271" t="str">
        <f>IF(SP_SUL!K2753="","*",SP_SUL!K2753)</f>
        <v>*</v>
      </c>
      <c r="O2731" s="271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43" t="str">
        <f>IF(SP_SUL!N2754="","*",SP_SUL!N2754)</f>
        <v>*</v>
      </c>
      <c r="M2732" s="150" t="str">
        <f>IF(SP_SUL!J2754="","*",SP_SUL!J2754)</f>
        <v>*</v>
      </c>
      <c r="N2732" s="271" t="str">
        <f>IF(SP_SUL!K2754="","*",SP_SUL!K2754)</f>
        <v>*</v>
      </c>
      <c r="O2732" s="271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9" t="str">
        <f>IF(SP_SUL!N2755="","*",SP_SUL!N2755)</f>
        <v>*</v>
      </c>
      <c r="M2733" s="111" t="str">
        <f>IF(SP_SUL!J2755="","*",SP_SUL!J2755)</f>
        <v>*</v>
      </c>
      <c r="N2733" s="270" t="str">
        <f>IF(SP_SUL!K2755="","*",SP_SUL!K2755)</f>
        <v>*</v>
      </c>
      <c r="O2733" s="270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43" t="str">
        <f>IF(SP_SUL!N2756="","*",SP_SUL!N2756)</f>
        <v>*</v>
      </c>
      <c r="M2734" s="150" t="str">
        <f>IF(SP_SUL!J2756="","*",SP_SUL!J2756)</f>
        <v>*</v>
      </c>
      <c r="N2734" s="271" t="str">
        <f>IF(SP_SUL!K2756="","*",SP_SUL!K2756)</f>
        <v>*</v>
      </c>
      <c r="O2734" s="271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43" t="str">
        <f>IF(SP_SUL!N2757="","*",SP_SUL!N2757)</f>
        <v>*</v>
      </c>
      <c r="M2735" s="150" t="str">
        <f>IF(SP_SUL!J2757="","*",SP_SUL!J2757)</f>
        <v>*</v>
      </c>
      <c r="N2735" s="271" t="str">
        <f>IF(SP_SUL!K2757="","*",SP_SUL!K2757)</f>
        <v>*</v>
      </c>
      <c r="O2735" s="271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9" t="str">
        <f>IF(SP_SUL!N2758="","*",SP_SUL!N2758)</f>
        <v>*</v>
      </c>
      <c r="M2736" s="111" t="str">
        <f>IF(SP_SUL!J2758="","*",SP_SUL!J2758)</f>
        <v>*</v>
      </c>
      <c r="N2736" s="270" t="str">
        <f>IF(SP_SUL!K2758="","*",SP_SUL!K2758)</f>
        <v>*</v>
      </c>
      <c r="O2736" s="270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43" t="str">
        <f>IF(SP_SUL!N2759="","*",SP_SUL!N2759)</f>
        <v>*</v>
      </c>
      <c r="M2737" s="150" t="str">
        <f>IF(SP_SUL!J2759="","*",SP_SUL!J2759)</f>
        <v>*</v>
      </c>
      <c r="N2737" s="271" t="str">
        <f>IF(SP_SUL!K2759="","*",SP_SUL!K2759)</f>
        <v>*</v>
      </c>
      <c r="O2737" s="271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43" t="str">
        <f>IF(SP_SUL!N2760="","*",SP_SUL!N2760)</f>
        <v>*</v>
      </c>
      <c r="M2738" s="150" t="str">
        <f>IF(SP_SUL!J2760="","*",SP_SUL!J2760)</f>
        <v>*</v>
      </c>
      <c r="N2738" s="271" t="str">
        <f>IF(SP_SUL!K2760="","*",SP_SUL!K2760)</f>
        <v>*</v>
      </c>
      <c r="O2738" s="271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9" t="str">
        <f>IF(SP_SUL!N2761="","*",SP_SUL!N2761)</f>
        <v>*</v>
      </c>
      <c r="M2739" s="111" t="str">
        <f>IF(SP_SUL!J2761="","*",SP_SUL!J2761)</f>
        <v>*</v>
      </c>
      <c r="N2739" s="270" t="str">
        <f>IF(SP_SUL!K2761="","*",SP_SUL!K2761)</f>
        <v>*</v>
      </c>
      <c r="O2739" s="270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43" t="str">
        <f>IF(SP_SUL!N2762="","*",SP_SUL!N2762)</f>
        <v>*</v>
      </c>
      <c r="M2740" s="150" t="str">
        <f>IF(SP_SUL!J2762="","*",SP_SUL!J2762)</f>
        <v>*</v>
      </c>
      <c r="N2740" s="271" t="str">
        <f>IF(SP_SUL!K2762="","*",SP_SUL!K2762)</f>
        <v>*</v>
      </c>
      <c r="O2740" s="271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43" t="str">
        <f>IF(SP_SUL!N2763="","*",SP_SUL!N2763)</f>
        <v>*</v>
      </c>
      <c r="M2741" s="150" t="str">
        <f>IF(SP_SUL!J2763="","*",SP_SUL!J2763)</f>
        <v>*</v>
      </c>
      <c r="N2741" s="271" t="str">
        <f>IF(SP_SUL!K2763="","*",SP_SUL!K2763)</f>
        <v>*</v>
      </c>
      <c r="O2741" s="271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9" t="str">
        <f>IF(SP_SUL!N2764="","*",SP_SUL!N2764)</f>
        <v>*</v>
      </c>
      <c r="M2742" s="111" t="str">
        <f>IF(SP_SUL!J2764="","*",SP_SUL!J2764)</f>
        <v>*</v>
      </c>
      <c r="N2742" s="270" t="str">
        <f>IF(SP_SUL!K2764="","*",SP_SUL!K2764)</f>
        <v>*</v>
      </c>
      <c r="O2742" s="270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43" t="str">
        <f>IF(SP_SUL!N2765="","*",SP_SUL!N2765)</f>
        <v>*</v>
      </c>
      <c r="M2743" s="150" t="str">
        <f>IF(SP_SUL!J2765="","*",SP_SUL!J2765)</f>
        <v>*</v>
      </c>
      <c r="N2743" s="271" t="str">
        <f>IF(SP_SUL!K2765="","*",SP_SUL!K2765)</f>
        <v>*</v>
      </c>
      <c r="O2743" s="271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43" t="str">
        <f>IF(SP_SUL!N2766="","*",SP_SUL!N2766)</f>
        <v>*</v>
      </c>
      <c r="M2744" s="150" t="str">
        <f>IF(SP_SUL!J2766="","*",SP_SUL!J2766)</f>
        <v>*</v>
      </c>
      <c r="N2744" s="271" t="str">
        <f>IF(SP_SUL!K2766="","*",SP_SUL!K2766)</f>
        <v>*</v>
      </c>
      <c r="O2744" s="271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9" t="str">
        <f>IF(SP_SUL!N2767="","*",SP_SUL!N2767)</f>
        <v>*</v>
      </c>
      <c r="M2745" s="111" t="str">
        <f>IF(SP_SUL!J2767="","*",SP_SUL!J2767)</f>
        <v>*</v>
      </c>
      <c r="N2745" s="270" t="str">
        <f>IF(SP_SUL!K2767="","*",SP_SUL!K2767)</f>
        <v>*</v>
      </c>
      <c r="O2745" s="270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43" t="str">
        <f>IF(SP_SUL!N2768="","*",SP_SUL!N2768)</f>
        <v>*</v>
      </c>
      <c r="M2746" s="150" t="str">
        <f>IF(SP_SUL!J2768="","*",SP_SUL!J2768)</f>
        <v>*</v>
      </c>
      <c r="N2746" s="271" t="str">
        <f>IF(SP_SUL!K2768="","*",SP_SUL!K2768)</f>
        <v>*</v>
      </c>
      <c r="O2746" s="271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43" t="str">
        <f>IF(SP_SUL!N2769="","*",SP_SUL!N2769)</f>
        <v>*</v>
      </c>
      <c r="M2747" s="150" t="str">
        <f>IF(SP_SUL!J2769="","*",SP_SUL!J2769)</f>
        <v>*</v>
      </c>
      <c r="N2747" s="271" t="str">
        <f>IF(SP_SUL!K2769="","*",SP_SUL!K2769)</f>
        <v>*</v>
      </c>
      <c r="O2747" s="271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9" t="str">
        <f>IF(SP_SUL!N2770="","*",SP_SUL!N2770)</f>
        <v>*</v>
      </c>
      <c r="M2748" s="111" t="str">
        <f>IF(SP_SUL!J2770="","*",SP_SUL!J2770)</f>
        <v>*</v>
      </c>
      <c r="N2748" s="270" t="str">
        <f>IF(SP_SUL!K2770="","*",SP_SUL!K2770)</f>
        <v>*</v>
      </c>
      <c r="O2748" s="270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43" t="str">
        <f>IF(SP_SUL!N2771="","*",SP_SUL!N2771)</f>
        <v>*</v>
      </c>
      <c r="M2749" s="150" t="str">
        <f>IF(SP_SUL!J2771="","*",SP_SUL!J2771)</f>
        <v>*</v>
      </c>
      <c r="N2749" s="271" t="str">
        <f>IF(SP_SUL!K2771="","*",SP_SUL!K2771)</f>
        <v>*</v>
      </c>
      <c r="O2749" s="271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43" t="str">
        <f>IF(SP_SUL!N2772="","*",SP_SUL!N2772)</f>
        <v>*</v>
      </c>
      <c r="M2750" s="150" t="str">
        <f>IF(SP_SUL!J2772="","*",SP_SUL!J2772)</f>
        <v>*</v>
      </c>
      <c r="N2750" s="271" t="str">
        <f>IF(SP_SUL!K2772="","*",SP_SUL!K2772)</f>
        <v>*</v>
      </c>
      <c r="O2750" s="271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9" t="str">
        <f>IF(SP_SUL!N2773="","*",SP_SUL!N2773)</f>
        <v>*</v>
      </c>
      <c r="M2751" s="111" t="str">
        <f>IF(SP_SUL!J2773="","*",SP_SUL!J2773)</f>
        <v>*</v>
      </c>
      <c r="N2751" s="270" t="str">
        <f>IF(SP_SUL!K2773="","*",SP_SUL!K2773)</f>
        <v>*</v>
      </c>
      <c r="O2751" s="270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43" t="str">
        <f>IF(SP_SUL!N2774="","*",SP_SUL!N2774)</f>
        <v>*</v>
      </c>
      <c r="M2752" s="150" t="str">
        <f>IF(SP_SUL!J2774="","*",SP_SUL!J2774)</f>
        <v>*</v>
      </c>
      <c r="N2752" s="271" t="str">
        <f>IF(SP_SUL!K2774="","*",SP_SUL!K2774)</f>
        <v>*</v>
      </c>
      <c r="O2752" s="271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43" t="str">
        <f>IF(SP_SUL!N2775="","*",SP_SUL!N2775)</f>
        <v>*</v>
      </c>
      <c r="M2753" s="150" t="str">
        <f>IF(SP_SUL!J2775="","*",SP_SUL!J2775)</f>
        <v>*</v>
      </c>
      <c r="N2753" s="271" t="str">
        <f>IF(SP_SUL!K2775="","*",SP_SUL!K2775)</f>
        <v>*</v>
      </c>
      <c r="O2753" s="271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9" t="str">
        <f>IF(SP_SUL!N2776="","*",SP_SUL!N2776)</f>
        <v>*</v>
      </c>
      <c r="M2754" s="111" t="str">
        <f>IF(SP_SUL!J2776="","*",SP_SUL!J2776)</f>
        <v>*</v>
      </c>
      <c r="N2754" s="270" t="str">
        <f>IF(SP_SUL!K2776="","*",SP_SUL!K2776)</f>
        <v>*</v>
      </c>
      <c r="O2754" s="270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43" t="str">
        <f>IF(SP_SUL!N2777="","*",SP_SUL!N2777)</f>
        <v>*</v>
      </c>
      <c r="M2755" s="150" t="str">
        <f>IF(SP_SUL!J2777="","*",SP_SUL!J2777)</f>
        <v>*</v>
      </c>
      <c r="N2755" s="271" t="str">
        <f>IF(SP_SUL!K2777="","*",SP_SUL!K2777)</f>
        <v>*</v>
      </c>
      <c r="O2755" s="271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43" t="str">
        <f>IF(SP_SUL!N2778="","*",SP_SUL!N2778)</f>
        <v>*</v>
      </c>
      <c r="M2756" s="150" t="str">
        <f>IF(SP_SUL!J2778="","*",SP_SUL!J2778)</f>
        <v>*</v>
      </c>
      <c r="N2756" s="271" t="str">
        <f>IF(SP_SUL!K2778="","*",SP_SUL!K2778)</f>
        <v>*</v>
      </c>
      <c r="O2756" s="271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9" t="str">
        <f>IF(SP_SUL!N2779="","*",SP_SUL!N2779)</f>
        <v>*</v>
      </c>
      <c r="M2757" s="111" t="str">
        <f>IF(SP_SUL!J2779="","*",SP_SUL!J2779)</f>
        <v>*</v>
      </c>
      <c r="N2757" s="270" t="str">
        <f>IF(SP_SUL!K2779="","*",SP_SUL!K2779)</f>
        <v>*</v>
      </c>
      <c r="O2757" s="270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43" t="str">
        <f>IF(SP_SUL!N2780="","*",SP_SUL!N2780)</f>
        <v>*</v>
      </c>
      <c r="M2758" s="150" t="str">
        <f>IF(SP_SUL!J2780="","*",SP_SUL!J2780)</f>
        <v>*</v>
      </c>
      <c r="N2758" s="271" t="str">
        <f>IF(SP_SUL!K2780="","*",SP_SUL!K2780)</f>
        <v>*</v>
      </c>
      <c r="O2758" s="271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43" t="str">
        <f>IF(SP_SUL!N2781="","*",SP_SUL!N2781)</f>
        <v>*</v>
      </c>
      <c r="M2759" s="150" t="str">
        <f>IF(SP_SUL!J2781="","*",SP_SUL!J2781)</f>
        <v>*</v>
      </c>
      <c r="N2759" s="271" t="str">
        <f>IF(SP_SUL!K2781="","*",SP_SUL!K2781)</f>
        <v>*</v>
      </c>
      <c r="O2759" s="271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9" t="str">
        <f>IF(SP_SUL!N2782="","*",SP_SUL!N2782)</f>
        <v>*</v>
      </c>
      <c r="M2760" s="111" t="str">
        <f>IF(SP_SUL!J2782="","*",SP_SUL!J2782)</f>
        <v>*</v>
      </c>
      <c r="N2760" s="270" t="str">
        <f>IF(SP_SUL!K2782="","*",SP_SUL!K2782)</f>
        <v>*</v>
      </c>
      <c r="O2760" s="270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43" t="str">
        <f>IF(SP_SUL!N2783="","*",SP_SUL!N2783)</f>
        <v>*</v>
      </c>
      <c r="M2761" s="150" t="str">
        <f>IF(SP_SUL!J2783="","*",SP_SUL!J2783)</f>
        <v>*</v>
      </c>
      <c r="N2761" s="271" t="str">
        <f>IF(SP_SUL!K2783="","*",SP_SUL!K2783)</f>
        <v>*</v>
      </c>
      <c r="O2761" s="271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43" t="str">
        <f>IF(SP_SUL!N2784="","*",SP_SUL!N2784)</f>
        <v>*</v>
      </c>
      <c r="M2762" s="150" t="str">
        <f>IF(SP_SUL!J2784="","*",SP_SUL!J2784)</f>
        <v>*</v>
      </c>
      <c r="N2762" s="271" t="str">
        <f>IF(SP_SUL!K2784="","*",SP_SUL!K2784)</f>
        <v>*</v>
      </c>
      <c r="O2762" s="271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9" t="str">
        <f>IF(SP_SUL!N2785="","*",SP_SUL!N2785)</f>
        <v>*</v>
      </c>
      <c r="M2763" s="111" t="str">
        <f>IF(SP_SUL!J2785="","*",SP_SUL!J2785)</f>
        <v>*</v>
      </c>
      <c r="N2763" s="270" t="str">
        <f>IF(SP_SUL!K2785="","*",SP_SUL!K2785)</f>
        <v>*</v>
      </c>
      <c r="O2763" s="270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43" t="str">
        <f>IF(SP_SUL!N2786="","*",SP_SUL!N2786)</f>
        <v>*</v>
      </c>
      <c r="M2764" s="150" t="str">
        <f>IF(SP_SUL!J2786="","*",SP_SUL!J2786)</f>
        <v>*</v>
      </c>
      <c r="N2764" s="271" t="str">
        <f>IF(SP_SUL!K2786="","*",SP_SUL!K2786)</f>
        <v>*</v>
      </c>
      <c r="O2764" s="271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43" t="str">
        <f>IF(SP_SUL!N2787="","*",SP_SUL!N2787)</f>
        <v>*</v>
      </c>
      <c r="M2765" s="150" t="str">
        <f>IF(SP_SUL!J2787="","*",SP_SUL!J2787)</f>
        <v>*</v>
      </c>
      <c r="N2765" s="271" t="str">
        <f>IF(SP_SUL!K2787="","*",SP_SUL!K2787)</f>
        <v>*</v>
      </c>
      <c r="O2765" s="271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9" t="str">
        <f>IF(SP_SUL!N2788="","*",SP_SUL!N2788)</f>
        <v>*</v>
      </c>
      <c r="M2766" s="111" t="str">
        <f>IF(SP_SUL!J2788="","*",SP_SUL!J2788)</f>
        <v>*</v>
      </c>
      <c r="N2766" s="270" t="str">
        <f>IF(SP_SUL!K2788="","*",SP_SUL!K2788)</f>
        <v>*</v>
      </c>
      <c r="O2766" s="270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43" t="str">
        <f>IF(SP_SUL!N2789="","*",SP_SUL!N2789)</f>
        <v>*</v>
      </c>
      <c r="M2767" s="150" t="str">
        <f>IF(SP_SUL!J2789="","*",SP_SUL!J2789)</f>
        <v>*</v>
      </c>
      <c r="N2767" s="271" t="str">
        <f>IF(SP_SUL!K2789="","*",SP_SUL!K2789)</f>
        <v>*</v>
      </c>
      <c r="O2767" s="271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43" t="str">
        <f>IF(SP_SUL!N2790="","*",SP_SUL!N2790)</f>
        <v>*</v>
      </c>
      <c r="M2768" s="150" t="str">
        <f>IF(SP_SUL!J2790="","*",SP_SUL!J2790)</f>
        <v>*</v>
      </c>
      <c r="N2768" s="271" t="str">
        <f>IF(SP_SUL!K2790="","*",SP_SUL!K2790)</f>
        <v>*</v>
      </c>
      <c r="O2768" s="271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9" t="str">
        <f>IF(SP_SUL!N2791="","*",SP_SUL!N2791)</f>
        <v>*</v>
      </c>
      <c r="M2769" s="111" t="str">
        <f>IF(SP_SUL!J2791="","*",SP_SUL!J2791)</f>
        <v>*</v>
      </c>
      <c r="N2769" s="270" t="str">
        <f>IF(SP_SUL!K2791="","*",SP_SUL!K2791)</f>
        <v>*</v>
      </c>
      <c r="O2769" s="270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43" t="str">
        <f>IF(SP_SUL!N2792="","*",SP_SUL!N2792)</f>
        <v>*</v>
      </c>
      <c r="M2770" s="150" t="str">
        <f>IF(SP_SUL!J2792="","*",SP_SUL!J2792)</f>
        <v>*</v>
      </c>
      <c r="N2770" s="271" t="str">
        <f>IF(SP_SUL!K2792="","*",SP_SUL!K2792)</f>
        <v>*</v>
      </c>
      <c r="O2770" s="271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43" t="str">
        <f>IF(SP_SUL!N2793="","*",SP_SUL!N2793)</f>
        <v>*</v>
      </c>
      <c r="M2771" s="150" t="str">
        <f>IF(SP_SUL!J2793="","*",SP_SUL!J2793)</f>
        <v>*</v>
      </c>
      <c r="N2771" s="271" t="str">
        <f>IF(SP_SUL!K2793="","*",SP_SUL!K2793)</f>
        <v>*</v>
      </c>
      <c r="O2771" s="271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9" t="str">
        <f>IF(SP_SUL!N2794="","*",SP_SUL!N2794)</f>
        <v>*</v>
      </c>
      <c r="M2772" s="111" t="str">
        <f>IF(SP_SUL!J2794="","*",SP_SUL!J2794)</f>
        <v>*</v>
      </c>
      <c r="N2772" s="270" t="str">
        <f>IF(SP_SUL!K2794="","*",SP_SUL!K2794)</f>
        <v>*</v>
      </c>
      <c r="O2772" s="270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43" t="str">
        <f>IF(SP_SUL!N2795="","*",SP_SUL!N2795)</f>
        <v>*</v>
      </c>
      <c r="M2773" s="150" t="str">
        <f>IF(SP_SUL!J2795="","*",SP_SUL!J2795)</f>
        <v>*</v>
      </c>
      <c r="N2773" s="271" t="str">
        <f>IF(SP_SUL!K2795="","*",SP_SUL!K2795)</f>
        <v>*</v>
      </c>
      <c r="O2773" s="271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43" t="str">
        <f>IF(SP_SUL!N2796="","*",SP_SUL!N2796)</f>
        <v>*</v>
      </c>
      <c r="M2774" s="150" t="str">
        <f>IF(SP_SUL!J2796="","*",SP_SUL!J2796)</f>
        <v>*</v>
      </c>
      <c r="N2774" s="271" t="str">
        <f>IF(SP_SUL!K2796="","*",SP_SUL!K2796)</f>
        <v>*</v>
      </c>
      <c r="O2774" s="271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9" t="str">
        <f>IF(SP_SUL!N2797="","*",SP_SUL!N2797)</f>
        <v>*</v>
      </c>
      <c r="M2775" s="111" t="str">
        <f>IF(SP_SUL!J2797="","*",SP_SUL!J2797)</f>
        <v>*</v>
      </c>
      <c r="N2775" s="270" t="str">
        <f>IF(SP_SUL!K2797="","*",SP_SUL!K2797)</f>
        <v>*</v>
      </c>
      <c r="O2775" s="270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43" t="str">
        <f>IF(SP_SUL!N2798="","*",SP_SUL!N2798)</f>
        <v>*</v>
      </c>
      <c r="M2776" s="150" t="str">
        <f>IF(SP_SUL!J2798="","*",SP_SUL!J2798)</f>
        <v>*</v>
      </c>
      <c r="N2776" s="271" t="str">
        <f>IF(SP_SUL!K2798="","*",SP_SUL!K2798)</f>
        <v>*</v>
      </c>
      <c r="O2776" s="271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43" t="str">
        <f>IF(SP_SUL!N2799="","*",SP_SUL!N2799)</f>
        <v>*</v>
      </c>
      <c r="M2777" s="150" t="str">
        <f>IF(SP_SUL!J2799="","*",SP_SUL!J2799)</f>
        <v>*</v>
      </c>
      <c r="N2777" s="271" t="str">
        <f>IF(SP_SUL!K2799="","*",SP_SUL!K2799)</f>
        <v>*</v>
      </c>
      <c r="O2777" s="271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9" t="str">
        <f>IF(SP_SUL!N2800="","*",SP_SUL!N2800)</f>
        <v>*</v>
      </c>
      <c r="M2778" s="111" t="str">
        <f>IF(SP_SUL!J2800="","*",SP_SUL!J2800)</f>
        <v>*</v>
      </c>
      <c r="N2778" s="270" t="str">
        <f>IF(SP_SUL!K2800="","*",SP_SUL!K2800)</f>
        <v>*</v>
      </c>
      <c r="O2778" s="270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43" t="str">
        <f>IF(SP_SUL!N2801="","*",SP_SUL!N2801)</f>
        <v>*</v>
      </c>
      <c r="M2779" s="150" t="str">
        <f>IF(SP_SUL!J2801="","*",SP_SUL!J2801)</f>
        <v>*</v>
      </c>
      <c r="N2779" s="271" t="str">
        <f>IF(SP_SUL!K2801="","*",SP_SUL!K2801)</f>
        <v>*</v>
      </c>
      <c r="O2779" s="271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43" t="str">
        <f>IF(SP_SUL!N2802="","*",SP_SUL!N2802)</f>
        <v>*</v>
      </c>
      <c r="M2780" s="150" t="str">
        <f>IF(SP_SUL!J2802="","*",SP_SUL!J2802)</f>
        <v>*</v>
      </c>
      <c r="N2780" s="271" t="str">
        <f>IF(SP_SUL!K2802="","*",SP_SUL!K2802)</f>
        <v>*</v>
      </c>
      <c r="O2780" s="271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9" t="str">
        <f>IF(SP_SUL!N2803="","*",SP_SUL!N2803)</f>
        <v>*</v>
      </c>
      <c r="M2781" s="111" t="str">
        <f>IF(SP_SUL!J2803="","*",SP_SUL!J2803)</f>
        <v>*</v>
      </c>
      <c r="N2781" s="270" t="str">
        <f>IF(SP_SUL!K2803="","*",SP_SUL!K2803)</f>
        <v>*</v>
      </c>
      <c r="O2781" s="270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43" t="str">
        <f>IF(SP_SUL!N2804="","*",SP_SUL!N2804)</f>
        <v>*</v>
      </c>
      <c r="M2782" s="150" t="str">
        <f>IF(SP_SUL!J2804="","*",SP_SUL!J2804)</f>
        <v>*</v>
      </c>
      <c r="N2782" s="271" t="str">
        <f>IF(SP_SUL!K2804="","*",SP_SUL!K2804)</f>
        <v>*</v>
      </c>
      <c r="O2782" s="271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43" t="str">
        <f>IF(SP_SUL!N2805="","*",SP_SUL!N2805)</f>
        <v>*</v>
      </c>
      <c r="M2783" s="150" t="str">
        <f>IF(SP_SUL!J2805="","*",SP_SUL!J2805)</f>
        <v>*</v>
      </c>
      <c r="N2783" s="271" t="str">
        <f>IF(SP_SUL!K2805="","*",SP_SUL!K2805)</f>
        <v>*</v>
      </c>
      <c r="O2783" s="271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9" t="str">
        <f>IF(SP_SUL!N2806="","*",SP_SUL!N2806)</f>
        <v>*</v>
      </c>
      <c r="M2784" s="111" t="str">
        <f>IF(SP_SUL!J2806="","*",SP_SUL!J2806)</f>
        <v>*</v>
      </c>
      <c r="N2784" s="270" t="str">
        <f>IF(SP_SUL!K2806="","*",SP_SUL!K2806)</f>
        <v>*</v>
      </c>
      <c r="O2784" s="270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43" t="str">
        <f>IF(SP_SUL!N2807="","*",SP_SUL!N2807)</f>
        <v>*</v>
      </c>
      <c r="M2785" s="150" t="str">
        <f>IF(SP_SUL!J2807="","*",SP_SUL!J2807)</f>
        <v>*</v>
      </c>
      <c r="N2785" s="271" t="str">
        <f>IF(SP_SUL!K2807="","*",SP_SUL!K2807)</f>
        <v>*</v>
      </c>
      <c r="O2785" s="271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43" t="str">
        <f>IF(SP_SUL!N2808="","*",SP_SUL!N2808)</f>
        <v>*</v>
      </c>
      <c r="M2786" s="150" t="str">
        <f>IF(SP_SUL!J2808="","*",SP_SUL!J2808)</f>
        <v>*</v>
      </c>
      <c r="N2786" s="271" t="str">
        <f>IF(SP_SUL!K2808="","*",SP_SUL!K2808)</f>
        <v>*</v>
      </c>
      <c r="O2786" s="271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9" t="str">
        <f>IF(SP_SUL!N2809="","*",SP_SUL!N2809)</f>
        <v>*</v>
      </c>
      <c r="M2787" s="111" t="str">
        <f>IF(SP_SUL!J2809="","*",SP_SUL!J2809)</f>
        <v>*</v>
      </c>
      <c r="N2787" s="270" t="str">
        <f>IF(SP_SUL!K2809="","*",SP_SUL!K2809)</f>
        <v>*</v>
      </c>
      <c r="O2787" s="270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43" t="str">
        <f>IF(SP_SUL!N2810="","*",SP_SUL!N2810)</f>
        <v>*</v>
      </c>
      <c r="M2788" s="150" t="str">
        <f>IF(SP_SUL!J2810="","*",SP_SUL!J2810)</f>
        <v>*</v>
      </c>
      <c r="N2788" s="271" t="str">
        <f>IF(SP_SUL!K2810="","*",SP_SUL!K2810)</f>
        <v>*</v>
      </c>
      <c r="O2788" s="271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43" t="str">
        <f>IF(SP_SUL!N2811="","*",SP_SUL!N2811)</f>
        <v>*</v>
      </c>
      <c r="M2789" s="150" t="str">
        <f>IF(SP_SUL!J2811="","*",SP_SUL!J2811)</f>
        <v>*</v>
      </c>
      <c r="N2789" s="271" t="str">
        <f>IF(SP_SUL!K2811="","*",SP_SUL!K2811)</f>
        <v>*</v>
      </c>
      <c r="O2789" s="271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9" t="str">
        <f>IF(SP_SUL!N2812="","*",SP_SUL!N2812)</f>
        <v>*</v>
      </c>
      <c r="M2790" s="111" t="str">
        <f>IF(SP_SUL!J2812="","*",SP_SUL!J2812)</f>
        <v>*</v>
      </c>
      <c r="N2790" s="270" t="str">
        <f>IF(SP_SUL!K2812="","*",SP_SUL!K2812)</f>
        <v>*</v>
      </c>
      <c r="O2790" s="270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43" t="str">
        <f>IF(SP_SUL!N2813="","*",SP_SUL!N2813)</f>
        <v>*</v>
      </c>
      <c r="M2791" s="150" t="str">
        <f>IF(SP_SUL!J2813="","*",SP_SUL!J2813)</f>
        <v>*</v>
      </c>
      <c r="N2791" s="271" t="str">
        <f>IF(SP_SUL!K2813="","*",SP_SUL!K2813)</f>
        <v>*</v>
      </c>
      <c r="O2791" s="271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43" t="str">
        <f>IF(SP_SUL!N2814="","*",SP_SUL!N2814)</f>
        <v>*</v>
      </c>
      <c r="M2792" s="150" t="str">
        <f>IF(SP_SUL!J2814="","*",SP_SUL!J2814)</f>
        <v>*</v>
      </c>
      <c r="N2792" s="271" t="str">
        <f>IF(SP_SUL!K2814="","*",SP_SUL!K2814)</f>
        <v>*</v>
      </c>
      <c r="O2792" s="271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9" t="str">
        <f>IF(SP_SUL!N2815="","*",SP_SUL!N2815)</f>
        <v>*</v>
      </c>
      <c r="M2793" s="111" t="str">
        <f>IF(SP_SUL!J2815="","*",SP_SUL!J2815)</f>
        <v>*</v>
      </c>
      <c r="N2793" s="270" t="str">
        <f>IF(SP_SUL!K2815="","*",SP_SUL!K2815)</f>
        <v>*</v>
      </c>
      <c r="O2793" s="270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43" t="str">
        <f>IF(SP_SUL!N2816="","*",SP_SUL!N2816)</f>
        <v>*</v>
      </c>
      <c r="M2794" s="150" t="str">
        <f>IF(SP_SUL!J2816="","*",SP_SUL!J2816)</f>
        <v>*</v>
      </c>
      <c r="N2794" s="271" t="str">
        <f>IF(SP_SUL!K2816="","*",SP_SUL!K2816)</f>
        <v>*</v>
      </c>
      <c r="O2794" s="271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43" t="str">
        <f>IF(SP_SUL!N2817="","*",SP_SUL!N2817)</f>
        <v>*</v>
      </c>
      <c r="M2795" s="150" t="str">
        <f>IF(SP_SUL!J2817="","*",SP_SUL!J2817)</f>
        <v>*</v>
      </c>
      <c r="N2795" s="271" t="str">
        <f>IF(SP_SUL!K2817="","*",SP_SUL!K2817)</f>
        <v>*</v>
      </c>
      <c r="O2795" s="271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9" t="str">
        <f>IF(SP_SUL!N2818="","*",SP_SUL!N2818)</f>
        <v>*</v>
      </c>
      <c r="M2796" s="111" t="str">
        <f>IF(SP_SUL!J2818="","*",SP_SUL!J2818)</f>
        <v>*</v>
      </c>
      <c r="N2796" s="270" t="str">
        <f>IF(SP_SUL!K2818="","*",SP_SUL!K2818)</f>
        <v>*</v>
      </c>
      <c r="O2796" s="270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43" t="str">
        <f>IF(SP_SUL!N2819="","*",SP_SUL!N2819)</f>
        <v>*</v>
      </c>
      <c r="M2797" s="150" t="str">
        <f>IF(SP_SUL!J2819="","*",SP_SUL!J2819)</f>
        <v>*</v>
      </c>
      <c r="N2797" s="271" t="str">
        <f>IF(SP_SUL!K2819="","*",SP_SUL!K2819)</f>
        <v>*</v>
      </c>
      <c r="O2797" s="271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43" t="str">
        <f>IF(SP_SUL!N2820="","*",SP_SUL!N2820)</f>
        <v>*</v>
      </c>
      <c r="M2798" s="150" t="str">
        <f>IF(SP_SUL!J2820="","*",SP_SUL!J2820)</f>
        <v>*</v>
      </c>
      <c r="N2798" s="271" t="str">
        <f>IF(SP_SUL!K2820="","*",SP_SUL!K2820)</f>
        <v>*</v>
      </c>
      <c r="O2798" s="271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9" t="str">
        <f>IF(SP_SUL!N2821="","*",SP_SUL!N2821)</f>
        <v>*</v>
      </c>
      <c r="M2799" s="111" t="str">
        <f>IF(SP_SUL!J2821="","*",SP_SUL!J2821)</f>
        <v>*</v>
      </c>
      <c r="N2799" s="270" t="str">
        <f>IF(SP_SUL!K2821="","*",SP_SUL!K2821)</f>
        <v>*</v>
      </c>
      <c r="O2799" s="270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43" t="str">
        <f>IF(SP_SUL!N2822="","*",SP_SUL!N2822)</f>
        <v>*</v>
      </c>
      <c r="M2800" s="150" t="str">
        <f>IF(SP_SUL!J2822="","*",SP_SUL!J2822)</f>
        <v>*</v>
      </c>
      <c r="N2800" s="271" t="str">
        <f>IF(SP_SUL!K2822="","*",SP_SUL!K2822)</f>
        <v>*</v>
      </c>
      <c r="O2800" s="271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43" t="str">
        <f>IF(SP_SUL!N2823="","*",SP_SUL!N2823)</f>
        <v>*</v>
      </c>
      <c r="M2801" s="150" t="str">
        <f>IF(SP_SUL!J2823="","*",SP_SUL!J2823)</f>
        <v>*</v>
      </c>
      <c r="N2801" s="271" t="str">
        <f>IF(SP_SUL!K2823="","*",SP_SUL!K2823)</f>
        <v>*</v>
      </c>
      <c r="O2801" s="271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9" t="str">
        <f>IF(SP_SUL!N2824="","*",SP_SUL!N2824)</f>
        <v>*</v>
      </c>
      <c r="M2802" s="111" t="str">
        <f>IF(SP_SUL!J2824="","*",SP_SUL!J2824)</f>
        <v>*</v>
      </c>
      <c r="N2802" s="270" t="str">
        <f>IF(SP_SUL!K2824="","*",SP_SUL!K2824)</f>
        <v>*</v>
      </c>
      <c r="O2802" s="270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43" t="str">
        <f>IF(SP_SUL!N2825="","*",SP_SUL!N2825)</f>
        <v>*</v>
      </c>
      <c r="M2803" s="150" t="str">
        <f>IF(SP_SUL!J2825="","*",SP_SUL!J2825)</f>
        <v>*</v>
      </c>
      <c r="N2803" s="271" t="str">
        <f>IF(SP_SUL!K2825="","*",SP_SUL!K2825)</f>
        <v>*</v>
      </c>
      <c r="O2803" s="271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43" t="str">
        <f>IF(SP_SUL!N2826="","*",SP_SUL!N2826)</f>
        <v>*</v>
      </c>
      <c r="M2804" s="150" t="str">
        <f>IF(SP_SUL!J2826="","*",SP_SUL!J2826)</f>
        <v>*</v>
      </c>
      <c r="N2804" s="271" t="str">
        <f>IF(SP_SUL!K2826="","*",SP_SUL!K2826)</f>
        <v>*</v>
      </c>
      <c r="O2804" s="271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9" t="str">
        <f>IF(SP_SUL!N2827="","*",SP_SUL!N2827)</f>
        <v>*</v>
      </c>
      <c r="M2805" s="111" t="str">
        <f>IF(SP_SUL!J2827="","*",SP_SUL!J2827)</f>
        <v>*</v>
      </c>
      <c r="N2805" s="270" t="str">
        <f>IF(SP_SUL!K2827="","*",SP_SUL!K2827)</f>
        <v>*</v>
      </c>
      <c r="O2805" s="270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43" t="str">
        <f>IF(SP_SUL!N2828="","*",SP_SUL!N2828)</f>
        <v>*</v>
      </c>
      <c r="M2806" s="150" t="str">
        <f>IF(SP_SUL!J2828="","*",SP_SUL!J2828)</f>
        <v>*</v>
      </c>
      <c r="N2806" s="271" t="str">
        <f>IF(SP_SUL!K2828="","*",SP_SUL!K2828)</f>
        <v>*</v>
      </c>
      <c r="O2806" s="271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43" t="str">
        <f>IF(SP_SUL!N2829="","*",SP_SUL!N2829)</f>
        <v>*</v>
      </c>
      <c r="M2807" s="150" t="str">
        <f>IF(SP_SUL!J2829="","*",SP_SUL!J2829)</f>
        <v>*</v>
      </c>
      <c r="N2807" s="271" t="str">
        <f>IF(SP_SUL!K2829="","*",SP_SUL!K2829)</f>
        <v>*</v>
      </c>
      <c r="O2807" s="271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9" t="str">
        <f>IF(SP_SUL!N2830="","*",SP_SUL!N2830)</f>
        <v>*</v>
      </c>
      <c r="M2808" s="111" t="str">
        <f>IF(SP_SUL!J2830="","*",SP_SUL!J2830)</f>
        <v>*</v>
      </c>
      <c r="N2808" s="270" t="str">
        <f>IF(SP_SUL!K2830="","*",SP_SUL!K2830)</f>
        <v>*</v>
      </c>
      <c r="O2808" s="270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43" t="str">
        <f>IF(SP_SUL!N2831="","*",SP_SUL!N2831)</f>
        <v>*</v>
      </c>
      <c r="M2809" s="150" t="str">
        <f>IF(SP_SUL!J2831="","*",SP_SUL!J2831)</f>
        <v>*</v>
      </c>
      <c r="N2809" s="271" t="str">
        <f>IF(SP_SUL!K2831="","*",SP_SUL!K2831)</f>
        <v>*</v>
      </c>
      <c r="O2809" s="271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43" t="str">
        <f>IF(SP_SUL!N2832="","*",SP_SUL!N2832)</f>
        <v>*</v>
      </c>
      <c r="M2810" s="150" t="str">
        <f>IF(SP_SUL!J2832="","*",SP_SUL!J2832)</f>
        <v>*</v>
      </c>
      <c r="N2810" s="271" t="str">
        <f>IF(SP_SUL!K2832="","*",SP_SUL!K2832)</f>
        <v>*</v>
      </c>
      <c r="O2810" s="271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9" t="str">
        <f>IF(SP_SUL!N2833="","*",SP_SUL!N2833)</f>
        <v>*</v>
      </c>
      <c r="M2811" s="111" t="str">
        <f>IF(SP_SUL!J2833="","*",SP_SUL!J2833)</f>
        <v>*</v>
      </c>
      <c r="N2811" s="270" t="str">
        <f>IF(SP_SUL!K2833="","*",SP_SUL!K2833)</f>
        <v>*</v>
      </c>
      <c r="O2811" s="270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43" t="str">
        <f>IF(SP_SUL!N2834="","*",SP_SUL!N2834)</f>
        <v>*</v>
      </c>
      <c r="M2812" s="150" t="str">
        <f>IF(SP_SUL!J2834="","*",SP_SUL!J2834)</f>
        <v>*</v>
      </c>
      <c r="N2812" s="271" t="str">
        <f>IF(SP_SUL!K2834="","*",SP_SUL!K2834)</f>
        <v>*</v>
      </c>
      <c r="O2812" s="271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43" t="str">
        <f>IF(SP_SUL!N2835="","*",SP_SUL!N2835)</f>
        <v>*</v>
      </c>
      <c r="M2813" s="150" t="str">
        <f>IF(SP_SUL!J2835="","*",SP_SUL!J2835)</f>
        <v>*</v>
      </c>
      <c r="N2813" s="271" t="str">
        <f>IF(SP_SUL!K2835="","*",SP_SUL!K2835)</f>
        <v>*</v>
      </c>
      <c r="O2813" s="271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9" t="str">
        <f>IF(SP_SUL!N2836="","*",SP_SUL!N2836)</f>
        <v>*</v>
      </c>
      <c r="M2814" s="111" t="str">
        <f>IF(SP_SUL!J2836="","*",SP_SUL!J2836)</f>
        <v>*</v>
      </c>
      <c r="N2814" s="270" t="str">
        <f>IF(SP_SUL!K2836="","*",SP_SUL!K2836)</f>
        <v>*</v>
      </c>
      <c r="O2814" s="270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43" t="str">
        <f>IF(SP_SUL!N2837="","*",SP_SUL!N2837)</f>
        <v>*</v>
      </c>
      <c r="M2815" s="150" t="str">
        <f>IF(SP_SUL!J2837="","*",SP_SUL!J2837)</f>
        <v>*</v>
      </c>
      <c r="N2815" s="271" t="str">
        <f>IF(SP_SUL!K2837="","*",SP_SUL!K2837)</f>
        <v>*</v>
      </c>
      <c r="O2815" s="271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43" t="str">
        <f>IF(SP_SUL!N2838="","*",SP_SUL!N2838)</f>
        <v>*</v>
      </c>
      <c r="M2816" s="150" t="str">
        <f>IF(SP_SUL!J2838="","*",SP_SUL!J2838)</f>
        <v>*</v>
      </c>
      <c r="N2816" s="271" t="str">
        <f>IF(SP_SUL!K2838="","*",SP_SUL!K2838)</f>
        <v>*</v>
      </c>
      <c r="O2816" s="271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9" t="str">
        <f>IF(SP_SUL!N2839="","*",SP_SUL!N2839)</f>
        <v>*</v>
      </c>
      <c r="M2817" s="111" t="str">
        <f>IF(SP_SUL!J2839="","*",SP_SUL!J2839)</f>
        <v>*</v>
      </c>
      <c r="N2817" s="270" t="str">
        <f>IF(SP_SUL!K2839="","*",SP_SUL!K2839)</f>
        <v>*</v>
      </c>
      <c r="O2817" s="270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43" t="str">
        <f>IF(SP_SUL!N2840="","*",SP_SUL!N2840)</f>
        <v>*</v>
      </c>
      <c r="M2818" s="150" t="str">
        <f>IF(SP_SUL!J2840="","*",SP_SUL!J2840)</f>
        <v>*</v>
      </c>
      <c r="N2818" s="271" t="str">
        <f>IF(SP_SUL!K2840="","*",SP_SUL!K2840)</f>
        <v>*</v>
      </c>
      <c r="O2818" s="271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43" t="str">
        <f>IF(SP_SUL!N2841="","*",SP_SUL!N2841)</f>
        <v>*</v>
      </c>
      <c r="M2819" s="150" t="str">
        <f>IF(SP_SUL!J2841="","*",SP_SUL!J2841)</f>
        <v>*</v>
      </c>
      <c r="N2819" s="271" t="str">
        <f>IF(SP_SUL!K2841="","*",SP_SUL!K2841)</f>
        <v>*</v>
      </c>
      <c r="O2819" s="271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9" t="str">
        <f>IF(SP_SUL!N2842="","*",SP_SUL!N2842)</f>
        <v>*</v>
      </c>
      <c r="M2820" s="111" t="str">
        <f>IF(SP_SUL!J2842="","*",SP_SUL!J2842)</f>
        <v>*</v>
      </c>
      <c r="N2820" s="270" t="str">
        <f>IF(SP_SUL!K2842="","*",SP_SUL!K2842)</f>
        <v>*</v>
      </c>
      <c r="O2820" s="270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43" t="str">
        <f>IF(SP_SUL!N2843="","*",SP_SUL!N2843)</f>
        <v>*</v>
      </c>
      <c r="M2821" s="150" t="str">
        <f>IF(SP_SUL!J2843="","*",SP_SUL!J2843)</f>
        <v>*</v>
      </c>
      <c r="N2821" s="271" t="str">
        <f>IF(SP_SUL!K2843="","*",SP_SUL!K2843)</f>
        <v>*</v>
      </c>
      <c r="O2821" s="271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43" t="str">
        <f>IF(SP_SUL!N2844="","*",SP_SUL!N2844)</f>
        <v>*</v>
      </c>
      <c r="M2822" s="150" t="str">
        <f>IF(SP_SUL!J2844="","*",SP_SUL!J2844)</f>
        <v>*</v>
      </c>
      <c r="N2822" s="271" t="str">
        <f>IF(SP_SUL!K2844="","*",SP_SUL!K2844)</f>
        <v>*</v>
      </c>
      <c r="O2822" s="271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9" t="str">
        <f>IF(SP_SUL!N2845="","*",SP_SUL!N2845)</f>
        <v>*</v>
      </c>
      <c r="M2823" s="111" t="str">
        <f>IF(SP_SUL!J2845="","*",SP_SUL!J2845)</f>
        <v>*</v>
      </c>
      <c r="N2823" s="270" t="str">
        <f>IF(SP_SUL!K2845="","*",SP_SUL!K2845)</f>
        <v>*</v>
      </c>
      <c r="O2823" s="270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43" t="str">
        <f>IF(SP_SUL!N2846="","*",SP_SUL!N2846)</f>
        <v>*</v>
      </c>
      <c r="M2824" s="150" t="str">
        <f>IF(SP_SUL!J2846="","*",SP_SUL!J2846)</f>
        <v>*</v>
      </c>
      <c r="N2824" s="271" t="str">
        <f>IF(SP_SUL!K2846="","*",SP_SUL!K2846)</f>
        <v>*</v>
      </c>
      <c r="O2824" s="271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43" t="str">
        <f>IF(SP_SUL!N2847="","*",SP_SUL!N2847)</f>
        <v>*</v>
      </c>
      <c r="M2825" s="150" t="str">
        <f>IF(SP_SUL!J2847="","*",SP_SUL!J2847)</f>
        <v>*</v>
      </c>
      <c r="N2825" s="271" t="str">
        <f>IF(SP_SUL!K2847="","*",SP_SUL!K2847)</f>
        <v>*</v>
      </c>
      <c r="O2825" s="271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9" t="str">
        <f>IF(SP_SUL!N2848="","*",SP_SUL!N2848)</f>
        <v>*</v>
      </c>
      <c r="M2826" s="111" t="str">
        <f>IF(SP_SUL!J2848="","*",SP_SUL!J2848)</f>
        <v>*</v>
      </c>
      <c r="N2826" s="270" t="str">
        <f>IF(SP_SUL!K2848="","*",SP_SUL!K2848)</f>
        <v>*</v>
      </c>
      <c r="O2826" s="270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43" t="str">
        <f>IF(SP_SUL!N2849="","*",SP_SUL!N2849)</f>
        <v>*</v>
      </c>
      <c r="M2827" s="150" t="str">
        <f>IF(SP_SUL!J2849="","*",SP_SUL!J2849)</f>
        <v>*</v>
      </c>
      <c r="N2827" s="271" t="str">
        <f>IF(SP_SUL!K2849="","*",SP_SUL!K2849)</f>
        <v>*</v>
      </c>
      <c r="O2827" s="271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43" t="str">
        <f>IF(SP_SUL!N2850="","*",SP_SUL!N2850)</f>
        <v>*</v>
      </c>
      <c r="M2828" s="150" t="str">
        <f>IF(SP_SUL!J2850="","*",SP_SUL!J2850)</f>
        <v>*</v>
      </c>
      <c r="N2828" s="271" t="str">
        <f>IF(SP_SUL!K2850="","*",SP_SUL!K2850)</f>
        <v>*</v>
      </c>
      <c r="O2828" s="271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9" t="str">
        <f>IF(SP_SUL!N2851="","*",SP_SUL!N2851)</f>
        <v>*</v>
      </c>
      <c r="M2829" s="111" t="str">
        <f>IF(SP_SUL!J2851="","*",SP_SUL!J2851)</f>
        <v>*</v>
      </c>
      <c r="N2829" s="270" t="str">
        <f>IF(SP_SUL!K2851="","*",SP_SUL!K2851)</f>
        <v>*</v>
      </c>
      <c r="O2829" s="270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43" t="str">
        <f>IF(SP_SUL!N2852="","*",SP_SUL!N2852)</f>
        <v>*</v>
      </c>
      <c r="M2830" s="150" t="str">
        <f>IF(SP_SUL!J2852="","*",SP_SUL!J2852)</f>
        <v>*</v>
      </c>
      <c r="N2830" s="271" t="str">
        <f>IF(SP_SUL!K2852="","*",SP_SUL!K2852)</f>
        <v>*</v>
      </c>
      <c r="O2830" s="271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43" t="str">
        <f>IF(SP_SUL!N2853="","*",SP_SUL!N2853)</f>
        <v>*</v>
      </c>
      <c r="M2831" s="150" t="str">
        <f>IF(SP_SUL!J2853="","*",SP_SUL!J2853)</f>
        <v>*</v>
      </c>
      <c r="N2831" s="271" t="str">
        <f>IF(SP_SUL!K2853="","*",SP_SUL!K2853)</f>
        <v>*</v>
      </c>
      <c r="O2831" s="271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9" t="str">
        <f>IF(SP_SUL!N2854="","*",SP_SUL!N2854)</f>
        <v>*</v>
      </c>
      <c r="M2832" s="111" t="str">
        <f>IF(SP_SUL!J2854="","*",SP_SUL!J2854)</f>
        <v>*</v>
      </c>
      <c r="N2832" s="270" t="str">
        <f>IF(SP_SUL!K2854="","*",SP_SUL!K2854)</f>
        <v>*</v>
      </c>
      <c r="O2832" s="270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43" t="str">
        <f>IF(SP_SUL!N2855="","*",SP_SUL!N2855)</f>
        <v>*</v>
      </c>
      <c r="M2833" s="150" t="str">
        <f>IF(SP_SUL!J2855="","*",SP_SUL!J2855)</f>
        <v>*</v>
      </c>
      <c r="N2833" s="271" t="str">
        <f>IF(SP_SUL!K2855="","*",SP_SUL!K2855)</f>
        <v>*</v>
      </c>
      <c r="O2833" s="271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43" t="str">
        <f>IF(SP_SUL!N2856="","*",SP_SUL!N2856)</f>
        <v>*</v>
      </c>
      <c r="M2834" s="150" t="str">
        <f>IF(SP_SUL!J2856="","*",SP_SUL!J2856)</f>
        <v>*</v>
      </c>
      <c r="N2834" s="271" t="str">
        <f>IF(SP_SUL!K2856="","*",SP_SUL!K2856)</f>
        <v>*</v>
      </c>
      <c r="O2834" s="271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9" t="str">
        <f>IF(SP_SUL!N2857="","*",SP_SUL!N2857)</f>
        <v>*</v>
      </c>
      <c r="M2835" s="111" t="str">
        <f>IF(SP_SUL!J2857="","*",SP_SUL!J2857)</f>
        <v>*</v>
      </c>
      <c r="N2835" s="270" t="str">
        <f>IF(SP_SUL!K2857="","*",SP_SUL!K2857)</f>
        <v>*</v>
      </c>
      <c r="O2835" s="270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43" t="str">
        <f>IF(SP_SUL!N2858="","*",SP_SUL!N2858)</f>
        <v>*</v>
      </c>
      <c r="M2836" s="150" t="str">
        <f>IF(SP_SUL!J2858="","*",SP_SUL!J2858)</f>
        <v>*</v>
      </c>
      <c r="N2836" s="271" t="str">
        <f>IF(SP_SUL!K2858="","*",SP_SUL!K2858)</f>
        <v>*</v>
      </c>
      <c r="O2836" s="271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43" t="str">
        <f>IF(SP_SUL!N2859="","*",SP_SUL!N2859)</f>
        <v>*</v>
      </c>
      <c r="M2837" s="150" t="str">
        <f>IF(SP_SUL!J2859="","*",SP_SUL!J2859)</f>
        <v>*</v>
      </c>
      <c r="N2837" s="271" t="str">
        <f>IF(SP_SUL!K2859="","*",SP_SUL!K2859)</f>
        <v>*</v>
      </c>
      <c r="O2837" s="271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9" t="str">
        <f>IF(SP_SUL!N2860="","*",SP_SUL!N2860)</f>
        <v>*</v>
      </c>
      <c r="M2838" s="111" t="str">
        <f>IF(SP_SUL!J2860="","*",SP_SUL!J2860)</f>
        <v>*</v>
      </c>
      <c r="N2838" s="270" t="str">
        <f>IF(SP_SUL!K2860="","*",SP_SUL!K2860)</f>
        <v>*</v>
      </c>
      <c r="O2838" s="270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43" t="str">
        <f>IF(SP_SUL!N2861="","*",SP_SUL!N2861)</f>
        <v>*</v>
      </c>
      <c r="M2839" s="150" t="str">
        <f>IF(SP_SUL!J2861="","*",SP_SUL!J2861)</f>
        <v>*</v>
      </c>
      <c r="N2839" s="271" t="str">
        <f>IF(SP_SUL!K2861="","*",SP_SUL!K2861)</f>
        <v>*</v>
      </c>
      <c r="O2839" s="271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43" t="str">
        <f>IF(SP_SUL!N2862="","*",SP_SUL!N2862)</f>
        <v>*</v>
      </c>
      <c r="M2840" s="150" t="str">
        <f>IF(SP_SUL!J2862="","*",SP_SUL!J2862)</f>
        <v>*</v>
      </c>
      <c r="N2840" s="271" t="str">
        <f>IF(SP_SUL!K2862="","*",SP_SUL!K2862)</f>
        <v>*</v>
      </c>
      <c r="O2840" s="271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9" t="str">
        <f>IF(SP_SUL!N2863="","*",SP_SUL!N2863)</f>
        <v>*</v>
      </c>
      <c r="M2841" s="111" t="str">
        <f>IF(SP_SUL!J2863="","*",SP_SUL!J2863)</f>
        <v>*</v>
      </c>
      <c r="N2841" s="270" t="str">
        <f>IF(SP_SUL!K2863="","*",SP_SUL!K2863)</f>
        <v>*</v>
      </c>
      <c r="O2841" s="270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43" t="str">
        <f>IF(SP_SUL!N2864="","*",SP_SUL!N2864)</f>
        <v>*</v>
      </c>
      <c r="M2842" s="150" t="str">
        <f>IF(SP_SUL!J2864="","*",SP_SUL!J2864)</f>
        <v>*</v>
      </c>
      <c r="N2842" s="271" t="str">
        <f>IF(SP_SUL!K2864="","*",SP_SUL!K2864)</f>
        <v>*</v>
      </c>
      <c r="O2842" s="271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43" t="str">
        <f>IF(SP_SUL!N2865="","*",SP_SUL!N2865)</f>
        <v>*</v>
      </c>
      <c r="M2843" s="150" t="str">
        <f>IF(SP_SUL!J2865="","*",SP_SUL!J2865)</f>
        <v>*</v>
      </c>
      <c r="N2843" s="271" t="str">
        <f>IF(SP_SUL!K2865="","*",SP_SUL!K2865)</f>
        <v>*</v>
      </c>
      <c r="O2843" s="271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9" t="str">
        <f>IF(SP_SUL!N2866="","*",SP_SUL!N2866)</f>
        <v>*</v>
      </c>
      <c r="M2844" s="111" t="str">
        <f>IF(SP_SUL!J2866="","*",SP_SUL!J2866)</f>
        <v>*</v>
      </c>
      <c r="N2844" s="270" t="str">
        <f>IF(SP_SUL!K2866="","*",SP_SUL!K2866)</f>
        <v>*</v>
      </c>
      <c r="O2844" s="270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43" t="str">
        <f>IF(SP_SUL!N2867="","*",SP_SUL!N2867)</f>
        <v>*</v>
      </c>
      <c r="M2845" s="150" t="str">
        <f>IF(SP_SUL!J2867="","*",SP_SUL!J2867)</f>
        <v>*</v>
      </c>
      <c r="N2845" s="271" t="str">
        <f>IF(SP_SUL!K2867="","*",SP_SUL!K2867)</f>
        <v>*</v>
      </c>
      <c r="O2845" s="271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43" t="str">
        <f>IF(SP_SUL!N2868="","*",SP_SUL!N2868)</f>
        <v>*</v>
      </c>
      <c r="M2846" s="150" t="str">
        <f>IF(SP_SUL!J2868="","*",SP_SUL!J2868)</f>
        <v>*</v>
      </c>
      <c r="N2846" s="271" t="str">
        <f>IF(SP_SUL!K2868="","*",SP_SUL!K2868)</f>
        <v>*</v>
      </c>
      <c r="O2846" s="271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9" t="str">
        <f>IF(SP_SUL!N2869="","*",SP_SUL!N2869)</f>
        <v>*</v>
      </c>
      <c r="M2847" s="111" t="str">
        <f>IF(SP_SUL!J2869="","*",SP_SUL!J2869)</f>
        <v>*</v>
      </c>
      <c r="N2847" s="270" t="str">
        <f>IF(SP_SUL!K2869="","*",SP_SUL!K2869)</f>
        <v>*</v>
      </c>
      <c r="O2847" s="270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43" t="str">
        <f>IF(SP_SUL!N2870="","*",SP_SUL!N2870)</f>
        <v>*</v>
      </c>
      <c r="M2848" s="150" t="str">
        <f>IF(SP_SUL!J2870="","*",SP_SUL!J2870)</f>
        <v>*</v>
      </c>
      <c r="N2848" s="271" t="str">
        <f>IF(SP_SUL!K2870="","*",SP_SUL!K2870)</f>
        <v>*</v>
      </c>
      <c r="O2848" s="271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43" t="str">
        <f>IF(SP_SUL!N2871="","*",SP_SUL!N2871)</f>
        <v>*</v>
      </c>
      <c r="M2849" s="150" t="str">
        <f>IF(SP_SUL!J2871="","*",SP_SUL!J2871)</f>
        <v>*</v>
      </c>
      <c r="N2849" s="271" t="str">
        <f>IF(SP_SUL!K2871="","*",SP_SUL!K2871)</f>
        <v>*</v>
      </c>
      <c r="O2849" s="271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9" t="str">
        <f>IF(SP_SUL!N2872="","*",SP_SUL!N2872)</f>
        <v>*</v>
      </c>
      <c r="M2850" s="111" t="str">
        <f>IF(SP_SUL!J2872="","*",SP_SUL!J2872)</f>
        <v>*</v>
      </c>
      <c r="N2850" s="270" t="str">
        <f>IF(SP_SUL!K2872="","*",SP_SUL!K2872)</f>
        <v>*</v>
      </c>
      <c r="O2850" s="270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43" t="str">
        <f>IF(SP_SUL!N2873="","*",SP_SUL!N2873)</f>
        <v>*</v>
      </c>
      <c r="M2851" s="150" t="str">
        <f>IF(SP_SUL!J2873="","*",SP_SUL!J2873)</f>
        <v>*</v>
      </c>
      <c r="N2851" s="271" t="str">
        <f>IF(SP_SUL!K2873="","*",SP_SUL!K2873)</f>
        <v>*</v>
      </c>
      <c r="O2851" s="271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43" t="str">
        <f>IF(SP_SUL!N2874="","*",SP_SUL!N2874)</f>
        <v>*</v>
      </c>
      <c r="M2852" s="150" t="str">
        <f>IF(SP_SUL!J2874="","*",SP_SUL!J2874)</f>
        <v>*</v>
      </c>
      <c r="N2852" s="271" t="str">
        <f>IF(SP_SUL!K2874="","*",SP_SUL!K2874)</f>
        <v>*</v>
      </c>
      <c r="O2852" s="271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9" t="str">
        <f>IF(SP_SUL!N2875="","*",SP_SUL!N2875)</f>
        <v>*</v>
      </c>
      <c r="M2853" s="111" t="str">
        <f>IF(SP_SUL!J2875="","*",SP_SUL!J2875)</f>
        <v>*</v>
      </c>
      <c r="N2853" s="270" t="str">
        <f>IF(SP_SUL!K2875="","*",SP_SUL!K2875)</f>
        <v>*</v>
      </c>
      <c r="O2853" s="270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43" t="str">
        <f>IF(SP_SUL!N2876="","*",SP_SUL!N2876)</f>
        <v>*</v>
      </c>
      <c r="M2854" s="150" t="str">
        <f>IF(SP_SUL!J2876="","*",SP_SUL!J2876)</f>
        <v>*</v>
      </c>
      <c r="N2854" s="271" t="str">
        <f>IF(SP_SUL!K2876="","*",SP_SUL!K2876)</f>
        <v>*</v>
      </c>
      <c r="O2854" s="271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43" t="str">
        <f>IF(SP_SUL!N2877="","*",SP_SUL!N2877)</f>
        <v>*</v>
      </c>
      <c r="M2855" s="150" t="str">
        <f>IF(SP_SUL!J2877="","*",SP_SUL!J2877)</f>
        <v>*</v>
      </c>
      <c r="N2855" s="271" t="str">
        <f>IF(SP_SUL!K2877="","*",SP_SUL!K2877)</f>
        <v>*</v>
      </c>
      <c r="O2855" s="271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9" t="str">
        <f>IF(SP_SUL!N2878="","*",SP_SUL!N2878)</f>
        <v>*</v>
      </c>
      <c r="M2856" s="111" t="str">
        <f>IF(SP_SUL!J2878="","*",SP_SUL!J2878)</f>
        <v>*</v>
      </c>
      <c r="N2856" s="270" t="str">
        <f>IF(SP_SUL!K2878="","*",SP_SUL!K2878)</f>
        <v>*</v>
      </c>
      <c r="O2856" s="270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43" t="str">
        <f>IF(SP_SUL!N2879="","*",SP_SUL!N2879)</f>
        <v>*</v>
      </c>
      <c r="M2857" s="150" t="str">
        <f>IF(SP_SUL!J2879="","*",SP_SUL!J2879)</f>
        <v>*</v>
      </c>
      <c r="N2857" s="271" t="str">
        <f>IF(SP_SUL!K2879="","*",SP_SUL!K2879)</f>
        <v>*</v>
      </c>
      <c r="O2857" s="271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43" t="str">
        <f>IF(SP_SUL!N2880="","*",SP_SUL!N2880)</f>
        <v>*</v>
      </c>
      <c r="M2858" s="150" t="str">
        <f>IF(SP_SUL!J2880="","*",SP_SUL!J2880)</f>
        <v>*</v>
      </c>
      <c r="N2858" s="271" t="str">
        <f>IF(SP_SUL!K2880="","*",SP_SUL!K2880)</f>
        <v>*</v>
      </c>
      <c r="O2858" s="271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9" t="str">
        <f>IF(SP_SUL!N2881="","*",SP_SUL!N2881)</f>
        <v>*</v>
      </c>
      <c r="M2859" s="111" t="str">
        <f>IF(SP_SUL!J2881="","*",SP_SUL!J2881)</f>
        <v>*</v>
      </c>
      <c r="N2859" s="270" t="str">
        <f>IF(SP_SUL!K2881="","*",SP_SUL!K2881)</f>
        <v>*</v>
      </c>
      <c r="O2859" s="270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43" t="str">
        <f>IF(SP_SUL!N2882="","*",SP_SUL!N2882)</f>
        <v>*</v>
      </c>
      <c r="M2860" s="150" t="str">
        <f>IF(SP_SUL!J2882="","*",SP_SUL!J2882)</f>
        <v>*</v>
      </c>
      <c r="N2860" s="271" t="str">
        <f>IF(SP_SUL!K2882="","*",SP_SUL!K2882)</f>
        <v>*</v>
      </c>
      <c r="O2860" s="271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43" t="str">
        <f>IF(SP_SUL!N2883="","*",SP_SUL!N2883)</f>
        <v>*</v>
      </c>
      <c r="M2861" s="150" t="str">
        <f>IF(SP_SUL!J2883="","*",SP_SUL!J2883)</f>
        <v>*</v>
      </c>
      <c r="N2861" s="271" t="str">
        <f>IF(SP_SUL!K2883="","*",SP_SUL!K2883)</f>
        <v>*</v>
      </c>
      <c r="O2861" s="271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9" t="str">
        <f>IF(SP_SUL!N2884="","*",SP_SUL!N2884)</f>
        <v>*</v>
      </c>
      <c r="M2862" s="111" t="str">
        <f>IF(SP_SUL!J2884="","*",SP_SUL!J2884)</f>
        <v>*</v>
      </c>
      <c r="N2862" s="270" t="str">
        <f>IF(SP_SUL!K2884="","*",SP_SUL!K2884)</f>
        <v>*</v>
      </c>
      <c r="O2862" s="270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43" t="str">
        <f>IF(SP_SUL!N2885="","*",SP_SUL!N2885)</f>
        <v>*</v>
      </c>
      <c r="M2863" s="150" t="str">
        <f>IF(SP_SUL!J2885="","*",SP_SUL!J2885)</f>
        <v>*</v>
      </c>
      <c r="N2863" s="271" t="str">
        <f>IF(SP_SUL!K2885="","*",SP_SUL!K2885)</f>
        <v>*</v>
      </c>
      <c r="O2863" s="271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43" t="str">
        <f>IF(SP_SUL!N2886="","*",SP_SUL!N2886)</f>
        <v>*</v>
      </c>
      <c r="M2864" s="150" t="str">
        <f>IF(SP_SUL!J2886="","*",SP_SUL!J2886)</f>
        <v>*</v>
      </c>
      <c r="N2864" s="271" t="str">
        <f>IF(SP_SUL!K2886="","*",SP_SUL!K2886)</f>
        <v>*</v>
      </c>
      <c r="O2864" s="271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9" t="str">
        <f>IF(SP_SUL!N2887="","*",SP_SUL!N2887)</f>
        <v>*</v>
      </c>
      <c r="M2865" s="111" t="str">
        <f>IF(SP_SUL!J2887="","*",SP_SUL!J2887)</f>
        <v>*</v>
      </c>
      <c r="N2865" s="270" t="str">
        <f>IF(SP_SUL!K2887="","*",SP_SUL!K2887)</f>
        <v>*</v>
      </c>
      <c r="O2865" s="270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43" t="str">
        <f>IF(SP_SUL!N2888="","*",SP_SUL!N2888)</f>
        <v>*</v>
      </c>
      <c r="M2866" s="150" t="str">
        <f>IF(SP_SUL!J2888="","*",SP_SUL!J2888)</f>
        <v>*</v>
      </c>
      <c r="N2866" s="271" t="str">
        <f>IF(SP_SUL!K2888="","*",SP_SUL!K2888)</f>
        <v>*</v>
      </c>
      <c r="O2866" s="271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43" t="str">
        <f>IF(SP_SUL!N2889="","*",SP_SUL!N2889)</f>
        <v>*</v>
      </c>
      <c r="M2867" s="150" t="str">
        <f>IF(SP_SUL!J2889="","*",SP_SUL!J2889)</f>
        <v>*</v>
      </c>
      <c r="N2867" s="271" t="str">
        <f>IF(SP_SUL!K2889="","*",SP_SUL!K2889)</f>
        <v>*</v>
      </c>
      <c r="O2867" s="271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9" t="str">
        <f>IF(SP_SUL!N2890="","*",SP_SUL!N2890)</f>
        <v>*</v>
      </c>
      <c r="M2868" s="111" t="str">
        <f>IF(SP_SUL!J2890="","*",SP_SUL!J2890)</f>
        <v>*</v>
      </c>
      <c r="N2868" s="270" t="str">
        <f>IF(SP_SUL!K2890="","*",SP_SUL!K2890)</f>
        <v>*</v>
      </c>
      <c r="O2868" s="270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43" t="str">
        <f>IF(SP_SUL!N2891="","*",SP_SUL!N2891)</f>
        <v>*</v>
      </c>
      <c r="M2869" s="150" t="str">
        <f>IF(SP_SUL!J2891="","*",SP_SUL!J2891)</f>
        <v>*</v>
      </c>
      <c r="N2869" s="271" t="str">
        <f>IF(SP_SUL!K2891="","*",SP_SUL!K2891)</f>
        <v>*</v>
      </c>
      <c r="O2869" s="271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43" t="str">
        <f>IF(SP_SUL!N2892="","*",SP_SUL!N2892)</f>
        <v>*</v>
      </c>
      <c r="M2870" s="150" t="str">
        <f>IF(SP_SUL!J2892="","*",SP_SUL!J2892)</f>
        <v>*</v>
      </c>
      <c r="N2870" s="271" t="str">
        <f>IF(SP_SUL!K2892="","*",SP_SUL!K2892)</f>
        <v>*</v>
      </c>
      <c r="O2870" s="271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9" t="str">
        <f>IF(SP_SUL!N2893="","*",SP_SUL!N2893)</f>
        <v>*</v>
      </c>
      <c r="M2871" s="111" t="str">
        <f>IF(SP_SUL!J2893="","*",SP_SUL!J2893)</f>
        <v>*</v>
      </c>
      <c r="N2871" s="270" t="str">
        <f>IF(SP_SUL!K2893="","*",SP_SUL!K2893)</f>
        <v>*</v>
      </c>
      <c r="O2871" s="270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43" t="str">
        <f>IF(SP_SUL!N2894="","*",SP_SUL!N2894)</f>
        <v>*</v>
      </c>
      <c r="M2872" s="150" t="str">
        <f>IF(SP_SUL!J2894="","*",SP_SUL!J2894)</f>
        <v>*</v>
      </c>
      <c r="N2872" s="271" t="str">
        <f>IF(SP_SUL!K2894="","*",SP_SUL!K2894)</f>
        <v>*</v>
      </c>
      <c r="O2872" s="271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43" t="str">
        <f>IF(SP_SUL!N2895="","*",SP_SUL!N2895)</f>
        <v>*</v>
      </c>
      <c r="M2873" s="150" t="str">
        <f>IF(SP_SUL!J2895="","*",SP_SUL!J2895)</f>
        <v>*</v>
      </c>
      <c r="N2873" s="271" t="str">
        <f>IF(SP_SUL!K2895="","*",SP_SUL!K2895)</f>
        <v>*</v>
      </c>
      <c r="O2873" s="271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9" t="str">
        <f>IF(SP_SUL!N2896="","*",SP_SUL!N2896)</f>
        <v>*</v>
      </c>
      <c r="M2874" s="111" t="str">
        <f>IF(SP_SUL!J2896="","*",SP_SUL!J2896)</f>
        <v>*</v>
      </c>
      <c r="N2874" s="270" t="str">
        <f>IF(SP_SUL!K2896="","*",SP_SUL!K2896)</f>
        <v>*</v>
      </c>
      <c r="O2874" s="270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43" t="str">
        <f>IF(SP_SUL!N2897="","*",SP_SUL!N2897)</f>
        <v>*</v>
      </c>
      <c r="M2875" s="150" t="str">
        <f>IF(SP_SUL!J2897="","*",SP_SUL!J2897)</f>
        <v>*</v>
      </c>
      <c r="N2875" s="271" t="str">
        <f>IF(SP_SUL!K2897="","*",SP_SUL!K2897)</f>
        <v>*</v>
      </c>
      <c r="O2875" s="271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43" t="str">
        <f>IF(SP_SUL!N2898="","*",SP_SUL!N2898)</f>
        <v>*</v>
      </c>
      <c r="M2876" s="150" t="str">
        <f>IF(SP_SUL!J2898="","*",SP_SUL!J2898)</f>
        <v>*</v>
      </c>
      <c r="N2876" s="271" t="str">
        <f>IF(SP_SUL!K2898="","*",SP_SUL!K2898)</f>
        <v>*</v>
      </c>
      <c r="O2876" s="271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9" t="str">
        <f>IF(SP_SUL!N2899="","*",SP_SUL!N2899)</f>
        <v>*</v>
      </c>
      <c r="M2877" s="111" t="str">
        <f>IF(SP_SUL!J2899="","*",SP_SUL!J2899)</f>
        <v>*</v>
      </c>
      <c r="N2877" s="270" t="str">
        <f>IF(SP_SUL!K2899="","*",SP_SUL!K2899)</f>
        <v>*</v>
      </c>
      <c r="O2877" s="270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43" t="str">
        <f>IF(SP_SUL!N2900="","*",SP_SUL!N2900)</f>
        <v>*</v>
      </c>
      <c r="M2878" s="150" t="str">
        <f>IF(SP_SUL!J2900="","*",SP_SUL!J2900)</f>
        <v>*</v>
      </c>
      <c r="N2878" s="271" t="str">
        <f>IF(SP_SUL!K2900="","*",SP_SUL!K2900)</f>
        <v>*</v>
      </c>
      <c r="O2878" s="271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43" t="str">
        <f>IF(SP_SUL!N2901="","*",SP_SUL!N2901)</f>
        <v>*</v>
      </c>
      <c r="M2879" s="150" t="str">
        <f>IF(SP_SUL!J2901="","*",SP_SUL!J2901)</f>
        <v>*</v>
      </c>
      <c r="N2879" s="271" t="str">
        <f>IF(SP_SUL!K2901="","*",SP_SUL!K2901)</f>
        <v>*</v>
      </c>
      <c r="O2879" s="271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9" t="str">
        <f>IF(SP_SUL!N2902="","*",SP_SUL!N2902)</f>
        <v>*</v>
      </c>
      <c r="M2880" s="111" t="str">
        <f>IF(SP_SUL!J2902="","*",SP_SUL!J2902)</f>
        <v>*</v>
      </c>
      <c r="N2880" s="270" t="str">
        <f>IF(SP_SUL!K2902="","*",SP_SUL!K2902)</f>
        <v>*</v>
      </c>
      <c r="O2880" s="270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43" t="str">
        <f>IF(SP_SUL!N2903="","*",SP_SUL!N2903)</f>
        <v>*</v>
      </c>
      <c r="M2881" s="150" t="str">
        <f>IF(SP_SUL!J2903="","*",SP_SUL!J2903)</f>
        <v>*</v>
      </c>
      <c r="N2881" s="271" t="str">
        <f>IF(SP_SUL!K2903="","*",SP_SUL!K2903)</f>
        <v>*</v>
      </c>
      <c r="O2881" s="271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43" t="str">
        <f>IF(SP_SUL!N2904="","*",SP_SUL!N2904)</f>
        <v>*</v>
      </c>
      <c r="M2882" s="150" t="str">
        <f>IF(SP_SUL!J2904="","*",SP_SUL!J2904)</f>
        <v>*</v>
      </c>
      <c r="N2882" s="271" t="str">
        <f>IF(SP_SUL!K2904="","*",SP_SUL!K2904)</f>
        <v>*</v>
      </c>
      <c r="O2882" s="271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9" t="str">
        <f>IF(SP_SUL!N2905="","*",SP_SUL!N2905)</f>
        <v>*</v>
      </c>
      <c r="M2883" s="111" t="str">
        <f>IF(SP_SUL!J2905="","*",SP_SUL!J2905)</f>
        <v>*</v>
      </c>
      <c r="N2883" s="270" t="str">
        <f>IF(SP_SUL!K2905="","*",SP_SUL!K2905)</f>
        <v>*</v>
      </c>
      <c r="O2883" s="270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43" t="str">
        <f>IF(SP_SUL!N2906="","*",SP_SUL!N2906)</f>
        <v>*</v>
      </c>
      <c r="M2884" s="150" t="str">
        <f>IF(SP_SUL!J2906="","*",SP_SUL!J2906)</f>
        <v>*</v>
      </c>
      <c r="N2884" s="271" t="str">
        <f>IF(SP_SUL!K2906="","*",SP_SUL!K2906)</f>
        <v>*</v>
      </c>
      <c r="O2884" s="271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43" t="str">
        <f>IF(SP_SUL!N2907="","*",SP_SUL!N2907)</f>
        <v>*</v>
      </c>
      <c r="M2885" s="150" t="str">
        <f>IF(SP_SUL!J2907="","*",SP_SUL!J2907)</f>
        <v>*</v>
      </c>
      <c r="N2885" s="271" t="str">
        <f>IF(SP_SUL!K2907="","*",SP_SUL!K2907)</f>
        <v>*</v>
      </c>
      <c r="O2885" s="271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9" t="str">
        <f>IF(SP_SUL!N2908="","*",SP_SUL!N2908)</f>
        <v>*</v>
      </c>
      <c r="M2886" s="111" t="str">
        <f>IF(SP_SUL!J2908="","*",SP_SUL!J2908)</f>
        <v>*</v>
      </c>
      <c r="N2886" s="270" t="str">
        <f>IF(SP_SUL!K2908="","*",SP_SUL!K2908)</f>
        <v>*</v>
      </c>
      <c r="O2886" s="270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43" t="str">
        <f>IF(SP_SUL!N2909="","*",SP_SUL!N2909)</f>
        <v>*</v>
      </c>
      <c r="M2887" s="150" t="str">
        <f>IF(SP_SUL!J2909="","*",SP_SUL!J2909)</f>
        <v>*</v>
      </c>
      <c r="N2887" s="271" t="str">
        <f>IF(SP_SUL!K2909="","*",SP_SUL!K2909)</f>
        <v>*</v>
      </c>
      <c r="O2887" s="271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43" t="str">
        <f>IF(SP_SUL!N2910="","*",SP_SUL!N2910)</f>
        <v>*</v>
      </c>
      <c r="M2888" s="150" t="str">
        <f>IF(SP_SUL!J2910="","*",SP_SUL!J2910)</f>
        <v>*</v>
      </c>
      <c r="N2888" s="271" t="str">
        <f>IF(SP_SUL!K2910="","*",SP_SUL!K2910)</f>
        <v>*</v>
      </c>
      <c r="O2888" s="271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9" t="str">
        <f>IF(SP_SUL!N2911="","*",SP_SUL!N2911)</f>
        <v>*</v>
      </c>
      <c r="M2889" s="111" t="str">
        <f>IF(SP_SUL!J2911="","*",SP_SUL!J2911)</f>
        <v>*</v>
      </c>
      <c r="N2889" s="270" t="str">
        <f>IF(SP_SUL!K2911="","*",SP_SUL!K2911)</f>
        <v>*</v>
      </c>
      <c r="O2889" s="270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43" t="str">
        <f>IF(SP_SUL!N2912="","*",SP_SUL!N2912)</f>
        <v>*</v>
      </c>
      <c r="M2890" s="150" t="str">
        <f>IF(SP_SUL!J2912="","*",SP_SUL!J2912)</f>
        <v>*</v>
      </c>
      <c r="N2890" s="271" t="str">
        <f>IF(SP_SUL!K2912="","*",SP_SUL!K2912)</f>
        <v>*</v>
      </c>
      <c r="O2890" s="271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43" t="str">
        <f>IF(SP_SUL!N2913="","*",SP_SUL!N2913)</f>
        <v>*</v>
      </c>
      <c r="M2891" s="150" t="str">
        <f>IF(SP_SUL!J2913="","*",SP_SUL!J2913)</f>
        <v>*</v>
      </c>
      <c r="N2891" s="271" t="str">
        <f>IF(SP_SUL!K2913="","*",SP_SUL!K2913)</f>
        <v>*</v>
      </c>
      <c r="O2891" s="271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9" t="str">
        <f>IF(SP_SUL!N2914="","*",SP_SUL!N2914)</f>
        <v>*</v>
      </c>
      <c r="M2892" s="111" t="str">
        <f>IF(SP_SUL!J2914="","*",SP_SUL!J2914)</f>
        <v>*</v>
      </c>
      <c r="N2892" s="270" t="str">
        <f>IF(SP_SUL!K2914="","*",SP_SUL!K2914)</f>
        <v>*</v>
      </c>
      <c r="O2892" s="270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43" t="str">
        <f>IF(SP_SUL!N2915="","*",SP_SUL!N2915)</f>
        <v>*</v>
      </c>
      <c r="M2893" s="150" t="str">
        <f>IF(SP_SUL!J2915="","*",SP_SUL!J2915)</f>
        <v>*</v>
      </c>
      <c r="N2893" s="271" t="str">
        <f>IF(SP_SUL!K2915="","*",SP_SUL!K2915)</f>
        <v>*</v>
      </c>
      <c r="O2893" s="271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43" t="str">
        <f>IF(SP_SUL!N2916="","*",SP_SUL!N2916)</f>
        <v>*</v>
      </c>
      <c r="M2894" s="150" t="str">
        <f>IF(SP_SUL!J2916="","*",SP_SUL!J2916)</f>
        <v>*</v>
      </c>
      <c r="N2894" s="271" t="str">
        <f>IF(SP_SUL!K2916="","*",SP_SUL!K2916)</f>
        <v>*</v>
      </c>
      <c r="O2894" s="271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9" t="str">
        <f>IF(SP_SUL!N2917="","*",SP_SUL!N2917)</f>
        <v>*</v>
      </c>
      <c r="M2895" s="111" t="str">
        <f>IF(SP_SUL!J2917="","*",SP_SUL!J2917)</f>
        <v>*</v>
      </c>
      <c r="N2895" s="270" t="str">
        <f>IF(SP_SUL!K2917="","*",SP_SUL!K2917)</f>
        <v>*</v>
      </c>
      <c r="O2895" s="270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43" t="str">
        <f>IF(SP_SUL!N2918="","*",SP_SUL!N2918)</f>
        <v>*</v>
      </c>
      <c r="M2896" s="150" t="str">
        <f>IF(SP_SUL!J2918="","*",SP_SUL!J2918)</f>
        <v>*</v>
      </c>
      <c r="N2896" s="271" t="str">
        <f>IF(SP_SUL!K2918="","*",SP_SUL!K2918)</f>
        <v>*</v>
      </c>
      <c r="O2896" s="271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43" t="str">
        <f>IF(SP_SUL!N2919="","*",SP_SUL!N2919)</f>
        <v>*</v>
      </c>
      <c r="M2897" s="150" t="str">
        <f>IF(SP_SUL!J2919="","*",SP_SUL!J2919)</f>
        <v>*</v>
      </c>
      <c r="N2897" s="271" t="str">
        <f>IF(SP_SUL!K2919="","*",SP_SUL!K2919)</f>
        <v>*</v>
      </c>
      <c r="O2897" s="271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9" t="str">
        <f>IF(SP_SUL!N2920="","*",SP_SUL!N2920)</f>
        <v>*</v>
      </c>
      <c r="M2898" s="111" t="str">
        <f>IF(SP_SUL!J2920="","*",SP_SUL!J2920)</f>
        <v>*</v>
      </c>
      <c r="N2898" s="270" t="str">
        <f>IF(SP_SUL!K2920="","*",SP_SUL!K2920)</f>
        <v>*</v>
      </c>
      <c r="O2898" s="270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43" t="str">
        <f>IF(SP_SUL!N2921="","*",SP_SUL!N2921)</f>
        <v>*</v>
      </c>
      <c r="M2899" s="150" t="str">
        <f>IF(SP_SUL!J2921="","*",SP_SUL!J2921)</f>
        <v>*</v>
      </c>
      <c r="N2899" s="271" t="str">
        <f>IF(SP_SUL!K2921="","*",SP_SUL!K2921)</f>
        <v>*</v>
      </c>
      <c r="O2899" s="271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43" t="str">
        <f>IF(SP_SUL!N2922="","*",SP_SUL!N2922)</f>
        <v>*</v>
      </c>
      <c r="M2900" s="150" t="str">
        <f>IF(SP_SUL!J2922="","*",SP_SUL!J2922)</f>
        <v>*</v>
      </c>
      <c r="N2900" s="271" t="str">
        <f>IF(SP_SUL!K2922="","*",SP_SUL!K2922)</f>
        <v>*</v>
      </c>
      <c r="O2900" s="271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9" t="str">
        <f>IF(SP_SUL!N2923="","*",SP_SUL!N2923)</f>
        <v>*</v>
      </c>
      <c r="M2901" s="111" t="str">
        <f>IF(SP_SUL!J2923="","*",SP_SUL!J2923)</f>
        <v>*</v>
      </c>
      <c r="N2901" s="270" t="str">
        <f>IF(SP_SUL!K2923="","*",SP_SUL!K2923)</f>
        <v>*</v>
      </c>
      <c r="O2901" s="270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43" t="str">
        <f>IF(SP_SUL!N2924="","*",SP_SUL!N2924)</f>
        <v>*</v>
      </c>
      <c r="M2902" s="150" t="str">
        <f>IF(SP_SUL!J2924="","*",SP_SUL!J2924)</f>
        <v>*</v>
      </c>
      <c r="N2902" s="271" t="str">
        <f>IF(SP_SUL!K2924="","*",SP_SUL!K2924)</f>
        <v>*</v>
      </c>
      <c r="O2902" s="271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43" t="str">
        <f>IF(SP_SUL!N2925="","*",SP_SUL!N2925)</f>
        <v>*</v>
      </c>
      <c r="M2903" s="150" t="str">
        <f>IF(SP_SUL!J2925="","*",SP_SUL!J2925)</f>
        <v>*</v>
      </c>
      <c r="N2903" s="271" t="str">
        <f>IF(SP_SUL!K2925="","*",SP_SUL!K2925)</f>
        <v>*</v>
      </c>
      <c r="O2903" s="271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9" t="str">
        <f>IF(SP_SUL!N2926="","*",SP_SUL!N2926)</f>
        <v>*</v>
      </c>
      <c r="M2904" s="111" t="str">
        <f>IF(SP_SUL!J2926="","*",SP_SUL!J2926)</f>
        <v>*</v>
      </c>
      <c r="N2904" s="270" t="str">
        <f>IF(SP_SUL!K2926="","*",SP_SUL!K2926)</f>
        <v>*</v>
      </c>
      <c r="O2904" s="270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43" t="str">
        <f>IF(SP_SUL!N2927="","*",SP_SUL!N2927)</f>
        <v>*</v>
      </c>
      <c r="M2905" s="150" t="str">
        <f>IF(SP_SUL!J2927="","*",SP_SUL!J2927)</f>
        <v>*</v>
      </c>
      <c r="N2905" s="271" t="str">
        <f>IF(SP_SUL!K2927="","*",SP_SUL!K2927)</f>
        <v>*</v>
      </c>
      <c r="O2905" s="271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43" t="str">
        <f>IF(SP_SUL!N2928="","*",SP_SUL!N2928)</f>
        <v>*</v>
      </c>
      <c r="M2906" s="150" t="str">
        <f>IF(SP_SUL!J2928="","*",SP_SUL!J2928)</f>
        <v>*</v>
      </c>
      <c r="N2906" s="271" t="str">
        <f>IF(SP_SUL!K2928="","*",SP_SUL!K2928)</f>
        <v>*</v>
      </c>
      <c r="O2906" s="271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9" t="str">
        <f>IF(SP_SUL!N2929="","*",SP_SUL!N2929)</f>
        <v>*</v>
      </c>
      <c r="M2907" s="111" t="str">
        <f>IF(SP_SUL!J2929="","*",SP_SUL!J2929)</f>
        <v>*</v>
      </c>
      <c r="N2907" s="270" t="str">
        <f>IF(SP_SUL!K2929="","*",SP_SUL!K2929)</f>
        <v>*</v>
      </c>
      <c r="O2907" s="270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43" t="str">
        <f>IF(SP_SUL!N2930="","*",SP_SUL!N2930)</f>
        <v>*</v>
      </c>
      <c r="M2908" s="150" t="str">
        <f>IF(SP_SUL!J2930="","*",SP_SUL!J2930)</f>
        <v>*</v>
      </c>
      <c r="N2908" s="271" t="str">
        <f>IF(SP_SUL!K2930="","*",SP_SUL!K2930)</f>
        <v>*</v>
      </c>
      <c r="O2908" s="271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43" t="str">
        <f>IF(SP_SUL!N2931="","*",SP_SUL!N2931)</f>
        <v>*</v>
      </c>
      <c r="M2909" s="150" t="str">
        <f>IF(SP_SUL!J2931="","*",SP_SUL!J2931)</f>
        <v>*</v>
      </c>
      <c r="N2909" s="271" t="str">
        <f>IF(SP_SUL!K2931="","*",SP_SUL!K2931)</f>
        <v>*</v>
      </c>
      <c r="O2909" s="271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9" t="str">
        <f>IF(SP_SUL!N2932="","*",SP_SUL!N2932)</f>
        <v>*</v>
      </c>
      <c r="M2910" s="111" t="str">
        <f>IF(SP_SUL!J2932="","*",SP_SUL!J2932)</f>
        <v>*</v>
      </c>
      <c r="N2910" s="270" t="str">
        <f>IF(SP_SUL!K2932="","*",SP_SUL!K2932)</f>
        <v>*</v>
      </c>
      <c r="O2910" s="270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43" t="str">
        <f>IF(SP_SUL!N2933="","*",SP_SUL!N2933)</f>
        <v>*</v>
      </c>
      <c r="M2911" s="150" t="str">
        <f>IF(SP_SUL!J2933="","*",SP_SUL!J2933)</f>
        <v>*</v>
      </c>
      <c r="N2911" s="271" t="str">
        <f>IF(SP_SUL!K2933="","*",SP_SUL!K2933)</f>
        <v>*</v>
      </c>
      <c r="O2911" s="271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43" t="str">
        <f>IF(SP_SUL!N2934="","*",SP_SUL!N2934)</f>
        <v>*</v>
      </c>
      <c r="M2912" s="150" t="str">
        <f>IF(SP_SUL!J2934="","*",SP_SUL!J2934)</f>
        <v>*</v>
      </c>
      <c r="N2912" s="271" t="str">
        <f>IF(SP_SUL!K2934="","*",SP_SUL!K2934)</f>
        <v>*</v>
      </c>
      <c r="O2912" s="271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9" t="str">
        <f>IF(SP_SUL!N2935="","*",SP_SUL!N2935)</f>
        <v>*</v>
      </c>
      <c r="M2913" s="111" t="str">
        <f>IF(SP_SUL!J2935="","*",SP_SUL!J2935)</f>
        <v>*</v>
      </c>
      <c r="N2913" s="270" t="str">
        <f>IF(SP_SUL!K2935="","*",SP_SUL!K2935)</f>
        <v>*</v>
      </c>
      <c r="O2913" s="270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43" t="str">
        <f>IF(SP_SUL!N2936="","*",SP_SUL!N2936)</f>
        <v>*</v>
      </c>
      <c r="M2914" s="150" t="str">
        <f>IF(SP_SUL!J2936="","*",SP_SUL!J2936)</f>
        <v>*</v>
      </c>
      <c r="N2914" s="271" t="str">
        <f>IF(SP_SUL!K2936="","*",SP_SUL!K2936)</f>
        <v>*</v>
      </c>
      <c r="O2914" s="271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43" t="str">
        <f>IF(SP_SUL!N2937="","*",SP_SUL!N2937)</f>
        <v>*</v>
      </c>
      <c r="M2915" s="150" t="str">
        <f>IF(SP_SUL!J2937="","*",SP_SUL!J2937)</f>
        <v>*</v>
      </c>
      <c r="N2915" s="271" t="str">
        <f>IF(SP_SUL!K2937="","*",SP_SUL!K2937)</f>
        <v>*</v>
      </c>
      <c r="O2915" s="271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9" t="str">
        <f>IF(SP_SUL!N2938="","*",SP_SUL!N2938)</f>
        <v>*</v>
      </c>
      <c r="M2916" s="111" t="str">
        <f>IF(SP_SUL!J2938="","*",SP_SUL!J2938)</f>
        <v>*</v>
      </c>
      <c r="N2916" s="270" t="str">
        <f>IF(SP_SUL!K2938="","*",SP_SUL!K2938)</f>
        <v>*</v>
      </c>
      <c r="O2916" s="270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43" t="str">
        <f>IF(SP_SUL!N2939="","*",SP_SUL!N2939)</f>
        <v>*</v>
      </c>
      <c r="M2917" s="150" t="str">
        <f>IF(SP_SUL!J2939="","*",SP_SUL!J2939)</f>
        <v>*</v>
      </c>
      <c r="N2917" s="271" t="str">
        <f>IF(SP_SUL!K2939="","*",SP_SUL!K2939)</f>
        <v>*</v>
      </c>
      <c r="O2917" s="271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43" t="str">
        <f>IF(SP_SUL!N2940="","*",SP_SUL!N2940)</f>
        <v>*</v>
      </c>
      <c r="M2918" s="150" t="str">
        <f>IF(SP_SUL!J2940="","*",SP_SUL!J2940)</f>
        <v>*</v>
      </c>
      <c r="N2918" s="271" t="str">
        <f>IF(SP_SUL!K2940="","*",SP_SUL!K2940)</f>
        <v>*</v>
      </c>
      <c r="O2918" s="271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9" t="str">
        <f>IF(SP_SUL!N2941="","*",SP_SUL!N2941)</f>
        <v>*</v>
      </c>
      <c r="M2919" s="111" t="str">
        <f>IF(SP_SUL!J2941="","*",SP_SUL!J2941)</f>
        <v>*</v>
      </c>
      <c r="N2919" s="270" t="str">
        <f>IF(SP_SUL!K2941="","*",SP_SUL!K2941)</f>
        <v>*</v>
      </c>
      <c r="O2919" s="270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43" t="str">
        <f>IF(SP_SUL!N2942="","*",SP_SUL!N2942)</f>
        <v>*</v>
      </c>
      <c r="M2920" s="150" t="str">
        <f>IF(SP_SUL!J2942="","*",SP_SUL!J2942)</f>
        <v>*</v>
      </c>
      <c r="N2920" s="271" t="str">
        <f>IF(SP_SUL!K2942="","*",SP_SUL!K2942)</f>
        <v>*</v>
      </c>
      <c r="O2920" s="271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43" t="str">
        <f>IF(SP_SUL!N2943="","*",SP_SUL!N2943)</f>
        <v>*</v>
      </c>
      <c r="M2921" s="150" t="str">
        <f>IF(SP_SUL!J2943="","*",SP_SUL!J2943)</f>
        <v>*</v>
      </c>
      <c r="N2921" s="271" t="str">
        <f>IF(SP_SUL!K2943="","*",SP_SUL!K2943)</f>
        <v>*</v>
      </c>
      <c r="O2921" s="271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9" t="str">
        <f>IF(SP_SUL!N2944="","*",SP_SUL!N2944)</f>
        <v>*</v>
      </c>
      <c r="M2922" s="111" t="str">
        <f>IF(SP_SUL!J2944="","*",SP_SUL!J2944)</f>
        <v>*</v>
      </c>
      <c r="N2922" s="270" t="str">
        <f>IF(SP_SUL!K2944="","*",SP_SUL!K2944)</f>
        <v>*</v>
      </c>
      <c r="O2922" s="270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43" t="str">
        <f>IF(SP_SUL!N2945="","*",SP_SUL!N2945)</f>
        <v>*</v>
      </c>
      <c r="M2923" s="150" t="str">
        <f>IF(SP_SUL!J2945="","*",SP_SUL!J2945)</f>
        <v>*</v>
      </c>
      <c r="N2923" s="271" t="str">
        <f>IF(SP_SUL!K2945="","*",SP_SUL!K2945)</f>
        <v>*</v>
      </c>
      <c r="O2923" s="271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43" t="str">
        <f>IF(SP_SUL!N2946="","*",SP_SUL!N2946)</f>
        <v>*</v>
      </c>
      <c r="M2924" s="150" t="str">
        <f>IF(SP_SUL!J2946="","*",SP_SUL!J2946)</f>
        <v>*</v>
      </c>
      <c r="N2924" s="271" t="str">
        <f>IF(SP_SUL!K2946="","*",SP_SUL!K2946)</f>
        <v>*</v>
      </c>
      <c r="O2924" s="271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9" t="str">
        <f>IF(SP_SUL!N2947="","*",SP_SUL!N2947)</f>
        <v>*</v>
      </c>
      <c r="M2925" s="111" t="str">
        <f>IF(SP_SUL!J2947="","*",SP_SUL!J2947)</f>
        <v>*</v>
      </c>
      <c r="N2925" s="270" t="str">
        <f>IF(SP_SUL!K2947="","*",SP_SUL!K2947)</f>
        <v>*</v>
      </c>
      <c r="O2925" s="270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43" t="str">
        <f>IF(SP_SUL!N2948="","*",SP_SUL!N2948)</f>
        <v>*</v>
      </c>
      <c r="M2926" s="150" t="str">
        <f>IF(SP_SUL!J2948="","*",SP_SUL!J2948)</f>
        <v>*</v>
      </c>
      <c r="N2926" s="271" t="str">
        <f>IF(SP_SUL!K2948="","*",SP_SUL!K2948)</f>
        <v>*</v>
      </c>
      <c r="O2926" s="271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43" t="str">
        <f>IF(SP_SUL!N2949="","*",SP_SUL!N2949)</f>
        <v>*</v>
      </c>
      <c r="M2927" s="150" t="str">
        <f>IF(SP_SUL!J2949="","*",SP_SUL!J2949)</f>
        <v>*</v>
      </c>
      <c r="N2927" s="271" t="str">
        <f>IF(SP_SUL!K2949="","*",SP_SUL!K2949)</f>
        <v>*</v>
      </c>
      <c r="O2927" s="271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9" t="str">
        <f>IF(SP_SUL!N2950="","*",SP_SUL!N2950)</f>
        <v>*</v>
      </c>
      <c r="M2928" s="111" t="str">
        <f>IF(SP_SUL!J2950="","*",SP_SUL!J2950)</f>
        <v>*</v>
      </c>
      <c r="N2928" s="270" t="str">
        <f>IF(SP_SUL!K2950="","*",SP_SUL!K2950)</f>
        <v>*</v>
      </c>
      <c r="O2928" s="270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43" t="str">
        <f>IF(SP_SUL!N2951="","*",SP_SUL!N2951)</f>
        <v>*</v>
      </c>
      <c r="M2929" s="150" t="str">
        <f>IF(SP_SUL!J2951="","*",SP_SUL!J2951)</f>
        <v>*</v>
      </c>
      <c r="N2929" s="271" t="str">
        <f>IF(SP_SUL!K2951="","*",SP_SUL!K2951)</f>
        <v>*</v>
      </c>
      <c r="O2929" s="271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43" t="str">
        <f>IF(SP_SUL!N2952="","*",SP_SUL!N2952)</f>
        <v>*</v>
      </c>
      <c r="M2930" s="150" t="str">
        <f>IF(SP_SUL!J2952="","*",SP_SUL!J2952)</f>
        <v>*</v>
      </c>
      <c r="N2930" s="271" t="str">
        <f>IF(SP_SUL!K2952="","*",SP_SUL!K2952)</f>
        <v>*</v>
      </c>
      <c r="O2930" s="271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9" t="str">
        <f>IF(SP_SUL!N2953="","*",SP_SUL!N2953)</f>
        <v>*</v>
      </c>
      <c r="M2931" s="111" t="str">
        <f>IF(SP_SUL!J2953="","*",SP_SUL!J2953)</f>
        <v>*</v>
      </c>
      <c r="N2931" s="270" t="str">
        <f>IF(SP_SUL!K2953="","*",SP_SUL!K2953)</f>
        <v>*</v>
      </c>
      <c r="O2931" s="270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43" t="str">
        <f>IF(SP_SUL!N2954="","*",SP_SUL!N2954)</f>
        <v>*</v>
      </c>
      <c r="M2932" s="150" t="str">
        <f>IF(SP_SUL!J2954="","*",SP_SUL!J2954)</f>
        <v>*</v>
      </c>
      <c r="N2932" s="271" t="str">
        <f>IF(SP_SUL!K2954="","*",SP_SUL!K2954)</f>
        <v>*</v>
      </c>
      <c r="O2932" s="271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43" t="str">
        <f>IF(SP_SUL!N2955="","*",SP_SUL!N2955)</f>
        <v>*</v>
      </c>
      <c r="M2933" s="150" t="str">
        <f>IF(SP_SUL!J2955="","*",SP_SUL!J2955)</f>
        <v>*</v>
      </c>
      <c r="N2933" s="271" t="str">
        <f>IF(SP_SUL!K2955="","*",SP_SUL!K2955)</f>
        <v>*</v>
      </c>
      <c r="O2933" s="271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9" t="str">
        <f>IF(SP_SUL!N2956="","*",SP_SUL!N2956)</f>
        <v>*</v>
      </c>
      <c r="M2934" s="111" t="str">
        <f>IF(SP_SUL!J2956="","*",SP_SUL!J2956)</f>
        <v>*</v>
      </c>
      <c r="N2934" s="270" t="str">
        <f>IF(SP_SUL!K2956="","*",SP_SUL!K2956)</f>
        <v>*</v>
      </c>
      <c r="O2934" s="270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43" t="str">
        <f>IF(SP_SUL!N2957="","*",SP_SUL!N2957)</f>
        <v>*</v>
      </c>
      <c r="M2935" s="150" t="str">
        <f>IF(SP_SUL!J2957="","*",SP_SUL!J2957)</f>
        <v>*</v>
      </c>
      <c r="N2935" s="271" t="str">
        <f>IF(SP_SUL!K2957="","*",SP_SUL!K2957)</f>
        <v>*</v>
      </c>
      <c r="O2935" s="271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43" t="str">
        <f>IF(SP_SUL!N2958="","*",SP_SUL!N2958)</f>
        <v>*</v>
      </c>
      <c r="M2936" s="150" t="str">
        <f>IF(SP_SUL!J2958="","*",SP_SUL!J2958)</f>
        <v>*</v>
      </c>
      <c r="N2936" s="271" t="str">
        <f>IF(SP_SUL!K2958="","*",SP_SUL!K2958)</f>
        <v>*</v>
      </c>
      <c r="O2936" s="271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9" t="str">
        <f>IF(SP_SUL!N2959="","*",SP_SUL!N2959)</f>
        <v>*</v>
      </c>
      <c r="M2937" s="111" t="str">
        <f>IF(SP_SUL!J2959="","*",SP_SUL!J2959)</f>
        <v>*</v>
      </c>
      <c r="N2937" s="270" t="str">
        <f>IF(SP_SUL!K2959="","*",SP_SUL!K2959)</f>
        <v>*</v>
      </c>
      <c r="O2937" s="270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43" t="str">
        <f>IF(SP_SUL!N2960="","*",SP_SUL!N2960)</f>
        <v>*</v>
      </c>
      <c r="M2938" s="150" t="str">
        <f>IF(SP_SUL!J2960="","*",SP_SUL!J2960)</f>
        <v>*</v>
      </c>
      <c r="N2938" s="271" t="str">
        <f>IF(SP_SUL!K2960="","*",SP_SUL!K2960)</f>
        <v>*</v>
      </c>
      <c r="O2938" s="271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43" t="str">
        <f>IF(SP_SUL!N2961="","*",SP_SUL!N2961)</f>
        <v>*</v>
      </c>
      <c r="M2939" s="150" t="str">
        <f>IF(SP_SUL!J2961="","*",SP_SUL!J2961)</f>
        <v>*</v>
      </c>
      <c r="N2939" s="271" t="str">
        <f>IF(SP_SUL!K2961="","*",SP_SUL!K2961)</f>
        <v>*</v>
      </c>
      <c r="O2939" s="271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9" t="str">
        <f>IF(SP_SUL!N2962="","*",SP_SUL!N2962)</f>
        <v>*</v>
      </c>
      <c r="M2940" s="111" t="str">
        <f>IF(SP_SUL!J2962="","*",SP_SUL!J2962)</f>
        <v>*</v>
      </c>
      <c r="N2940" s="270" t="str">
        <f>IF(SP_SUL!K2962="","*",SP_SUL!K2962)</f>
        <v>*</v>
      </c>
      <c r="O2940" s="270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43" t="str">
        <f>IF(SP_SUL!N2963="","*",SP_SUL!N2963)</f>
        <v>*</v>
      </c>
      <c r="M2941" s="150" t="str">
        <f>IF(SP_SUL!J2963="","*",SP_SUL!J2963)</f>
        <v>*</v>
      </c>
      <c r="N2941" s="271" t="str">
        <f>IF(SP_SUL!K2963="","*",SP_SUL!K2963)</f>
        <v>*</v>
      </c>
      <c r="O2941" s="271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43" t="str">
        <f>IF(SP_SUL!N2964="","*",SP_SUL!N2964)</f>
        <v>*</v>
      </c>
      <c r="M2942" s="150" t="str">
        <f>IF(SP_SUL!J2964="","*",SP_SUL!J2964)</f>
        <v>*</v>
      </c>
      <c r="N2942" s="271" t="str">
        <f>IF(SP_SUL!K2964="","*",SP_SUL!K2964)</f>
        <v>*</v>
      </c>
      <c r="O2942" s="271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9" t="str">
        <f>IF(SP_SUL!N2965="","*",SP_SUL!N2965)</f>
        <v>*</v>
      </c>
      <c r="M2943" s="111" t="str">
        <f>IF(SP_SUL!J2965="","*",SP_SUL!J2965)</f>
        <v>*</v>
      </c>
      <c r="N2943" s="270" t="str">
        <f>IF(SP_SUL!K2965="","*",SP_SUL!K2965)</f>
        <v>*</v>
      </c>
      <c r="O2943" s="270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43" t="str">
        <f>IF(SP_SUL!N2966="","*",SP_SUL!N2966)</f>
        <v>*</v>
      </c>
      <c r="M2944" s="150" t="str">
        <f>IF(SP_SUL!J2966="","*",SP_SUL!J2966)</f>
        <v>*</v>
      </c>
      <c r="N2944" s="271" t="str">
        <f>IF(SP_SUL!K2966="","*",SP_SUL!K2966)</f>
        <v>*</v>
      </c>
      <c r="O2944" s="271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43" t="str">
        <f>IF(SP_SUL!N2967="","*",SP_SUL!N2967)</f>
        <v>*</v>
      </c>
      <c r="M2945" s="150" t="str">
        <f>IF(SP_SUL!J2967="","*",SP_SUL!J2967)</f>
        <v>*</v>
      </c>
      <c r="N2945" s="271" t="str">
        <f>IF(SP_SUL!K2967="","*",SP_SUL!K2967)</f>
        <v>*</v>
      </c>
      <c r="O2945" s="271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9" t="str">
        <f>IF(SP_SUL!N2968="","*",SP_SUL!N2968)</f>
        <v>*</v>
      </c>
      <c r="M2946" s="111" t="str">
        <f>IF(SP_SUL!J2968="","*",SP_SUL!J2968)</f>
        <v>*</v>
      </c>
      <c r="N2946" s="270" t="str">
        <f>IF(SP_SUL!K2968="","*",SP_SUL!K2968)</f>
        <v>*</v>
      </c>
      <c r="O2946" s="270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43" t="str">
        <f>IF(SP_SUL!N2969="","*",SP_SUL!N2969)</f>
        <v>*</v>
      </c>
      <c r="M2947" s="150" t="str">
        <f>IF(SP_SUL!J2969="","*",SP_SUL!J2969)</f>
        <v>*</v>
      </c>
      <c r="N2947" s="271" t="str">
        <f>IF(SP_SUL!K2969="","*",SP_SUL!K2969)</f>
        <v>*</v>
      </c>
      <c r="O2947" s="271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43" t="str">
        <f>IF(SP_SUL!N2970="","*",SP_SUL!N2970)</f>
        <v>*</v>
      </c>
      <c r="M2948" s="150" t="str">
        <f>IF(SP_SUL!J2970="","*",SP_SUL!J2970)</f>
        <v>*</v>
      </c>
      <c r="N2948" s="271" t="str">
        <f>IF(SP_SUL!K2970="","*",SP_SUL!K2970)</f>
        <v>*</v>
      </c>
      <c r="O2948" s="271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9" t="str">
        <f>IF(SP_SUL!N2971="","*",SP_SUL!N2971)</f>
        <v>*</v>
      </c>
      <c r="M2949" s="111" t="str">
        <f>IF(SP_SUL!J2971="","*",SP_SUL!J2971)</f>
        <v>*</v>
      </c>
      <c r="N2949" s="270" t="str">
        <f>IF(SP_SUL!K2971="","*",SP_SUL!K2971)</f>
        <v>*</v>
      </c>
      <c r="O2949" s="270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43" t="str">
        <f>IF(SP_SUL!N2972="","*",SP_SUL!N2972)</f>
        <v>*</v>
      </c>
      <c r="M2950" s="150" t="str">
        <f>IF(SP_SUL!J2972="","*",SP_SUL!J2972)</f>
        <v>*</v>
      </c>
      <c r="N2950" s="271" t="str">
        <f>IF(SP_SUL!K2972="","*",SP_SUL!K2972)</f>
        <v>*</v>
      </c>
      <c r="O2950" s="271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43" t="str">
        <f>IF(SP_SUL!N2973="","*",SP_SUL!N2973)</f>
        <v>*</v>
      </c>
      <c r="M2951" s="150" t="str">
        <f>IF(SP_SUL!J2973="","*",SP_SUL!J2973)</f>
        <v>*</v>
      </c>
      <c r="N2951" s="271" t="str">
        <f>IF(SP_SUL!K2973="","*",SP_SUL!K2973)</f>
        <v>*</v>
      </c>
      <c r="O2951" s="271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9" t="str">
        <f>IF(SP_SUL!N2974="","*",SP_SUL!N2974)</f>
        <v>*</v>
      </c>
      <c r="M2952" s="111" t="str">
        <f>IF(SP_SUL!J2974="","*",SP_SUL!J2974)</f>
        <v>*</v>
      </c>
      <c r="N2952" s="270" t="str">
        <f>IF(SP_SUL!K2974="","*",SP_SUL!K2974)</f>
        <v>*</v>
      </c>
      <c r="O2952" s="270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43" t="str">
        <f>IF(SP_SUL!N2975="","*",SP_SUL!N2975)</f>
        <v>*</v>
      </c>
      <c r="M2953" s="150" t="str">
        <f>IF(SP_SUL!J2975="","*",SP_SUL!J2975)</f>
        <v>*</v>
      </c>
      <c r="N2953" s="271" t="str">
        <f>IF(SP_SUL!K2975="","*",SP_SUL!K2975)</f>
        <v>*</v>
      </c>
      <c r="O2953" s="271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43" t="str">
        <f>IF(SP_SUL!N2976="","*",SP_SUL!N2976)</f>
        <v>*</v>
      </c>
      <c r="M2954" s="150" t="str">
        <f>IF(SP_SUL!J2976="","*",SP_SUL!J2976)</f>
        <v>*</v>
      </c>
      <c r="N2954" s="271" t="str">
        <f>IF(SP_SUL!K2976="","*",SP_SUL!K2976)</f>
        <v>*</v>
      </c>
      <c r="O2954" s="271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9" t="str">
        <f>IF(SP_SUL!N2977="","*",SP_SUL!N2977)</f>
        <v>*</v>
      </c>
      <c r="M2955" s="111" t="str">
        <f>IF(SP_SUL!J2977="","*",SP_SUL!J2977)</f>
        <v>*</v>
      </c>
      <c r="N2955" s="270" t="str">
        <f>IF(SP_SUL!K2977="","*",SP_SUL!K2977)</f>
        <v>*</v>
      </c>
      <c r="O2955" s="270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43" t="str">
        <f>IF(SP_SUL!N2978="","*",SP_SUL!N2978)</f>
        <v>*</v>
      </c>
      <c r="M2956" s="150" t="str">
        <f>IF(SP_SUL!J2978="","*",SP_SUL!J2978)</f>
        <v>*</v>
      </c>
      <c r="N2956" s="271" t="str">
        <f>IF(SP_SUL!K2978="","*",SP_SUL!K2978)</f>
        <v>*</v>
      </c>
      <c r="O2956" s="271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43" t="str">
        <f>IF(SP_SUL!N2979="","*",SP_SUL!N2979)</f>
        <v>*</v>
      </c>
      <c r="M2957" s="150" t="str">
        <f>IF(SP_SUL!J2979="","*",SP_SUL!J2979)</f>
        <v>*</v>
      </c>
      <c r="N2957" s="271" t="str">
        <f>IF(SP_SUL!K2979="","*",SP_SUL!K2979)</f>
        <v>*</v>
      </c>
      <c r="O2957" s="271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9" t="str">
        <f>IF(SP_SUL!N2980="","*",SP_SUL!N2980)</f>
        <v>*</v>
      </c>
      <c r="M2958" s="111" t="str">
        <f>IF(SP_SUL!J2980="","*",SP_SUL!J2980)</f>
        <v>*</v>
      </c>
      <c r="N2958" s="270" t="str">
        <f>IF(SP_SUL!K2980="","*",SP_SUL!K2980)</f>
        <v>*</v>
      </c>
      <c r="O2958" s="270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43" t="str">
        <f>IF(SP_SUL!N2981="","*",SP_SUL!N2981)</f>
        <v>*</v>
      </c>
      <c r="M2959" s="150" t="str">
        <f>IF(SP_SUL!J2981="","*",SP_SUL!J2981)</f>
        <v>*</v>
      </c>
      <c r="N2959" s="271" t="str">
        <f>IF(SP_SUL!K2981="","*",SP_SUL!K2981)</f>
        <v>*</v>
      </c>
      <c r="O2959" s="271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43" t="str">
        <f>IF(SP_SUL!N2982="","*",SP_SUL!N2982)</f>
        <v>*</v>
      </c>
      <c r="M2960" s="150" t="str">
        <f>IF(SP_SUL!J2982="","*",SP_SUL!J2982)</f>
        <v>*</v>
      </c>
      <c r="N2960" s="271" t="str">
        <f>IF(SP_SUL!K2982="","*",SP_SUL!K2982)</f>
        <v>*</v>
      </c>
      <c r="O2960" s="271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9" t="str">
        <f>IF(SP_SUL!N2983="","*",SP_SUL!N2983)</f>
        <v>*</v>
      </c>
      <c r="M2961" s="111" t="str">
        <f>IF(SP_SUL!J2983="","*",SP_SUL!J2983)</f>
        <v>*</v>
      </c>
      <c r="N2961" s="270" t="str">
        <f>IF(SP_SUL!K2983="","*",SP_SUL!K2983)</f>
        <v>*</v>
      </c>
      <c r="O2961" s="270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43" t="str">
        <f>IF(SP_SUL!N2984="","*",SP_SUL!N2984)</f>
        <v>*</v>
      </c>
      <c r="M2962" s="150" t="str">
        <f>IF(SP_SUL!J2984="","*",SP_SUL!J2984)</f>
        <v>*</v>
      </c>
      <c r="N2962" s="271" t="str">
        <f>IF(SP_SUL!K2984="","*",SP_SUL!K2984)</f>
        <v>*</v>
      </c>
      <c r="O2962" s="271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43" t="str">
        <f>IF(SP_SUL!N2985="","*",SP_SUL!N2985)</f>
        <v>*</v>
      </c>
      <c r="M2963" s="150" t="str">
        <f>IF(SP_SUL!J2985="","*",SP_SUL!J2985)</f>
        <v>*</v>
      </c>
      <c r="N2963" s="271" t="str">
        <f>IF(SP_SUL!K2985="","*",SP_SUL!K2985)</f>
        <v>*</v>
      </c>
      <c r="O2963" s="271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9" t="str">
        <f>IF(SP_SUL!N2986="","*",SP_SUL!N2986)</f>
        <v>*</v>
      </c>
      <c r="M2964" s="111" t="str">
        <f>IF(SP_SUL!J2986="","*",SP_SUL!J2986)</f>
        <v>*</v>
      </c>
      <c r="N2964" s="270" t="str">
        <f>IF(SP_SUL!K2986="","*",SP_SUL!K2986)</f>
        <v>*</v>
      </c>
      <c r="O2964" s="270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43" t="str">
        <f>IF(SP_SUL!N2987="","*",SP_SUL!N2987)</f>
        <v>*</v>
      </c>
      <c r="M2965" s="150" t="str">
        <f>IF(SP_SUL!J2987="","*",SP_SUL!J2987)</f>
        <v>*</v>
      </c>
      <c r="N2965" s="271" t="str">
        <f>IF(SP_SUL!K2987="","*",SP_SUL!K2987)</f>
        <v>*</v>
      </c>
      <c r="O2965" s="271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43" t="str">
        <f>IF(SP_SUL!N2988="","*",SP_SUL!N2988)</f>
        <v>*</v>
      </c>
      <c r="M2966" s="150" t="str">
        <f>IF(SP_SUL!J2988="","*",SP_SUL!J2988)</f>
        <v>*</v>
      </c>
      <c r="N2966" s="271" t="str">
        <f>IF(SP_SUL!K2988="","*",SP_SUL!K2988)</f>
        <v>*</v>
      </c>
      <c r="O2966" s="271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9" t="str">
        <f>IF(SP_SUL!N2989="","*",SP_SUL!N2989)</f>
        <v>*</v>
      </c>
      <c r="M2967" s="111" t="str">
        <f>IF(SP_SUL!J2989="","*",SP_SUL!J2989)</f>
        <v>*</v>
      </c>
      <c r="N2967" s="270" t="str">
        <f>IF(SP_SUL!K2989="","*",SP_SUL!K2989)</f>
        <v>*</v>
      </c>
      <c r="O2967" s="270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43" t="str">
        <f>IF(SP_SUL!N2990="","*",SP_SUL!N2990)</f>
        <v>*</v>
      </c>
      <c r="M2968" s="150" t="str">
        <f>IF(SP_SUL!J2990="","*",SP_SUL!J2990)</f>
        <v>*</v>
      </c>
      <c r="N2968" s="271" t="str">
        <f>IF(SP_SUL!K2990="","*",SP_SUL!K2990)</f>
        <v>*</v>
      </c>
      <c r="O2968" s="271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43" t="str">
        <f>IF(SP_SUL!N2991="","*",SP_SUL!N2991)</f>
        <v>*</v>
      </c>
      <c r="M2969" s="150" t="str">
        <f>IF(SP_SUL!J2991="","*",SP_SUL!J2991)</f>
        <v>*</v>
      </c>
      <c r="N2969" s="271" t="str">
        <f>IF(SP_SUL!K2991="","*",SP_SUL!K2991)</f>
        <v>*</v>
      </c>
      <c r="O2969" s="271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9" t="str">
        <f>IF(SP_SUL!N2992="","*",SP_SUL!N2992)</f>
        <v>*</v>
      </c>
      <c r="M2970" s="111" t="str">
        <f>IF(SP_SUL!J2992="","*",SP_SUL!J2992)</f>
        <v>*</v>
      </c>
      <c r="N2970" s="270" t="str">
        <f>IF(SP_SUL!K2992="","*",SP_SUL!K2992)</f>
        <v>*</v>
      </c>
      <c r="O2970" s="270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43" t="str">
        <f>IF(SP_SUL!N2993="","*",SP_SUL!N2993)</f>
        <v>*</v>
      </c>
      <c r="M2971" s="150" t="str">
        <f>IF(SP_SUL!J2993="","*",SP_SUL!J2993)</f>
        <v>*</v>
      </c>
      <c r="N2971" s="271" t="str">
        <f>IF(SP_SUL!K2993="","*",SP_SUL!K2993)</f>
        <v>*</v>
      </c>
      <c r="O2971" s="271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43" t="str">
        <f>IF(SP_SUL!N2994="","*",SP_SUL!N2994)</f>
        <v>*</v>
      </c>
      <c r="M2972" s="150" t="str">
        <f>IF(SP_SUL!J2994="","*",SP_SUL!J2994)</f>
        <v>*</v>
      </c>
      <c r="N2972" s="271" t="str">
        <f>IF(SP_SUL!K2994="","*",SP_SUL!K2994)</f>
        <v>*</v>
      </c>
      <c r="O2972" s="271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9" t="str">
        <f>IF(SP_SUL!N2995="","*",SP_SUL!N2995)</f>
        <v>*</v>
      </c>
      <c r="M2973" s="111" t="str">
        <f>IF(SP_SUL!J2995="","*",SP_SUL!J2995)</f>
        <v>*</v>
      </c>
      <c r="N2973" s="270" t="str">
        <f>IF(SP_SUL!K2995="","*",SP_SUL!K2995)</f>
        <v>*</v>
      </c>
      <c r="O2973" s="270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43" t="str">
        <f>IF(SP_SUL!N2996="","*",SP_SUL!N2996)</f>
        <v>*</v>
      </c>
      <c r="M2974" s="150" t="str">
        <f>IF(SP_SUL!J2996="","*",SP_SUL!J2996)</f>
        <v>*</v>
      </c>
      <c r="N2974" s="271" t="str">
        <f>IF(SP_SUL!K2996="","*",SP_SUL!K2996)</f>
        <v>*</v>
      </c>
      <c r="O2974" s="271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43" t="str">
        <f>IF(SP_SUL!N2997="","*",SP_SUL!N2997)</f>
        <v>*</v>
      </c>
      <c r="M2975" s="150" t="str">
        <f>IF(SP_SUL!J2997="","*",SP_SUL!J2997)</f>
        <v>*</v>
      </c>
      <c r="N2975" s="271" t="str">
        <f>IF(SP_SUL!K2997="","*",SP_SUL!K2997)</f>
        <v>*</v>
      </c>
      <c r="O2975" s="271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9" t="str">
        <f>IF(SP_SUL!N2998="","*",SP_SUL!N2998)</f>
        <v>*</v>
      </c>
      <c r="M2976" s="111" t="str">
        <f>IF(SP_SUL!J2998="","*",SP_SUL!J2998)</f>
        <v>*</v>
      </c>
      <c r="N2976" s="270" t="str">
        <f>IF(SP_SUL!K2998="","*",SP_SUL!K2998)</f>
        <v>*</v>
      </c>
      <c r="O2976" s="270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43" t="str">
        <f>IF(SP_SUL!N2999="","*",SP_SUL!N2999)</f>
        <v>*</v>
      </c>
      <c r="M2977" s="150" t="str">
        <f>IF(SP_SUL!J2999="","*",SP_SUL!J2999)</f>
        <v>*</v>
      </c>
      <c r="N2977" s="271" t="str">
        <f>IF(SP_SUL!K2999="","*",SP_SUL!K2999)</f>
        <v>*</v>
      </c>
      <c r="O2977" s="271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43" t="str">
        <f>IF(SP_SUL!N3000="","*",SP_SUL!N3000)</f>
        <v>*</v>
      </c>
      <c r="M2978" s="150" t="str">
        <f>IF(SP_SUL!J3000="","*",SP_SUL!J3000)</f>
        <v>*</v>
      </c>
      <c r="N2978" s="271" t="str">
        <f>IF(SP_SUL!K3000="","*",SP_SUL!K3000)</f>
        <v>*</v>
      </c>
      <c r="O2978" s="271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9" t="str">
        <f>IF(SP_SUL!N3001="","*",SP_SUL!N3001)</f>
        <v>*</v>
      </c>
      <c r="M2979" s="111" t="str">
        <f>IF(SP_SUL!J3001="","*",SP_SUL!J3001)</f>
        <v>*</v>
      </c>
      <c r="N2979" s="270" t="str">
        <f>IF(SP_SUL!K3001="","*",SP_SUL!K3001)</f>
        <v>*</v>
      </c>
      <c r="O2979" s="270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43" t="str">
        <f>IF(SP_SUL!N3002="","*",SP_SUL!N3002)</f>
        <v>*</v>
      </c>
      <c r="M2980" s="150" t="str">
        <f>IF(SP_SUL!J3002="","*",SP_SUL!J3002)</f>
        <v>*</v>
      </c>
      <c r="N2980" s="271" t="str">
        <f>IF(SP_SUL!K3002="","*",SP_SUL!K3002)</f>
        <v>*</v>
      </c>
      <c r="O2980" s="271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43" t="str">
        <f>IF(SP_SUL!N3003="","*",SP_SUL!N3003)</f>
        <v>*</v>
      </c>
      <c r="M2981" s="150" t="str">
        <f>IF(SP_SUL!J3003="","*",SP_SUL!J3003)</f>
        <v>*</v>
      </c>
      <c r="N2981" s="271" t="str">
        <f>IF(SP_SUL!K3003="","*",SP_SUL!K3003)</f>
        <v>*</v>
      </c>
      <c r="O2981" s="271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9" t="str">
        <f>IF(SP_SUL!N3004="","*",SP_SUL!N3004)</f>
        <v>*</v>
      </c>
      <c r="M2982" s="111" t="str">
        <f>IF(SP_SUL!J3004="","*",SP_SUL!J3004)</f>
        <v>*</v>
      </c>
      <c r="N2982" s="270" t="str">
        <f>IF(SP_SUL!K3004="","*",SP_SUL!K3004)</f>
        <v>*</v>
      </c>
      <c r="O2982" s="270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43" t="str">
        <f>IF(SP_SUL!N3005="","*",SP_SUL!N3005)</f>
        <v>*</v>
      </c>
      <c r="M2983" s="150" t="str">
        <f>IF(SP_SUL!J3005="","*",SP_SUL!J3005)</f>
        <v>*</v>
      </c>
      <c r="N2983" s="271" t="str">
        <f>IF(SP_SUL!K3005="","*",SP_SUL!K3005)</f>
        <v>*</v>
      </c>
      <c r="O2983" s="271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43" t="str">
        <f>IF(SP_SUL!N3006="","*",SP_SUL!N3006)</f>
        <v>*</v>
      </c>
      <c r="M2984" s="150" t="str">
        <f>IF(SP_SUL!J3006="","*",SP_SUL!J3006)</f>
        <v>*</v>
      </c>
      <c r="N2984" s="271" t="str">
        <f>IF(SP_SUL!K3006="","*",SP_SUL!K3006)</f>
        <v>*</v>
      </c>
      <c r="O2984" s="271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9" t="str">
        <f>IF(SP_SUL!N3007="","*",SP_SUL!N3007)</f>
        <v>*</v>
      </c>
      <c r="M2985" s="111" t="str">
        <f>IF(SP_SUL!J3007="","*",SP_SUL!J3007)</f>
        <v>*</v>
      </c>
      <c r="N2985" s="270" t="str">
        <f>IF(SP_SUL!K3007="","*",SP_SUL!K3007)</f>
        <v>*</v>
      </c>
      <c r="O2985" s="270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43" t="str">
        <f>IF(SP_SUL!N3008="","*",SP_SUL!N3008)</f>
        <v>*</v>
      </c>
      <c r="M2986" s="150" t="str">
        <f>IF(SP_SUL!J3008="","*",SP_SUL!J3008)</f>
        <v>*</v>
      </c>
      <c r="N2986" s="271" t="str">
        <f>IF(SP_SUL!K3008="","*",SP_SUL!K3008)</f>
        <v>*</v>
      </c>
      <c r="O2986" s="271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43" t="str">
        <f>IF(SP_SUL!N3009="","*",SP_SUL!N3009)</f>
        <v>*</v>
      </c>
      <c r="M2987" s="150" t="str">
        <f>IF(SP_SUL!J3009="","*",SP_SUL!J3009)</f>
        <v>*</v>
      </c>
      <c r="N2987" s="271" t="str">
        <f>IF(SP_SUL!K3009="","*",SP_SUL!K3009)</f>
        <v>*</v>
      </c>
      <c r="O2987" s="271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9" t="str">
        <f>IF(SP_SUL!N3010="","*",SP_SUL!N3010)</f>
        <v>*</v>
      </c>
      <c r="M2988" s="111" t="str">
        <f>IF(SP_SUL!J3010="","*",SP_SUL!J3010)</f>
        <v>*</v>
      </c>
      <c r="N2988" s="270" t="str">
        <f>IF(SP_SUL!K3010="","*",SP_SUL!K3010)</f>
        <v>*</v>
      </c>
      <c r="O2988" s="270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43" t="str">
        <f>IF(SP_SUL!N3011="","*",SP_SUL!N3011)</f>
        <v>*</v>
      </c>
      <c r="M2989" s="150" t="str">
        <f>IF(SP_SUL!J3011="","*",SP_SUL!J3011)</f>
        <v>*</v>
      </c>
      <c r="N2989" s="271" t="str">
        <f>IF(SP_SUL!K3011="","*",SP_SUL!K3011)</f>
        <v>*</v>
      </c>
      <c r="O2989" s="271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43" t="str">
        <f>IF(SP_SUL!N3012="","*",SP_SUL!N3012)</f>
        <v>*</v>
      </c>
      <c r="M2990" s="150" t="str">
        <f>IF(SP_SUL!J3012="","*",SP_SUL!J3012)</f>
        <v>*</v>
      </c>
      <c r="N2990" s="271" t="str">
        <f>IF(SP_SUL!K3012="","*",SP_SUL!K3012)</f>
        <v>*</v>
      </c>
      <c r="O2990" s="271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9" t="str">
        <f>IF(SP_SUL!N3013="","*",SP_SUL!N3013)</f>
        <v>*</v>
      </c>
      <c r="M2991" s="111" t="str">
        <f>IF(SP_SUL!J3013="","*",SP_SUL!J3013)</f>
        <v>*</v>
      </c>
      <c r="N2991" s="270" t="str">
        <f>IF(SP_SUL!K3013="","*",SP_SUL!K3013)</f>
        <v>*</v>
      </c>
      <c r="O2991" s="270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43" t="str">
        <f>IF(SP_SUL!N3014="","*",SP_SUL!N3014)</f>
        <v>*</v>
      </c>
      <c r="M2992" s="150" t="str">
        <f>IF(SP_SUL!J3014="","*",SP_SUL!J3014)</f>
        <v>*</v>
      </c>
      <c r="N2992" s="271" t="str">
        <f>IF(SP_SUL!K3014="","*",SP_SUL!K3014)</f>
        <v>*</v>
      </c>
      <c r="O2992" s="271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43" t="str">
        <f>IF(SP_SUL!N3015="","*",SP_SUL!N3015)</f>
        <v>*</v>
      </c>
      <c r="M2993" s="150" t="str">
        <f>IF(SP_SUL!J3015="","*",SP_SUL!J3015)</f>
        <v>*</v>
      </c>
      <c r="N2993" s="271" t="str">
        <f>IF(SP_SUL!K3015="","*",SP_SUL!K3015)</f>
        <v>*</v>
      </c>
      <c r="O2993" s="271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9" t="str">
        <f>IF(SP_SUL!N3016="","*",SP_SUL!N3016)</f>
        <v>*</v>
      </c>
      <c r="M2994" s="111" t="str">
        <f>IF(SP_SUL!J3016="","*",SP_SUL!J3016)</f>
        <v>*</v>
      </c>
      <c r="N2994" s="270" t="str">
        <f>IF(SP_SUL!K3016="","*",SP_SUL!K3016)</f>
        <v>*</v>
      </c>
      <c r="O2994" s="270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43" t="str">
        <f>IF(SP_SUL!N3017="","*",SP_SUL!N3017)</f>
        <v>*</v>
      </c>
      <c r="M2995" s="150" t="str">
        <f>IF(SP_SUL!J3017="","*",SP_SUL!J3017)</f>
        <v>*</v>
      </c>
      <c r="N2995" s="271" t="str">
        <f>IF(SP_SUL!K3017="","*",SP_SUL!K3017)</f>
        <v>*</v>
      </c>
      <c r="O2995" s="271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43" t="str">
        <f>IF(SP_SUL!N3018="","*",SP_SUL!N3018)</f>
        <v>*</v>
      </c>
      <c r="M2996" s="150" t="str">
        <f>IF(SP_SUL!J3018="","*",SP_SUL!J3018)</f>
        <v>*</v>
      </c>
      <c r="N2996" s="271" t="str">
        <f>IF(SP_SUL!K3018="","*",SP_SUL!K3018)</f>
        <v>*</v>
      </c>
      <c r="O2996" s="271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9" t="str">
        <f>IF(SP_SUL!N3019="","*",SP_SUL!N3019)</f>
        <v>*</v>
      </c>
      <c r="M2997" s="111" t="str">
        <f>IF(SP_SUL!J3019="","*",SP_SUL!J3019)</f>
        <v>*</v>
      </c>
      <c r="N2997" s="270" t="str">
        <f>IF(SP_SUL!K3019="","*",SP_SUL!K3019)</f>
        <v>*</v>
      </c>
      <c r="O2997" s="270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43" t="str">
        <f>IF(SP_SUL!N3020="","*",SP_SUL!N3020)</f>
        <v>*</v>
      </c>
      <c r="M2998" s="150" t="str">
        <f>IF(SP_SUL!J3020="","*",SP_SUL!J3020)</f>
        <v>*</v>
      </c>
      <c r="N2998" s="271" t="str">
        <f>IF(SP_SUL!K3020="","*",SP_SUL!K3020)</f>
        <v>*</v>
      </c>
      <c r="O2998" s="271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43" t="str">
        <f>IF(SP_SUL!N3021="","*",SP_SUL!N3021)</f>
        <v>*</v>
      </c>
      <c r="M2999" s="150" t="str">
        <f>IF(SP_SUL!J3021="","*",SP_SUL!J3021)</f>
        <v>*</v>
      </c>
      <c r="N2999" s="271" t="str">
        <f>IF(SP_SUL!K3021="","*",SP_SUL!K3021)</f>
        <v>*</v>
      </c>
      <c r="O2999" s="271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9" t="str">
        <f>IF(SP_SUL!N3022="","*",SP_SUL!N3022)</f>
        <v>*</v>
      </c>
      <c r="M3000" s="111" t="str">
        <f>IF(SP_SUL!J3022="","*",SP_SUL!J3022)</f>
        <v>*</v>
      </c>
      <c r="N3000" s="270" t="str">
        <f>IF(SP_SUL!K3022="","*",SP_SUL!K3022)</f>
        <v>*</v>
      </c>
      <c r="O3000" s="270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1562</v>
      </c>
    </row>
  </sheetData>
  <autoFilter ref="A2:Y3000" xr:uid="{D1126E52-FA3F-4EAC-A720-DDE9797BEFF6}">
    <filterColumn colId="5">
      <filters>
        <dateGroupItem year="2025" month="12" day="16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R8" sqref="R8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653</v>
      </c>
      <c r="B1" s="89"/>
      <c r="Q1" s="191"/>
    </row>
    <row r="2" spans="1:17">
      <c r="A2" s="91">
        <v>2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8" t="s">
        <v>1563</v>
      </c>
      <c r="D5" s="399"/>
      <c r="E5" s="399"/>
      <c r="F5" s="399"/>
      <c r="G5" s="399"/>
      <c r="H5" s="399"/>
      <c r="I5" s="399"/>
      <c r="J5" s="400"/>
      <c r="K5" s="401" t="s">
        <v>1564</v>
      </c>
      <c r="L5" s="402"/>
      <c r="M5" s="402"/>
      <c r="N5" s="402"/>
      <c r="O5" s="403" t="s">
        <v>1565</v>
      </c>
      <c r="P5" s="404"/>
      <c r="Q5" s="405"/>
    </row>
    <row r="6" spans="1:17" s="94" customFormat="1" ht="15.75" customHeight="1">
      <c r="A6" s="88" t="s">
        <v>1560</v>
      </c>
      <c r="B6" s="95" t="s">
        <v>1559</v>
      </c>
      <c r="C6" s="96" t="s">
        <v>873</v>
      </c>
      <c r="D6" s="97" t="s">
        <v>874</v>
      </c>
      <c r="E6" s="96" t="s">
        <v>1566</v>
      </c>
      <c r="F6" s="96" t="s">
        <v>864</v>
      </c>
      <c r="G6" s="96" t="s">
        <v>868</v>
      </c>
      <c r="H6" s="153" t="s">
        <v>335</v>
      </c>
      <c r="I6" s="131" t="s">
        <v>869</v>
      </c>
      <c r="J6" s="131" t="s">
        <v>870</v>
      </c>
      <c r="K6" s="139" t="s">
        <v>864</v>
      </c>
      <c r="L6" s="139" t="s">
        <v>1567</v>
      </c>
      <c r="M6" s="139" t="s">
        <v>335</v>
      </c>
      <c r="N6" s="140" t="s">
        <v>868</v>
      </c>
      <c r="O6" s="246" t="s">
        <v>911</v>
      </c>
      <c r="P6" s="157"/>
      <c r="Q6" s="193" t="s">
        <v>1568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>Alterado programação para km157+900  / Sem oportunidade de faixa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Realizado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Pronto 09h30 / Realizado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Pronto 09h30 / Realizado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Realizado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MC1 13h26 / autorizado entrada na via 13h41 / Realizado deslocamento para 130ZEM1.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Realizado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Realizado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>TP pronto 11h30 / sem oportunidade de faixa / priorização da MNB das locos do E42 no L45 e partida no N57 de ZEV.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realizado intervalo das 12h01 até 14h01. Produção 312m.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Alterado programação / Realizou 1 solda no km 123+500.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Realizado intervalo das 12h01 até 13h31. Produção 1pça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Pronto 09h30 / Realizado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>MC1 08h04 / autorizado entrada na via 10h56 / Em seu deslocamento para km de trabalho, preciso dar passagem para trens vazios em ZXI / Devido avaria do RDC foi necessário recolher para ZYU.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 xml:space="preserve">TP não solicitou intervalo / 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Sem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Sem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Não solicita intervalo, devido anomalia</v>
      </c>
      <c r="R38" s="100" t="str">
        <f>IF($A$2=1,IF(SP_SUL!BK36="","*",SP_SUL!BK36),IF(SP_SUL!BL36="","*",SP_SUL!BL36))</f>
        <v>*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>MC1 09h21 / autorizado entrada na via 09h56 / Em intervalo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 xml:space="preserve">MC1 08h39 / autorizado entrada na via 09h27 / Em deslocamento até ZCR /  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Em intervalo das 09h49 até 17h49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Em intervalo das 09h49 até 17h49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Em intervalo das 09h49 até 17h49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Em intervalo das 09h49 até 17h49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TP Pronto 10h36 / Concedido intervalo das 11h18 até 13h18, liberado intervalo 12h40.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L84 ficou parado no km de trabalho das 09h19 até 11h45.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Concedido intervalo das 11h00 até 16h30. Liberado intervalo 16h48.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 xml:space="preserve"> Veiculo saiu hoje depois do W62 por conta da avaria - Deslocou mas nem trabalhou (Avaria não foi resolvida) - Na terceira hora retornamos com ele para Paratinga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Concedido intervalo das 11h00 até 16h30. Liberado intervalo 16h48.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Realizando intervalo em junto com intervalo da modernização.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MC1 11h35 /  autorizado entrada na via 12h48 / Em inspeção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>MC1 09h03 / Sem oportunidade de faixa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>TP informou pronto 14h36 / sem oportundiade de faixa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Solicitar MC1 às 10h45 devido paradão de segurança autorizado na VIA às 10h50 / Em inspeção R7D entreu ZQB-ZYU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Devido risco de jornada irregular, V89 não saiu para intervalo de socaria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intervalo, 20m de limpeza de lastro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Realizado intervalo. Prod. 55 dormentes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/ Realizado 82m de nivelamento conínuo no intervalo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Não solicitou intervalo devido avaria do caminhão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Devido temperatura oscilando, não foi possível realizar a atividade (Não solicitou o intervalo)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direcionada para fazer ponto de interdição, anomalia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Realizado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Realizado 312m de alívio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Não solicitou intervalo devido sem temperatura para execução das soldas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para socaria no km 114+400 em ZGM1 / Sem oportunidade devido a fila de vazios na região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Priorização do V97 para realizar detecção no T0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Devido falha no sistema RDC (FX cancelada)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autorizado entrada na via 09h38/ devido problemas com RDC perdeu o sinal, foi cancelado a LIC / Nova MC1 10h22 / Autorizado entrada na via 10h26 / apresentou defeito na partida e foi necessário recolher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pronto 10h13 /  Realizado intervalo das 11h50 até 13h20. Produção 62 dormentes.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Realizando deslocamento de dormentes / Sem previsão para solicitar intervalo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não solicita intervalo/ realizando outra atividade.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não solicita intervalo/ realizando outra atividade.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previsão de faixa após U58 / 09h32 TP informou que temperatura estourou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previsão de faixa após U58 / 09h32 TP informou que temperatura estourou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previsão de faixa após U58 / 09h32 TP informou que temepratura estourou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autorizado entrada na via 14h56 / Em deslocamento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não solicita intervalo/ realizando outra atividade.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pronto 11h31 / Realizado intervalo das 11h38 até 13h08. Produção 1 solda.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Realizado deslocamento.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>Alterado programação para km 68+300 via 1.  TP pronto 11h31 / Realizado intervalo das 11h38 até 13h08. Produção 322m.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Realizando posicionamento da barra.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Realizado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>MC1 08h44 /  Sem oportunidade de faixa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>TP pronto 09h12 / Sem oportunidade de faixa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Em intervalo das 09h55 até 11h18. Produção 17m.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Avariado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Concedido intervalo das 09h18 até 11h18, intervalo liberado 12h27.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Não solicita intervalo / Realizando preparação da barra.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 xml:space="preserve">TP'S pronto 09h16 / com temperatura ideal para solda as 10h12 / Concedido intervalo das 10h15 até 13h15. 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Concedido intervalo das 10h15 até 13h15. Produção 1 solda, devido temperatura.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Concedido intervalo das 10h15 até 13h15. Produção 1 solda, devido temperatura.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Concedido intervalo das 10h15 até 13h15. Produção 1 solda, devido temperatura.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Realizado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Concedido intervalo das 14h04 até 15h34, liberado intervalo 15h01. Produção 16m tampão + 30m de rebatimento.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 Produção 2 soldas.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 (estendido intervalo até 15h45), liberado intervalo 15h37.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 Em intervalo das 09h15 até 14h45. (estendido intervalo até 15h45), liberado intervalo 15h37.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 (estendido intervalo até 15h45), liberado intervalo 15h37.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>Realizado intervalo das 11h58 até 12h58. Produção 30m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Realizado inspeção Sperry.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intervalo das 13h27 até 14h27.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sem oportunidade de faixa.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Cancelado o deslocamento, devido jornada.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Alterado programação para km88+680 via 1, cancelado devido intervalo de bloco de solda.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pronto 11h41 / Sem Oportunidade de faixa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Alterado programação para km 103+500 / TP prontto 10h00 / Sem oportundiade de faixa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pronto 12h51 / Sem Oportunidade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>MC1 09h42 / autorizado entrada na via 11h41 / Em intervalo das 13h35 até 16h20.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/ condições climáticas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Chuva / condições climáticas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Chuva / condições climáticas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Chuva / condições climáticas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Chuva / condições climáticas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Realizado intervalo das 11h22 até 13h22.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/ condições climáticas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intervalo 14h02.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/Cancelado.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oportunidade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 Realizado intervalo das 13h52 até 15h32.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 / Em deslocamento para ZPT.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Realizado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>TP pronto 11h30 / Sem oportunidade de faixa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Sem oportunidade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não solicitou intervalo / Realizou posicionamento de dormentes.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Não solicita MC1, devido avaria RDC.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não solicitou intervalo / Realizou descarga de dormentes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realizado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MC1 10h57 /autorizado entrada na via 14h02 / Em deslocamento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str">
        <f>IF($A$2=1,IF(SP_SUL!#REF!="","*",SP_SUL!#REF!),IF(SP_SUL!BK225="","*",SP_SUL!BK225))</f>
        <v>TP pronto 10h32 / Sem oportunidade de faixa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MC1 12h03 /  autorizado entrada na via 14h10 / em deslocamento para km de trabalho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>MC1 09h50 / Sem oportunidade de faixa.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Realizado intervalo das 11h58 até 13h28.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Realizado inspeção R7D ZPG-ZPT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Realizado intervalo para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não solicitou intervalo / realizou trabalho no boletim.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 xml:space="preserve">TP pronto 09h02 / Cancelado, devido priorização do W59 para descarga de dorrmentes/ 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Cancelado - priorização da descarga de dormentes W59.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pronto 12h40 / Sem oportunidade de faixa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sem acesso ao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Cancelado.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/Cancelado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/Cancelado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/Cancelado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/Cancelado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/Cancelado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Solicitado MC1 às 09h24 para socaria no km 229+580 em ZVK2 / Até o momento sem oportunidade de FX devido fila de carregados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Realizado intervalo Prod. no intervalo 47 dormentes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Realizado intervalo para limpeza de lastro PROD. 30M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realizou intervalo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Em intervalo 11h49 - 15h49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 Realizado intervalo (Prod. 479m)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Realizado deslocamento das TP's na serra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Realizado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Sem oportunidade FX devido fila de carregados, priorização CCO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sem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TP realizando atividades no boletim de serviço / Sem necessidade de itervalo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TP realizando atividades no boletim de serviço / Sem necessidade de itervalo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sem FX devido fluxo de trens, sem oportunidade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 xml:space="preserve"> Avaria do RDC / conseguiu enviar MC1 12h49 - Sem oportunidade de faixa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Sem Oportunidade de faixa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TP chegou atrasado no km de trabalho.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2</v>
      </c>
      <c r="P339" s="91"/>
      <c r="Q339" s="145" t="str">
        <f>IF($A$2=1,IF(SP_SUL!BJ345="","*",SP_SUL!BJ345),IF(SP_SUL!BK345="","*",SP_SUL!BK345))</f>
        <v>Realizado intervalo das 09h44 até 12h44. Produção 1 solda.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2</v>
      </c>
      <c r="P340" s="91"/>
      <c r="Q340" s="145" t="str">
        <f>IF($A$2=1,IF(SP_SUL!BJ346="","*",SP_SUL!BJ346),IF(SP_SUL!BK346="","*",SP_SUL!BK346))</f>
        <v>Realizado intervalo das 09h44 até 12h44. Produção 1 solda.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2</v>
      </c>
      <c r="P341" s="91"/>
      <c r="Q341" s="145" t="str">
        <f>IF($A$2=1,IF(SP_SUL!BJ347="","*",SP_SUL!BJ347),IF(SP_SUL!BK347="","*",SP_SUL!BK347))</f>
        <v>Realizado intervalo das 09h44 até 12h44. Produção 1 solda.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2</v>
      </c>
      <c r="P342" s="91"/>
      <c r="Q342" s="145" t="str">
        <f>IF($A$2=1,IF(SP_SUL!BJ348="","*",SP_SUL!BJ348),IF(SP_SUL!BK348="","*",SP_SUL!BK348))</f>
        <v>Realizado intervalo das 09h44 até 12h44. Produção 1 solda.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TP realizou solda fora de via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2</v>
      </c>
      <c r="P344" s="91"/>
      <c r="Q344" s="145" t="str">
        <f>IF($A$2=1,IF(SP_SUL!BJ350="","*",SP_SUL!BJ350),IF(SP_SUL!BK350="","*",SP_SUL!BK350))</f>
        <v>Realizado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2</v>
      </c>
      <c r="P345" s="91"/>
      <c r="Q345" s="145" t="str">
        <f>IF($A$2=1,IF(SP_SUL!BJ351="","*",SP_SUL!BJ351),IF(SP_SUL!BK351="","*",SP_SUL!BK351))</f>
        <v>realizado deslocamento.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4">
        <f>SP_SUL!BH352</f>
        <v>2</v>
      </c>
      <c r="P346" s="91"/>
      <c r="Q346" s="145" t="str">
        <f>IF($A$2=1,IF(SP_SUL!BJ352="","*",SP_SUL!BJ352),IF(SP_SUL!BK352="","*",SP_SUL!BK352))</f>
        <v>Realizado intervalo. Produção 1 solda.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 descarrilou no km142+751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TP não solicitou intervalo.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Realizado deslocamento.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TP pronto 08h21 /  devido i86 parado no km de trabalho, sem oportunidade de faixa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4">
        <f>SP_SUL!BH361</f>
        <v>2</v>
      </c>
      <c r="P355" s="91"/>
      <c r="Q355" s="145" t="str">
        <f>IF($A$2=1,IF(SP_SUL!BJ361="","*",SP_SUL!BJ361),IF(SP_SUL!BK361="","*",SP_SUL!BK361))</f>
        <v>Alterado programação para km106+400 ao km 106+700 via 2, MC1 08h44 / autorizado entrada na via 12h48 / Em intervalo 14h45 até 18h03.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4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4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4">
        <f>SP_SUL!BH365</f>
        <v>2</v>
      </c>
      <c r="P359" s="91"/>
      <c r="Q359" s="145" t="str">
        <f>IF($A$2=1,IF(SP_SUL!BJ365="","*",SP_SUL!BJ365),IF(SP_SUL!BK365="","*",SP_SUL!BK365))</f>
        <v>TP pronto 09h03/ Em intervalo das 12h11 até 14h00.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4">
        <f>SP_SUL!BH366</f>
        <v>2</v>
      </c>
      <c r="P360" s="91"/>
      <c r="Q360" s="145" t="str">
        <f>IF($A$2=1,IF(SP_SUL!BJ366="","*",SP_SUL!BJ366),IF(SP_SUL!BK366="","*",SP_SUL!BK366))</f>
        <v>TP pronto 09h03/ Em intervalo das 12h11 até 14h00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4">
        <f>SP_SUL!BH367</f>
        <v>2</v>
      </c>
      <c r="P361" s="91"/>
      <c r="Q361" s="145" t="str">
        <f>IF($A$2=1,IF(SP_SUL!BJ367="","*",SP_SUL!BJ367),IF(SP_SUL!BK367="","*",SP_SUL!BK367))</f>
        <v>TP pronto 12h44, Em intervalo das 13h20 até 14h20.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4">
        <f>SP_SUL!BH368</f>
        <v>1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4">
        <f>SP_SUL!BH369</f>
        <v>0</v>
      </c>
      <c r="P363" s="91"/>
      <c r="Q363" s="145" t="str">
        <f>IF($A$2=1,IF(SP_SUL!BJ369="","*",SP_SUL!BJ369),IF(SP_SUL!BK369="","*",SP_SUL!BK369))</f>
        <v>TP não solicitou intervalo.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4">
        <f>SP_SUL!BH370</f>
        <v>0</v>
      </c>
      <c r="P364" s="91"/>
      <c r="Q364" s="145" t="str">
        <f>IF($A$2=1,IF(SP_SUL!BJ370="","*",SP_SUL!BJ370),IF(SP_SUL!BK370="","*",SP_SUL!BK370))</f>
        <v>TP não solicitou intervalo.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4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4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4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4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4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4" t="str">
        <f>IF(SP_SUL!BH392="","*",SP_SUL!BH392)</f>
        <v>*</v>
      </c>
      <c r="P373" s="91"/>
      <c r="Q373" s="145" t="str">
        <f>IF($A$2=1,IF(SP_SUL!BJ392="","*",SP_SUL!BJ392),IF(SP_SUL!BK392="","*",SP_SUL!BK392))</f>
        <v>*</v>
      </c>
    </row>
    <row r="374" spans="1:17" hidden="1">
      <c r="A374" s="98">
        <f>IF(SP_SUL!B393="","*",SP_SUL!B393)</f>
        <v>46008</v>
      </c>
      <c r="B374" s="99" t="str">
        <f>IF(SP_SUL!X393="","*",SP_SUL!X393)</f>
        <v>Oportunidade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4" t="str">
        <f>IF(SP_SUL!BH393="","*",SP_SUL!BH393)</f>
        <v>*</v>
      </c>
      <c r="P374" s="91"/>
      <c r="Q374" s="145" t="str">
        <f>IF($A$2=1,IF(SP_SUL!BJ393="","*",SP_SUL!BJ393),IF(SP_SUL!BK393="","*",SP_SUL!BK393))</f>
        <v>*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4" t="str">
        <f>IF(SP_SUL!BH394="","*",SP_SUL!BH394)</f>
        <v>*</v>
      </c>
      <c r="P375" s="91"/>
      <c r="Q375" s="145" t="str">
        <f>IF($A$2=1,IF(SP_SUL!BJ394="","*",SP_SUL!BJ394),IF(SP_SUL!BK394="","*",SP_SUL!BK394))</f>
        <v>*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4" t="str">
        <f>IF(SP_SUL!BH395="","*",SP_SUL!BH395)</f>
        <v>*</v>
      </c>
      <c r="P376" s="91"/>
      <c r="Q376" s="145" t="str">
        <f>IF($A$2=1,IF(SP_SUL!BJ395="","*",SP_SUL!BJ395),IF(SP_SUL!BK395="","*",SP_SUL!BK395))</f>
        <v>*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4" t="str">
        <f>IF(SP_SUL!BH396="","*",SP_SUL!BH396)</f>
        <v>*</v>
      </c>
      <c r="P377" s="91"/>
      <c r="Q377" s="145" t="str">
        <f>IF($A$2=1,IF(SP_SUL!BJ396="","*",SP_SUL!BJ396),IF(SP_SUL!BK396="","*",SP_SUL!BK396))</f>
        <v>*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4" t="str">
        <f>IF(SP_SUL!BH397="","*",SP_SUL!BH397)</f>
        <v>*</v>
      </c>
      <c r="P378" s="91"/>
      <c r="Q378" s="145" t="str">
        <f>IF($A$2=1,IF(SP_SUL!BJ397="","*",SP_SUL!BJ397),IF(SP_SUL!BK397="","*",SP_SUL!BK397))</f>
        <v>*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4" t="str">
        <f>IF(SP_SUL!BH398="","*",SP_SUL!BH398)</f>
        <v>*</v>
      </c>
      <c r="P379" s="91"/>
      <c r="Q379" s="145" t="str">
        <f>IF($A$2=1,IF(SP_SUL!BJ398="","*",SP_SUL!BJ398),IF(SP_SUL!BK398="","*",SP_SUL!BK398))</f>
        <v>*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4" t="str">
        <f>IF(SP_SUL!BH400="","*",SP_SUL!BH400)</f>
        <v>*</v>
      </c>
      <c r="P380" s="91"/>
      <c r="Q380" s="145" t="str">
        <f>IF($A$2=1,IF(SP_SUL!BJ400="","*",SP_SUL!BJ400),IF(SP_SUL!BK400="","*",SP_SUL!BK400))</f>
        <v>*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4" t="str">
        <f>IF(SP_SUL!BH401="","*",SP_SUL!BH401)</f>
        <v>*</v>
      </c>
      <c r="P381" s="91"/>
      <c r="Q381" s="145" t="str">
        <f>IF($A$2=1,IF(SP_SUL!BJ401="","*",SP_SUL!BJ401),IF(SP_SUL!BK401="","*",SP_SUL!BK401))</f>
        <v>*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4" t="str">
        <f>IF(SP_SUL!BH402="","*",SP_SUL!BH402)</f>
        <v>*</v>
      </c>
      <c r="P382" s="91"/>
      <c r="Q382" s="145" t="str">
        <f>IF($A$2=1,IF(SP_SUL!BJ402="","*",SP_SUL!BJ402),IF(SP_SUL!BK402="","*",SP_SUL!BK402))</f>
        <v>*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4" t="str">
        <f>IF(SP_SUL!BH403="","*",SP_SUL!BH403)</f>
        <v>*</v>
      </c>
      <c r="P383" s="91"/>
      <c r="Q383" s="145" t="str">
        <f>IF($A$2=1,IF(SP_SUL!BJ403="","*",SP_SUL!BJ403),IF(SP_SUL!BK403="","*",SP_SUL!BK403))</f>
        <v>*</v>
      </c>
    </row>
    <row r="384" spans="1:17" hidden="1">
      <c r="A384" s="98" t="str">
        <f>IF(SP_SUL!B404="","*",SP_SUL!B404)</f>
        <v>*</v>
      </c>
      <c r="B384" s="99" t="str">
        <f>IF(SP_SUL!X404="","*",SP_SUL!X404)</f>
        <v>*</v>
      </c>
      <c r="C384" s="100" t="str">
        <f>IF(SP_SUL!S404="","*",SP_SUL!S404)</f>
        <v>-</v>
      </c>
      <c r="D384" s="100" t="str">
        <f>IF(SP_SUL!T404="","*",SP_SUL!T404)</f>
        <v>-</v>
      </c>
      <c r="E384" s="100" t="str">
        <f>IF(SP_SUL!D404="","*",SP_SUL!D404)</f>
        <v>*</v>
      </c>
      <c r="F384" s="100" t="str">
        <f>IF(SP_SUL!H404="","*",SP_SUL!H404)</f>
        <v>*</v>
      </c>
      <c r="G384" s="100" t="str">
        <f>IF(SP_SUL!M404="","*",SP_SUL!M404)</f>
        <v>-</v>
      </c>
      <c r="H384" s="154" t="str">
        <f>IF(SP_SUL!K404="","*",SP_SUL!K404)</f>
        <v>*</v>
      </c>
      <c r="I384" s="132" t="str">
        <f>IF(SP_SUL!O404="","*",SP_SUL!O404)</f>
        <v>*</v>
      </c>
      <c r="J384" s="132" t="str">
        <f>IF(SP_SUL!P404="","*",SP_SUL!P404)</f>
        <v>*</v>
      </c>
      <c r="K384" s="141" t="str">
        <f>IF(SP_SUL!AK404="","*",SP_SUL!AK404)</f>
        <v>-</v>
      </c>
      <c r="L384" s="141" t="str">
        <f>IF(SP_SUL!AM404="","*",SP_SUL!AM404)</f>
        <v>-</v>
      </c>
      <c r="M384" s="141" t="str">
        <f>IF(SP_SUL!AP404="","*",SP_SUL!AP404)</f>
        <v>-</v>
      </c>
      <c r="N384" s="141" t="str">
        <f>IF(SP_SUL!AM404="","*",SP_SUL!AM404)</f>
        <v>-</v>
      </c>
      <c r="O384" s="174" t="str">
        <f>IF(SP_SUL!BH404="","*",SP_SUL!BH404)</f>
        <v>*</v>
      </c>
      <c r="P384" s="91"/>
      <c r="Q384" s="145" t="str">
        <f>IF($A$2=1,IF(SP_SUL!BJ404="","*",SP_SUL!BJ404),IF(SP_SUL!BK404="","*",SP_SUL!BK404))</f>
        <v>*</v>
      </c>
    </row>
    <row r="385" spans="1:17" hidden="1">
      <c r="A385" s="98" t="str">
        <f>IF(SP_SUL!B405="","*",SP_SUL!B405)</f>
        <v>*</v>
      </c>
      <c r="B385" s="99" t="str">
        <f>IF(SP_SUL!X405="","*",SP_SUL!X405)</f>
        <v>*</v>
      </c>
      <c r="C385" s="100" t="str">
        <f>IF(SP_SUL!S405="","*",SP_SUL!S405)</f>
        <v>-</v>
      </c>
      <c r="D385" s="100" t="str">
        <f>IF(SP_SUL!T405="","*",SP_SUL!T405)</f>
        <v>-</v>
      </c>
      <c r="E385" s="100" t="str">
        <f>IF(SP_SUL!D405="","*",SP_SUL!D405)</f>
        <v>*</v>
      </c>
      <c r="F385" s="100" t="str">
        <f>IF(SP_SUL!H405="","*",SP_SUL!H405)</f>
        <v>*</v>
      </c>
      <c r="G385" s="100" t="str">
        <f>IF(SP_SUL!M405="","*",SP_SUL!M405)</f>
        <v>-</v>
      </c>
      <c r="H385" s="154" t="str">
        <f>IF(SP_SUL!K405="","*",SP_SUL!K405)</f>
        <v>*</v>
      </c>
      <c r="I385" s="132" t="str">
        <f>IF(SP_SUL!O405="","*",SP_SUL!O405)</f>
        <v>*</v>
      </c>
      <c r="J385" s="132" t="str">
        <f>IF(SP_SUL!P405="","*",SP_SUL!P405)</f>
        <v>*</v>
      </c>
      <c r="K385" s="141" t="str">
        <f>IF(SP_SUL!AK405="","*",SP_SUL!AK405)</f>
        <v>-</v>
      </c>
      <c r="L385" s="141" t="str">
        <f>IF(SP_SUL!AM405="","*",SP_SUL!AM405)</f>
        <v>-</v>
      </c>
      <c r="M385" s="141" t="str">
        <f>IF(SP_SUL!AP405="","*",SP_SUL!AP405)</f>
        <v>-</v>
      </c>
      <c r="N385" s="141" t="str">
        <f>IF(SP_SUL!AM405="","*",SP_SUL!AM405)</f>
        <v>-</v>
      </c>
      <c r="O385" s="174" t="str">
        <f>IF(SP_SUL!BH405="","*",SP_SUL!BH405)</f>
        <v>*</v>
      </c>
      <c r="P385" s="91"/>
      <c r="Q385" s="145" t="str">
        <f>IF($A$2=1,IF(SP_SUL!BJ405="","*",SP_SUL!BJ405),IF(SP_SUL!BK405="","*",SP_SUL!BK405))</f>
        <v>*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0.33333333333333331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4" t="str">
        <f>IF(SP_SUL!BH406="","*",SP_SUL!BH406)</f>
        <v>*</v>
      </c>
      <c r="P386" s="91"/>
      <c r="Q386" s="145" t="str">
        <f>IF($A$2=1,IF(SP_SUL!BJ406="","*",SP_SUL!BJ406),IF(SP_SUL!BK406="","*",SP_SUL!BK406))</f>
        <v>*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4" t="str">
        <f>IF(SP_SUL!BH407="","*",SP_SUL!BH407)</f>
        <v>*</v>
      </c>
      <c r="P387" s="91"/>
      <c r="Q387" s="145" t="str">
        <f>IF($A$2=1,IF(SP_SUL!BJ407="","*",SP_SUL!BJ407),IF(SP_SUL!BK407="","*",SP_SUL!BK407))</f>
        <v>*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4" t="str">
        <f>IF(SP_SUL!BH408="","*",SP_SUL!BH408)</f>
        <v>*</v>
      </c>
      <c r="P388" s="91"/>
      <c r="Q388" s="145" t="str">
        <f>IF($A$2=1,IF(SP_SUL!BJ408="","*",SP_SUL!BJ408),IF(SP_SUL!BK408="","*",SP_SUL!BK408))</f>
        <v>*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4" t="str">
        <f>IF(SP_SUL!BH410="","*",SP_SUL!BH410)</f>
        <v>*</v>
      </c>
      <c r="P390" s="91"/>
      <c r="Q390" s="145" t="str">
        <f>IF($A$2=1,IF(SP_SUL!BJ410="","*",SP_SUL!BJ410),IF(SP_SUL!BK410="","*",SP_SUL!BK410))</f>
        <v>*</v>
      </c>
    </row>
    <row r="391" spans="1:17" hidden="1">
      <c r="A391" s="98" t="str">
        <f>IF(SP_SUL!B411="","*",SP_SUL!B411)</f>
        <v>*</v>
      </c>
      <c r="B391" s="99" t="str">
        <f>IF(SP_SUL!X411="","*",SP_SUL!X411)</f>
        <v>*</v>
      </c>
      <c r="C391" s="100" t="str">
        <f>IF(SP_SUL!S411="","*",SP_SUL!S411)</f>
        <v>-</v>
      </c>
      <c r="D391" s="100" t="str">
        <f>IF(SP_SUL!T411="","*",SP_SUL!T411)</f>
        <v>-</v>
      </c>
      <c r="E391" s="100" t="str">
        <f>IF(SP_SUL!D411="","*",SP_SUL!D411)</f>
        <v>*</v>
      </c>
      <c r="F391" s="100" t="str">
        <f>IF(SP_SUL!H411="","*",SP_SUL!H411)</f>
        <v>*</v>
      </c>
      <c r="G391" s="100" t="str">
        <f>IF(SP_SUL!M411="","*",SP_SUL!M411)</f>
        <v>-</v>
      </c>
      <c r="H391" s="154" t="str">
        <f>IF(SP_SUL!K411="","*",SP_SUL!K411)</f>
        <v>*</v>
      </c>
      <c r="I391" s="132" t="str">
        <f>IF(SP_SUL!O411="","*",SP_SUL!O411)</f>
        <v>*</v>
      </c>
      <c r="J391" s="132" t="str">
        <f>IF(SP_SUL!P411="","*",SP_SUL!P411)</f>
        <v>*</v>
      </c>
      <c r="K391" s="141" t="str">
        <f>IF(SP_SUL!AK411="","*",SP_SUL!AK411)</f>
        <v>-</v>
      </c>
      <c r="L391" s="141" t="str">
        <f>IF(SP_SUL!AM411="","*",SP_SUL!AM411)</f>
        <v>-</v>
      </c>
      <c r="M391" s="141" t="str">
        <f>IF(SP_SUL!AP411="","*",SP_SUL!AP411)</f>
        <v>-</v>
      </c>
      <c r="N391" s="141" t="str">
        <f>IF(SP_SUL!AM411="","*",SP_SUL!AM411)</f>
        <v>-</v>
      </c>
      <c r="O391" s="174" t="str">
        <f>IF(SP_SUL!BH411="","*",SP_SUL!BH411)</f>
        <v>*</v>
      </c>
      <c r="P391" s="91"/>
      <c r="Q391" s="145" t="str">
        <f>IF($A$2=1,IF(SP_SUL!BJ411="","*",SP_SUL!BJ411),IF(SP_SUL!BK411="","*",SP_SUL!BK411))</f>
        <v>*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 t="str">
        <f>IF(SP_SUL!B415="","*",SP_SUL!B415)</f>
        <v>*</v>
      </c>
      <c r="B395" s="99" t="str">
        <f>IF(SP_SUL!X415="","*",SP_SUL!X415)</f>
        <v>*</v>
      </c>
      <c r="C395" s="100" t="str">
        <f>IF(SP_SUL!S415="","*",SP_SUL!S415)</f>
        <v>-</v>
      </c>
      <c r="D395" s="100" t="str">
        <f>IF(SP_SUL!T415="","*",SP_SUL!T415)</f>
        <v>-</v>
      </c>
      <c r="E395" s="100" t="str">
        <f>IF(SP_SUL!D415="","*",SP_SUL!D415)</f>
        <v>*</v>
      </c>
      <c r="F395" s="100" t="str">
        <f>IF(SP_SUL!H415="","*",SP_SUL!H415)</f>
        <v>*</v>
      </c>
      <c r="G395" s="100" t="str">
        <f>IF(SP_SUL!M415="","*",SP_SUL!M415)</f>
        <v>-</v>
      </c>
      <c r="H395" s="154" t="str">
        <f>IF(SP_SUL!K415="","*",SP_SUL!K415)</f>
        <v>*</v>
      </c>
      <c r="I395" s="132" t="str">
        <f>IF(SP_SUL!O415="","*",SP_SUL!O415)</f>
        <v>*</v>
      </c>
      <c r="J395" s="132" t="str">
        <f>IF(SP_SUL!P415="","*",SP_SUL!P415)</f>
        <v>*</v>
      </c>
      <c r="K395" s="141" t="str">
        <f>IF(SP_SUL!AK415="","*",SP_SUL!AK415)</f>
        <v>-</v>
      </c>
      <c r="L395" s="141" t="str">
        <f>IF(SP_SUL!AM415="","*",SP_SUL!AM415)</f>
        <v>-</v>
      </c>
      <c r="M395" s="141" t="str">
        <f>IF(SP_SUL!AP415="","*",SP_SUL!AP415)</f>
        <v>-</v>
      </c>
      <c r="N395" s="141" t="str">
        <f>IF(SP_SUL!AM415="","*",SP_SUL!AM415)</f>
        <v>-</v>
      </c>
      <c r="O395" s="174" t="str">
        <f>IF(SP_SUL!BH415="","*",SP_SUL!BH415)</f>
        <v>*</v>
      </c>
      <c r="P395" s="91"/>
      <c r="Q395" s="145" t="str">
        <f>IF($A$2=1,IF(SP_SUL!BJ415="","*",SP_SUL!BJ415),IF(SP_SUL!BK415="","*",SP_SUL!BK415))</f>
        <v>*</v>
      </c>
    </row>
    <row r="396" spans="1:17" hidden="1">
      <c r="A396" s="98" t="str">
        <f>IF(SP_SUL!B416="","*",SP_SUL!B416)</f>
        <v>*</v>
      </c>
      <c r="B396" s="99" t="str">
        <f>IF(SP_SUL!X416="","*",SP_SUL!X416)</f>
        <v>*</v>
      </c>
      <c r="C396" s="100" t="str">
        <f>IF(SP_SUL!S416="","*",SP_SUL!S416)</f>
        <v>-</v>
      </c>
      <c r="D396" s="100" t="str">
        <f>IF(SP_SUL!T416="","*",SP_SUL!T416)</f>
        <v>-</v>
      </c>
      <c r="E396" s="100" t="str">
        <f>IF(SP_SUL!D416="","*",SP_SUL!D416)</f>
        <v>*</v>
      </c>
      <c r="F396" s="100" t="str">
        <f>IF(SP_SUL!H416="","*",SP_SUL!H416)</f>
        <v>*</v>
      </c>
      <c r="G396" s="100" t="str">
        <f>IF(SP_SUL!M416="","*",SP_SUL!M416)</f>
        <v>-</v>
      </c>
      <c r="H396" s="154" t="str">
        <f>IF(SP_SUL!K416="","*",SP_SUL!K416)</f>
        <v>*</v>
      </c>
      <c r="I396" s="132" t="str">
        <f>IF(SP_SUL!O416="","*",SP_SUL!O416)</f>
        <v>*</v>
      </c>
      <c r="J396" s="132" t="str">
        <f>IF(SP_SUL!P416="","*",SP_SUL!P416)</f>
        <v>*</v>
      </c>
      <c r="K396" s="141" t="str">
        <f>IF(SP_SUL!AK416="","*",SP_SUL!AK416)</f>
        <v>-</v>
      </c>
      <c r="L396" s="141" t="str">
        <f>IF(SP_SUL!AM416="","*",SP_SUL!AM416)</f>
        <v>-</v>
      </c>
      <c r="M396" s="141" t="str">
        <f>IF(SP_SUL!AP416="","*",SP_SUL!AP416)</f>
        <v>-</v>
      </c>
      <c r="N396" s="141" t="str">
        <f>IF(SP_SUL!AM416="","*",SP_SUL!AM416)</f>
        <v>-</v>
      </c>
      <c r="O396" s="174" t="str">
        <f>IF(SP_SUL!BH416="","*",SP_SUL!BH416)</f>
        <v>*</v>
      </c>
      <c r="P396" s="91"/>
      <c r="Q396" s="145" t="str">
        <f>IF($A$2=1,IF(SP_SUL!BJ416="","*",SP_SUL!BJ416),IF(SP_SUL!BK416="","*",SP_SUL!BK416))</f>
        <v>*</v>
      </c>
    </row>
    <row r="397" spans="1:17" hidden="1">
      <c r="A397" s="98" t="str">
        <f>IF(SP_SUL!B417="","*",SP_SUL!B417)</f>
        <v>*</v>
      </c>
      <c r="B397" s="99" t="str">
        <f>IF(SP_SUL!X417="","*",SP_SUL!X417)</f>
        <v>*</v>
      </c>
      <c r="C397" s="100" t="str">
        <f>IF(SP_SUL!S417="","*",SP_SUL!S417)</f>
        <v>-</v>
      </c>
      <c r="D397" s="100" t="str">
        <f>IF(SP_SUL!T417="","*",SP_SUL!T417)</f>
        <v>-</v>
      </c>
      <c r="E397" s="100" t="str">
        <f>IF(SP_SUL!D417="","*",SP_SUL!D417)</f>
        <v>*</v>
      </c>
      <c r="F397" s="100" t="str">
        <f>IF(SP_SUL!H417="","*",SP_SUL!H417)</f>
        <v>*</v>
      </c>
      <c r="G397" s="100" t="str">
        <f>IF(SP_SUL!M417="","*",SP_SUL!M417)</f>
        <v>-</v>
      </c>
      <c r="H397" s="154" t="str">
        <f>IF(SP_SUL!K417="","*",SP_SUL!K417)</f>
        <v>*</v>
      </c>
      <c r="I397" s="132" t="str">
        <f>IF(SP_SUL!O417="","*",SP_SUL!O417)</f>
        <v>*</v>
      </c>
      <c r="J397" s="132" t="str">
        <f>IF(SP_SUL!P417="","*",SP_SUL!P417)</f>
        <v>*</v>
      </c>
      <c r="K397" s="141" t="str">
        <f>IF(SP_SUL!AK417="","*",SP_SUL!AK417)</f>
        <v>-</v>
      </c>
      <c r="L397" s="141" t="str">
        <f>IF(SP_SUL!AM417="","*",SP_SUL!AM417)</f>
        <v>-</v>
      </c>
      <c r="M397" s="141" t="str">
        <f>IF(SP_SUL!AP417="","*",SP_SUL!AP417)</f>
        <v>-</v>
      </c>
      <c r="N397" s="141" t="str">
        <f>IF(SP_SUL!AM417="","*",SP_SUL!AM417)</f>
        <v>-</v>
      </c>
      <c r="O397" s="174" t="str">
        <f>IF(SP_SUL!BH417="","*",SP_SUL!BH417)</f>
        <v>*</v>
      </c>
      <c r="P397" s="91"/>
      <c r="Q397" s="145" t="str">
        <f>IF($A$2=1,IF(SP_SUL!BJ417="","*",SP_SUL!BJ417),IF(SP_SUL!BK417="","*",SP_SUL!BK417))</f>
        <v>*</v>
      </c>
    </row>
    <row r="398" spans="1:17" hidden="1">
      <c r="A398" s="98" t="str">
        <f>IF(SP_SUL!B418="","*",SP_SUL!B418)</f>
        <v>*</v>
      </c>
      <c r="B398" s="99" t="str">
        <f>IF(SP_SUL!X418="","*",SP_SUL!X418)</f>
        <v>*</v>
      </c>
      <c r="C398" s="100" t="str">
        <f>IF(SP_SUL!S418="","*",SP_SUL!S418)</f>
        <v>-</v>
      </c>
      <c r="D398" s="100" t="str">
        <f>IF(SP_SUL!T418="","*",SP_SUL!T418)</f>
        <v>-</v>
      </c>
      <c r="E398" s="100" t="str">
        <f>IF(SP_SUL!D418="","*",SP_SUL!D418)</f>
        <v>*</v>
      </c>
      <c r="F398" s="100" t="str">
        <f>IF(SP_SUL!H418="","*",SP_SUL!H418)</f>
        <v>*</v>
      </c>
      <c r="G398" s="100" t="str">
        <f>IF(SP_SUL!M418="","*",SP_SUL!M418)</f>
        <v>-</v>
      </c>
      <c r="H398" s="154" t="str">
        <f>IF(SP_SUL!K418="","*",SP_SUL!K418)</f>
        <v>*</v>
      </c>
      <c r="I398" s="132" t="str">
        <f>IF(SP_SUL!O418="","*",SP_SUL!O418)</f>
        <v>*</v>
      </c>
      <c r="J398" s="132" t="str">
        <f>IF(SP_SUL!P418="","*",SP_SUL!P418)</f>
        <v>*</v>
      </c>
      <c r="K398" s="141" t="str">
        <f>IF(SP_SUL!AK418="","*",SP_SUL!AK418)</f>
        <v>-</v>
      </c>
      <c r="L398" s="141" t="str">
        <f>IF(SP_SUL!AM418="","*",SP_SUL!AM418)</f>
        <v>-</v>
      </c>
      <c r="M398" s="141" t="str">
        <f>IF(SP_SUL!AP418="","*",SP_SUL!AP418)</f>
        <v>-</v>
      </c>
      <c r="N398" s="141" t="str">
        <f>IF(SP_SUL!AM418="","*",SP_SUL!AM418)</f>
        <v>-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 t="str">
        <f>IF(SP_SUL!B419="","*",SP_SUL!B419)</f>
        <v>*</v>
      </c>
      <c r="B399" s="99" t="str">
        <f>IF(SP_SUL!X419="","*",SP_SUL!X419)</f>
        <v>*</v>
      </c>
      <c r="C399" s="100" t="str">
        <f>IF(SP_SUL!S419="","*",SP_SUL!S419)</f>
        <v>-</v>
      </c>
      <c r="D399" s="100" t="str">
        <f>IF(SP_SUL!T419="","*",SP_SUL!T419)</f>
        <v>-</v>
      </c>
      <c r="E399" s="100" t="str">
        <f>IF(SP_SUL!D419="","*",SP_SUL!D419)</f>
        <v>*</v>
      </c>
      <c r="F399" s="100" t="str">
        <f>IF(SP_SUL!H419="","*",SP_SUL!H419)</f>
        <v>*</v>
      </c>
      <c r="G399" s="100" t="str">
        <f>IF(SP_SUL!M419="","*",SP_SUL!M419)</f>
        <v>-</v>
      </c>
      <c r="H399" s="154" t="str">
        <f>IF(SP_SUL!K419="","*",SP_SUL!K419)</f>
        <v>*</v>
      </c>
      <c r="I399" s="132" t="str">
        <f>IF(SP_SUL!O419="","*",SP_SUL!O419)</f>
        <v>*</v>
      </c>
      <c r="J399" s="132" t="str">
        <f>IF(SP_SUL!P419="","*",SP_SUL!P419)</f>
        <v>*</v>
      </c>
      <c r="K399" s="141" t="str">
        <f>IF(SP_SUL!AK419="","*",SP_SUL!AK419)</f>
        <v>-</v>
      </c>
      <c r="L399" s="141" t="str">
        <f>IF(SP_SUL!AM419="","*",SP_SUL!AM419)</f>
        <v>-</v>
      </c>
      <c r="M399" s="141" t="str">
        <f>IF(SP_SUL!AP419="","*",SP_SUL!AP419)</f>
        <v>-</v>
      </c>
      <c r="N399" s="141" t="str">
        <f>IF(SP_SUL!AM419="","*",SP_SUL!AM419)</f>
        <v>-</v>
      </c>
      <c r="O399" s="174" t="str">
        <f>IF(SP_SUL!BH419="","*",SP_SUL!BH419)</f>
        <v>*</v>
      </c>
      <c r="P399" s="91"/>
      <c r="Q399" s="145" t="str">
        <f>IF($A$2=1,IF(SP_SUL!BJ419="","*",SP_SUL!BJ419),IF(SP_SUL!BK419="","*",SP_SUL!BK419))</f>
        <v>*</v>
      </c>
    </row>
    <row r="400" spans="1:17" hidden="1">
      <c r="A400" s="98" t="str">
        <f>IF(SP_SUL!B420="","*",SP_SUL!B420)</f>
        <v>*</v>
      </c>
      <c r="B400" s="99" t="str">
        <f>IF(SP_SUL!X420="","*",SP_SUL!X420)</f>
        <v>*</v>
      </c>
      <c r="C400" s="100" t="str">
        <f>IF(SP_SUL!S420="","*",SP_SUL!S420)</f>
        <v>-</v>
      </c>
      <c r="D400" s="100" t="str">
        <f>IF(SP_SUL!T420="","*",SP_SUL!T420)</f>
        <v>-</v>
      </c>
      <c r="E400" s="100" t="str">
        <f>IF(SP_SUL!D420="","*",SP_SUL!D420)</f>
        <v>*</v>
      </c>
      <c r="F400" s="100" t="str">
        <f>IF(SP_SUL!H420="","*",SP_SUL!H420)</f>
        <v>*</v>
      </c>
      <c r="G400" s="100" t="str">
        <f>IF(SP_SUL!M420="","*",SP_SUL!M420)</f>
        <v>-</v>
      </c>
      <c r="H400" s="154" t="str">
        <f>IF(SP_SUL!K420="","*",SP_SUL!K420)</f>
        <v>*</v>
      </c>
      <c r="I400" s="132" t="str">
        <f>IF(SP_SUL!O420="","*",SP_SUL!O420)</f>
        <v>*</v>
      </c>
      <c r="J400" s="132" t="str">
        <f>IF(SP_SUL!P420="","*",SP_SUL!P420)</f>
        <v>*</v>
      </c>
      <c r="K400" s="141" t="str">
        <f>IF(SP_SUL!AK420="","*",SP_SUL!AK420)</f>
        <v>-</v>
      </c>
      <c r="L400" s="141" t="str">
        <f>IF(SP_SUL!AM420="","*",SP_SUL!AM420)</f>
        <v>-</v>
      </c>
      <c r="M400" s="141" t="str">
        <f>IF(SP_SUL!AP420="","*",SP_SUL!AP420)</f>
        <v>-</v>
      </c>
      <c r="N400" s="141" t="str">
        <f>IF(SP_SUL!AM420="","*",SP_SUL!AM420)</f>
        <v>-</v>
      </c>
      <c r="O400" s="174" t="str">
        <f>IF(SP_SUL!BH420="","*",SP_SUL!BH420)</f>
        <v>*</v>
      </c>
      <c r="P400" s="91"/>
      <c r="Q400" s="145" t="str">
        <f>IF($A$2=1,IF(SP_SUL!BJ420="","*",SP_SUL!BJ420),IF(SP_SUL!BK420="","*",SP_SUL!BK420))</f>
        <v>*</v>
      </c>
    </row>
    <row r="401" spans="1:17" hidden="1">
      <c r="A401" s="98" t="str">
        <f>IF(SP_SUL!B421="","*",SP_SUL!B421)</f>
        <v>*</v>
      </c>
      <c r="B401" s="99" t="str">
        <f>IF(SP_SUL!X421="","*",SP_SUL!X421)</f>
        <v>*</v>
      </c>
      <c r="C401" s="100" t="str">
        <f>IF(SP_SUL!S421="","*",SP_SUL!S421)</f>
        <v>-</v>
      </c>
      <c r="D401" s="100" t="str">
        <f>IF(SP_SUL!T421="","*",SP_SUL!T421)</f>
        <v>-</v>
      </c>
      <c r="E401" s="100" t="str">
        <f>IF(SP_SUL!D421="","*",SP_SUL!D421)</f>
        <v>*</v>
      </c>
      <c r="F401" s="100" t="str">
        <f>IF(SP_SUL!H421="","*",SP_SUL!H421)</f>
        <v>*</v>
      </c>
      <c r="G401" s="100" t="str">
        <f>IF(SP_SUL!M421="","*",SP_SUL!M421)</f>
        <v>-</v>
      </c>
      <c r="H401" s="154" t="str">
        <f>IF(SP_SUL!K421="","*",SP_SUL!K421)</f>
        <v>*</v>
      </c>
      <c r="I401" s="132" t="str">
        <f>IF(SP_SUL!O421="","*",SP_SUL!O421)</f>
        <v>*</v>
      </c>
      <c r="J401" s="132" t="str">
        <f>IF(SP_SUL!P421="","*",SP_SUL!P421)</f>
        <v>*</v>
      </c>
      <c r="K401" s="141" t="str">
        <f>IF(SP_SUL!AK421="","*",SP_SUL!AK421)</f>
        <v>-</v>
      </c>
      <c r="L401" s="141" t="str">
        <f>IF(SP_SUL!AM421="","*",SP_SUL!AM421)</f>
        <v>-</v>
      </c>
      <c r="M401" s="141" t="str">
        <f>IF(SP_SUL!AP421="","*",SP_SUL!AP421)</f>
        <v>-</v>
      </c>
      <c r="N401" s="141" t="str">
        <f>IF(SP_SUL!AM421="","*",SP_SUL!AM421)</f>
        <v>-</v>
      </c>
      <c r="O401" s="174" t="str">
        <f>IF(SP_SUL!BH421="","*",SP_SUL!BH421)</f>
        <v>*</v>
      </c>
      <c r="P401" s="91"/>
      <c r="Q401" s="145" t="str">
        <f>IF($A$2=1,IF(SP_SUL!BJ421="","*",SP_SUL!BJ421),IF(SP_SUL!BK421="","*",SP_SUL!BK421))</f>
        <v>*</v>
      </c>
    </row>
    <row r="402" spans="1:17" hidden="1">
      <c r="A402" s="98" t="str">
        <f>IF(SP_SUL!B422="","*",SP_SUL!B422)</f>
        <v>*</v>
      </c>
      <c r="B402" s="99" t="str">
        <f>IF(SP_SUL!X422="","*",SP_SUL!X422)</f>
        <v>*</v>
      </c>
      <c r="C402" s="100" t="str">
        <f>IF(SP_SUL!S422="","*",SP_SUL!S422)</f>
        <v>-</v>
      </c>
      <c r="D402" s="100" t="str">
        <f>IF(SP_SUL!T422="","*",SP_SUL!T422)</f>
        <v>-</v>
      </c>
      <c r="E402" s="100" t="str">
        <f>IF(SP_SUL!D422="","*",SP_SUL!D422)</f>
        <v>*</v>
      </c>
      <c r="F402" s="100" t="str">
        <f>IF(SP_SUL!H422="","*",SP_SUL!H422)</f>
        <v>*</v>
      </c>
      <c r="G402" s="100" t="str">
        <f>IF(SP_SUL!M422="","*",SP_SUL!M422)</f>
        <v>-</v>
      </c>
      <c r="H402" s="154" t="str">
        <f>IF(SP_SUL!K422="","*",SP_SUL!K422)</f>
        <v>*</v>
      </c>
      <c r="I402" s="132" t="str">
        <f>IF(SP_SUL!O422="","*",SP_SUL!O422)</f>
        <v>*</v>
      </c>
      <c r="J402" s="132" t="str">
        <f>IF(SP_SUL!P422="","*",SP_SUL!P422)</f>
        <v>*</v>
      </c>
      <c r="K402" s="141" t="str">
        <f>IF(SP_SUL!AK422="","*",SP_SUL!AK422)</f>
        <v>-</v>
      </c>
      <c r="L402" s="141" t="str">
        <f>IF(SP_SUL!AM422="","*",SP_SUL!AM422)</f>
        <v>-</v>
      </c>
      <c r="M402" s="141" t="str">
        <f>IF(SP_SUL!AP422="","*",SP_SUL!AP422)</f>
        <v>-</v>
      </c>
      <c r="N402" s="141" t="str">
        <f>IF(SP_SUL!AM422="","*",SP_SUL!AM422)</f>
        <v>-</v>
      </c>
      <c r="O402" s="174" t="str">
        <f>IF(SP_SUL!BH422="","*",SP_SUL!BH422)</f>
        <v>*</v>
      </c>
      <c r="P402" s="91"/>
      <c r="Q402" s="145" t="str">
        <f>IF($A$2=1,IF(SP_SUL!BJ422="","*",SP_SUL!BJ422),IF(SP_SUL!BK422="","*",SP_SUL!BK422))</f>
        <v>*</v>
      </c>
    </row>
    <row r="403" spans="1:17" hidden="1">
      <c r="A403" s="98" t="str">
        <f>IF(SP_SUL!B423="","*",SP_SUL!B423)</f>
        <v>*</v>
      </c>
      <c r="B403" s="99" t="str">
        <f>IF(SP_SUL!X423="","*",SP_SUL!X423)</f>
        <v>*</v>
      </c>
      <c r="C403" s="100" t="str">
        <f>IF(SP_SUL!S423="","*",SP_SUL!S423)</f>
        <v>-</v>
      </c>
      <c r="D403" s="100" t="str">
        <f>IF(SP_SUL!T423="","*",SP_SUL!T423)</f>
        <v>-</v>
      </c>
      <c r="E403" s="100" t="str">
        <f>IF(SP_SUL!D423="","*",SP_SUL!D423)</f>
        <v>*</v>
      </c>
      <c r="F403" s="100" t="str">
        <f>IF(SP_SUL!H423="","*",SP_SUL!H423)</f>
        <v>*</v>
      </c>
      <c r="G403" s="100" t="str">
        <f>IF(SP_SUL!M423="","*",SP_SUL!M423)</f>
        <v>-</v>
      </c>
      <c r="H403" s="154" t="str">
        <f>IF(SP_SUL!K423="","*",SP_SUL!K423)</f>
        <v>*</v>
      </c>
      <c r="I403" s="132" t="str">
        <f>IF(SP_SUL!O423="","*",SP_SUL!O423)</f>
        <v>*</v>
      </c>
      <c r="J403" s="132" t="str">
        <f>IF(SP_SUL!P423="","*",SP_SUL!P423)</f>
        <v>*</v>
      </c>
      <c r="K403" s="141" t="str">
        <f>IF(SP_SUL!AK423="","*",SP_SUL!AK423)</f>
        <v>-</v>
      </c>
      <c r="L403" s="141" t="str">
        <f>IF(SP_SUL!AM423="","*",SP_SUL!AM423)</f>
        <v>-</v>
      </c>
      <c r="M403" s="141" t="str">
        <f>IF(SP_SUL!AP423="","*",SP_SUL!AP423)</f>
        <v>-</v>
      </c>
      <c r="N403" s="141" t="str">
        <f>IF(SP_SUL!AM423="","*",SP_SUL!AM423)</f>
        <v>-</v>
      </c>
      <c r="O403" s="174" t="str">
        <f>IF(SP_SUL!BH423="","*",SP_SUL!BH423)</f>
        <v>*</v>
      </c>
      <c r="P403" s="91"/>
      <c r="Q403" s="145" t="str">
        <f>IF($A$2=1,IF(SP_SUL!BJ423="","*",SP_SUL!BJ423),IF(SP_SUL!BK423="","*",SP_SUL!BK423))</f>
        <v>*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 t="str">
        <f>IF(SP_SUL!B425="","*",SP_SUL!B425)</f>
        <v>*</v>
      </c>
      <c r="B405" s="99" t="str">
        <f>IF(SP_SUL!X425="","*",SP_SUL!X425)</f>
        <v>*</v>
      </c>
      <c r="C405" s="100" t="str">
        <f>IF(SP_SUL!S425="","*",SP_SUL!S425)</f>
        <v>-</v>
      </c>
      <c r="D405" s="100" t="str">
        <f>IF(SP_SUL!T425="","*",SP_SUL!T425)</f>
        <v>-</v>
      </c>
      <c r="E405" s="100" t="str">
        <f>IF(SP_SUL!D425="","*",SP_SUL!D425)</f>
        <v>*</v>
      </c>
      <c r="F405" s="100" t="str">
        <f>IF(SP_SUL!H425="","*",SP_SUL!H425)</f>
        <v>*</v>
      </c>
      <c r="G405" s="100" t="str">
        <f>IF(SP_SUL!M425="","*",SP_SUL!M425)</f>
        <v>-</v>
      </c>
      <c r="H405" s="154" t="str">
        <f>IF(SP_SUL!K425="","*",SP_SUL!K425)</f>
        <v>*</v>
      </c>
      <c r="I405" s="132" t="str">
        <f>IF(SP_SUL!O425="","*",SP_SUL!O425)</f>
        <v>*</v>
      </c>
      <c r="J405" s="132" t="str">
        <f>IF(SP_SUL!P425="","*",SP_SUL!P425)</f>
        <v>*</v>
      </c>
      <c r="K405" s="141" t="str">
        <f>IF(SP_SUL!AK425="","*",SP_SUL!AK425)</f>
        <v>-</v>
      </c>
      <c r="L405" s="141" t="str">
        <f>IF(SP_SUL!AM425="","*",SP_SUL!AM425)</f>
        <v>-</v>
      </c>
      <c r="M405" s="141" t="str">
        <f>IF(SP_SUL!AP425="","*",SP_SUL!AP425)</f>
        <v>-</v>
      </c>
      <c r="N405" s="141" t="str">
        <f>IF(SP_SUL!AM425="","*",SP_SUL!AM425)</f>
        <v>-</v>
      </c>
      <c r="O405" s="174" t="str">
        <f>IF(SP_SUL!BH425="","*",SP_SUL!BH425)</f>
        <v>*</v>
      </c>
      <c r="P405" s="91"/>
      <c r="Q405" s="145" t="str">
        <f>IF($A$2=1,IF(SP_SUL!BJ425="","*",SP_SUL!BJ425),IF(SP_SUL!BK425="","*",SP_SUL!BK425))</f>
        <v>*</v>
      </c>
    </row>
    <row r="406" spans="1:17" hidden="1">
      <c r="A406" s="98" t="str">
        <f>IF(SP_SUL!B426="","*",SP_SUL!B426)</f>
        <v>*</v>
      </c>
      <c r="B406" s="99" t="str">
        <f>IF(SP_SUL!X426="","*",SP_SUL!X426)</f>
        <v>*</v>
      </c>
      <c r="C406" s="100" t="str">
        <f>IF(SP_SUL!S426="","*",SP_SUL!S426)</f>
        <v>-</v>
      </c>
      <c r="D406" s="100" t="str">
        <f>IF(SP_SUL!T426="","*",SP_SUL!T426)</f>
        <v>-</v>
      </c>
      <c r="E406" s="100" t="str">
        <f>IF(SP_SUL!D426="","*",SP_SUL!D426)</f>
        <v>*</v>
      </c>
      <c r="F406" s="100" t="str">
        <f>IF(SP_SUL!H426="","*",SP_SUL!H426)</f>
        <v>*</v>
      </c>
      <c r="G406" s="100" t="str">
        <f>IF(SP_SUL!M426="","*",SP_SUL!M426)</f>
        <v>-</v>
      </c>
      <c r="H406" s="154" t="str">
        <f>IF(SP_SUL!K426="","*",SP_SUL!K426)</f>
        <v>*</v>
      </c>
      <c r="I406" s="132" t="str">
        <f>IF(SP_SUL!O426="","*",SP_SUL!O426)</f>
        <v>*</v>
      </c>
      <c r="J406" s="132" t="str">
        <f>IF(SP_SUL!P426="","*",SP_SUL!P426)</f>
        <v>*</v>
      </c>
      <c r="K406" s="141" t="str">
        <f>IF(SP_SUL!AK426="","*",SP_SUL!AK426)</f>
        <v>-</v>
      </c>
      <c r="L406" s="141" t="str">
        <f>IF(SP_SUL!AM426="","*",SP_SUL!AM426)</f>
        <v>-</v>
      </c>
      <c r="M406" s="141" t="str">
        <f>IF(SP_SUL!AP426="","*",SP_SUL!AP426)</f>
        <v>-</v>
      </c>
      <c r="N406" s="141" t="str">
        <f>IF(SP_SUL!AM426="","*",SP_SUL!AM426)</f>
        <v>-</v>
      </c>
      <c r="O406" s="174" t="str">
        <f>IF(SP_SUL!BH426="","*",SP_SUL!BH426)</f>
        <v>*</v>
      </c>
      <c r="P406" s="91"/>
      <c r="Q406" s="145" t="str">
        <f>IF($A$2=1,IF(SP_SUL!BJ426="","*",SP_SUL!BJ426),IF(SP_SUL!BK426="","*",SP_SUL!BK426))</f>
        <v>*</v>
      </c>
    </row>
    <row r="407" spans="1:17" hidden="1">
      <c r="A407" s="98" t="str">
        <f>IF(SP_SUL!B427="","*",SP_SUL!B427)</f>
        <v>*</v>
      </c>
      <c r="B407" s="99" t="str">
        <f>IF(SP_SUL!X427="","*",SP_SUL!X427)</f>
        <v>*</v>
      </c>
      <c r="C407" s="100" t="str">
        <f>IF(SP_SUL!S427="","*",SP_SUL!S427)</f>
        <v>-</v>
      </c>
      <c r="D407" s="100" t="str">
        <f>IF(SP_SUL!T427="","*",SP_SUL!T427)</f>
        <v>-</v>
      </c>
      <c r="E407" s="100" t="str">
        <f>IF(SP_SUL!D427="","*",SP_SUL!D427)</f>
        <v>*</v>
      </c>
      <c r="F407" s="100" t="str">
        <f>IF(SP_SUL!H427="","*",SP_SUL!H427)</f>
        <v>*</v>
      </c>
      <c r="G407" s="100" t="str">
        <f>IF(SP_SUL!M427="","*",SP_SUL!M427)</f>
        <v>-</v>
      </c>
      <c r="H407" s="154" t="str">
        <f>IF(SP_SUL!K427="","*",SP_SUL!K427)</f>
        <v>*</v>
      </c>
      <c r="I407" s="132" t="str">
        <f>IF(SP_SUL!O427="","*",SP_SUL!O427)</f>
        <v>*</v>
      </c>
      <c r="J407" s="132" t="str">
        <f>IF(SP_SUL!P427="","*",SP_SUL!P427)</f>
        <v>*</v>
      </c>
      <c r="K407" s="141" t="str">
        <f>IF(SP_SUL!AK427="","*",SP_SUL!AK427)</f>
        <v>-</v>
      </c>
      <c r="L407" s="141" t="str">
        <f>IF(SP_SUL!AM427="","*",SP_SUL!AM427)</f>
        <v>-</v>
      </c>
      <c r="M407" s="141" t="str">
        <f>IF(SP_SUL!AP427="","*",SP_SUL!AP427)</f>
        <v>-</v>
      </c>
      <c r="N407" s="141" t="str">
        <f>IF(SP_SUL!AM427="","*",SP_SUL!AM427)</f>
        <v>-</v>
      </c>
      <c r="O407" s="174" t="str">
        <f>IF(SP_SUL!BH427="","*",SP_SUL!BH427)</f>
        <v>*</v>
      </c>
      <c r="P407" s="91"/>
      <c r="Q407" s="145" t="str">
        <f>IF($A$2=1,IF(SP_SUL!BJ427="","*",SP_SUL!BJ427),IF(SP_SUL!BK427="","*",SP_SUL!BK427))</f>
        <v>*</v>
      </c>
    </row>
    <row r="408" spans="1:17" hidden="1">
      <c r="A408" s="98" t="str">
        <f>IF(SP_SUL!B428="","*",SP_SUL!B428)</f>
        <v>*</v>
      </c>
      <c r="B408" s="99" t="str">
        <f>IF(SP_SUL!X428="","*",SP_SUL!X428)</f>
        <v>*</v>
      </c>
      <c r="C408" s="100" t="str">
        <f>IF(SP_SUL!S428="","*",SP_SUL!S428)</f>
        <v>-</v>
      </c>
      <c r="D408" s="100" t="str">
        <f>IF(SP_SUL!T428="","*",SP_SUL!T428)</f>
        <v>-</v>
      </c>
      <c r="E408" s="100" t="str">
        <f>IF(SP_SUL!D428="","*",SP_SUL!D428)</f>
        <v>*</v>
      </c>
      <c r="F408" s="100" t="str">
        <f>IF(SP_SUL!H428="","*",SP_SUL!H428)</f>
        <v>*</v>
      </c>
      <c r="G408" s="100" t="str">
        <f>IF(SP_SUL!M428="","*",SP_SUL!M428)</f>
        <v>-</v>
      </c>
      <c r="H408" s="154" t="str">
        <f>IF(SP_SUL!K428="","*",SP_SUL!K428)</f>
        <v>*</v>
      </c>
      <c r="I408" s="132" t="str">
        <f>IF(SP_SUL!O428="","*",SP_SUL!O428)</f>
        <v>*</v>
      </c>
      <c r="J408" s="132" t="str">
        <f>IF(SP_SUL!P428="","*",SP_SUL!P428)</f>
        <v>*</v>
      </c>
      <c r="K408" s="141" t="str">
        <f>IF(SP_SUL!AK428="","*",SP_SUL!AK428)</f>
        <v>-</v>
      </c>
      <c r="L408" s="141" t="str">
        <f>IF(SP_SUL!AM428="","*",SP_SUL!AM428)</f>
        <v>-</v>
      </c>
      <c r="M408" s="141" t="str">
        <f>IF(SP_SUL!AP428="","*",SP_SUL!AP428)</f>
        <v>-</v>
      </c>
      <c r="N408" s="141" t="str">
        <f>IF(SP_SUL!AM428="","*",SP_SUL!AM428)</f>
        <v>-</v>
      </c>
      <c r="O408" s="174" t="str">
        <f>IF(SP_SUL!BH428="","*",SP_SUL!BH428)</f>
        <v>*</v>
      </c>
      <c r="P408" s="91"/>
      <c r="Q408" s="145" t="str">
        <f>IF($A$2=1,IF(SP_SUL!BJ428="","*",SP_SUL!BJ428),IF(SP_SUL!BK428="","*",SP_SUL!BK428))</f>
        <v>*</v>
      </c>
    </row>
    <row r="409" spans="1:17" hidden="1">
      <c r="A409" s="98" t="str">
        <f>IF(SP_SUL!B429="","*",SP_SUL!B429)</f>
        <v>*</v>
      </c>
      <c r="B409" s="99" t="str">
        <f>IF(SP_SUL!X429="","*",SP_SUL!X429)</f>
        <v>*</v>
      </c>
      <c r="C409" s="100" t="str">
        <f>IF(SP_SUL!S429="","*",SP_SUL!S429)</f>
        <v>-</v>
      </c>
      <c r="D409" s="100" t="str">
        <f>IF(SP_SUL!T429="","*",SP_SUL!T429)</f>
        <v>-</v>
      </c>
      <c r="E409" s="100" t="str">
        <f>IF(SP_SUL!D429="","*",SP_SUL!D429)</f>
        <v>*</v>
      </c>
      <c r="F409" s="100" t="str">
        <f>IF(SP_SUL!H429="","*",SP_SUL!H429)</f>
        <v>*</v>
      </c>
      <c r="G409" s="100" t="str">
        <f>IF(SP_SUL!M429="","*",SP_SUL!M429)</f>
        <v>-</v>
      </c>
      <c r="H409" s="154" t="str">
        <f>IF(SP_SUL!K429="","*",SP_SUL!K429)</f>
        <v>*</v>
      </c>
      <c r="I409" s="132" t="str">
        <f>IF(SP_SUL!O429="","*",SP_SUL!O429)</f>
        <v>*</v>
      </c>
      <c r="J409" s="132" t="str">
        <f>IF(SP_SUL!P429="","*",SP_SUL!P429)</f>
        <v>*</v>
      </c>
      <c r="K409" s="141" t="str">
        <f>IF(SP_SUL!AK429="","*",SP_SUL!AK429)</f>
        <v>-</v>
      </c>
      <c r="L409" s="141" t="str">
        <f>IF(SP_SUL!AM429="","*",SP_SUL!AM429)</f>
        <v>-</v>
      </c>
      <c r="M409" s="141" t="str">
        <f>IF(SP_SUL!AP429="","*",SP_SUL!AP429)</f>
        <v>-</v>
      </c>
      <c r="N409" s="141" t="str">
        <f>IF(SP_SUL!AM429="","*",SP_SUL!AM429)</f>
        <v>-</v>
      </c>
      <c r="O409" s="174" t="str">
        <f>IF(SP_SUL!BH429="","*",SP_SUL!BH429)</f>
        <v>*</v>
      </c>
      <c r="P409" s="91"/>
      <c r="Q409" s="145" t="str">
        <f>IF($A$2=1,IF(SP_SUL!BJ429="","*",SP_SUL!BJ429),IF(SP_SUL!BK429="","*",SP_SUL!BK429))</f>
        <v>*</v>
      </c>
    </row>
    <row r="410" spans="1:17" hidden="1">
      <c r="A410" s="98" t="str">
        <f>IF(SP_SUL!B430="","*",SP_SUL!B430)</f>
        <v>*</v>
      </c>
      <c r="B410" s="99" t="str">
        <f>IF(SP_SUL!X430="","*",SP_SUL!X430)</f>
        <v>*</v>
      </c>
      <c r="C410" s="100" t="str">
        <f>IF(SP_SUL!S430="","*",SP_SUL!S430)</f>
        <v>-</v>
      </c>
      <c r="D410" s="100" t="str">
        <f>IF(SP_SUL!T430="","*",SP_SUL!T430)</f>
        <v>-</v>
      </c>
      <c r="E410" s="100" t="str">
        <f>IF(SP_SUL!D430="","*",SP_SUL!D430)</f>
        <v>*</v>
      </c>
      <c r="F410" s="100" t="str">
        <f>IF(SP_SUL!H430="","*",SP_SUL!H430)</f>
        <v>*</v>
      </c>
      <c r="G410" s="100" t="str">
        <f>IF(SP_SUL!M430="","*",SP_SUL!M430)</f>
        <v>-</v>
      </c>
      <c r="H410" s="154" t="str">
        <f>IF(SP_SUL!K430="","*",SP_SUL!K430)</f>
        <v>*</v>
      </c>
      <c r="I410" s="132" t="str">
        <f>IF(SP_SUL!O430="","*",SP_SUL!O430)</f>
        <v>*</v>
      </c>
      <c r="J410" s="132" t="str">
        <f>IF(SP_SUL!P430="","*",SP_SUL!P430)</f>
        <v>*</v>
      </c>
      <c r="K410" s="141" t="str">
        <f>IF(SP_SUL!AK430="","*",SP_SUL!AK430)</f>
        <v>-</v>
      </c>
      <c r="L410" s="141" t="str">
        <f>IF(SP_SUL!AM430="","*",SP_SUL!AM430)</f>
        <v>-</v>
      </c>
      <c r="M410" s="141" t="str">
        <f>IF(SP_SUL!AP430="","*",SP_SUL!AP430)</f>
        <v>-</v>
      </c>
      <c r="N410" s="141" t="str">
        <f>IF(SP_SUL!AM430="","*",SP_SUL!AM430)</f>
        <v>-</v>
      </c>
      <c r="O410" s="174" t="str">
        <f>IF(SP_SUL!BH430="","*",SP_SUL!BH430)</f>
        <v>*</v>
      </c>
      <c r="P410" s="91"/>
      <c r="Q410" s="145" t="str">
        <f>IF($A$2=1,IF(SP_SUL!BJ430="","*",SP_SUL!BJ430),IF(SP_SUL!BK430="","*",SP_SUL!BK430))</f>
        <v>*</v>
      </c>
    </row>
    <row r="411" spans="1:17" hidden="1">
      <c r="A411" s="98" t="str">
        <f>IF(SP_SUL!B431="","*",SP_SUL!B431)</f>
        <v>*</v>
      </c>
      <c r="B411" s="99" t="str">
        <f>IF(SP_SUL!X431="","*",SP_SUL!X431)</f>
        <v>*</v>
      </c>
      <c r="C411" s="100" t="str">
        <f>IF(SP_SUL!S431="","*",SP_SUL!S431)</f>
        <v>-</v>
      </c>
      <c r="D411" s="100" t="str">
        <f>IF(SP_SUL!T431="","*",SP_SUL!T431)</f>
        <v>-</v>
      </c>
      <c r="E411" s="100" t="str">
        <f>IF(SP_SUL!D431="","*",SP_SUL!D431)</f>
        <v>*</v>
      </c>
      <c r="F411" s="100" t="str">
        <f>IF(SP_SUL!H431="","*",SP_SUL!H431)</f>
        <v>*</v>
      </c>
      <c r="G411" s="100" t="str">
        <f>IF(SP_SUL!M431="","*",SP_SUL!M431)</f>
        <v>-</v>
      </c>
      <c r="H411" s="154" t="str">
        <f>IF(SP_SUL!K431="","*",SP_SUL!K431)</f>
        <v>*</v>
      </c>
      <c r="I411" s="132" t="str">
        <f>IF(SP_SUL!O431="","*",SP_SUL!O431)</f>
        <v>*</v>
      </c>
      <c r="J411" s="132" t="str">
        <f>IF(SP_SUL!P431="","*",SP_SUL!P431)</f>
        <v>*</v>
      </c>
      <c r="K411" s="141" t="str">
        <f>IF(SP_SUL!AK431="","*",SP_SUL!AK431)</f>
        <v>-</v>
      </c>
      <c r="L411" s="141" t="str">
        <f>IF(SP_SUL!AM431="","*",SP_SUL!AM431)</f>
        <v>-</v>
      </c>
      <c r="M411" s="141" t="str">
        <f>IF(SP_SUL!AP431="","*",SP_SUL!AP431)</f>
        <v>-</v>
      </c>
      <c r="N411" s="141" t="str">
        <f>IF(SP_SUL!AM431="","*",SP_SUL!AM431)</f>
        <v>-</v>
      </c>
      <c r="O411" s="174" t="str">
        <f>IF(SP_SUL!BH431="","*",SP_SUL!BH431)</f>
        <v>*</v>
      </c>
      <c r="P411" s="91"/>
      <c r="Q411" s="145" t="str">
        <f>IF($A$2=1,IF(SP_SUL!BJ431="","*",SP_SUL!BJ431),IF(SP_SUL!BK431="","*",SP_SUL!BK431))</f>
        <v>*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 t="str">
        <f>IF(SP_SUL!B435="","*",SP_SUL!B435)</f>
        <v>*</v>
      </c>
      <c r="B414" s="99" t="str">
        <f>IF(SP_SUL!X435="","*",SP_SUL!X435)</f>
        <v>*</v>
      </c>
      <c r="C414" s="100" t="str">
        <f>IF(SP_SUL!S435="","*",SP_SUL!S435)</f>
        <v>-</v>
      </c>
      <c r="D414" s="100" t="str">
        <f>IF(SP_SUL!T435="","*",SP_SUL!T435)</f>
        <v>-</v>
      </c>
      <c r="E414" s="100" t="str">
        <f>IF(SP_SUL!D435="","*",SP_SUL!D435)</f>
        <v>*</v>
      </c>
      <c r="F414" s="100" t="str">
        <f>IF(SP_SUL!H435="","*",SP_SUL!H435)</f>
        <v>*</v>
      </c>
      <c r="G414" s="100" t="str">
        <f>IF(SP_SUL!M435="","*",SP_SUL!M435)</f>
        <v>-</v>
      </c>
      <c r="H414" s="154" t="str">
        <f>IF(SP_SUL!K435="","*",SP_SUL!K435)</f>
        <v>*</v>
      </c>
      <c r="I414" s="132" t="str">
        <f>IF(SP_SUL!O435="","*",SP_SUL!O435)</f>
        <v>*</v>
      </c>
      <c r="J414" s="132" t="str">
        <f>IF(SP_SUL!P435="","*",SP_SUL!P435)</f>
        <v>*</v>
      </c>
      <c r="K414" s="141" t="str">
        <f>IF(SP_SUL!AK435="","*",SP_SUL!AK435)</f>
        <v>-</v>
      </c>
      <c r="L414" s="141" t="str">
        <f>IF(SP_SUL!AM435="","*",SP_SUL!AM435)</f>
        <v>-</v>
      </c>
      <c r="M414" s="141" t="str">
        <f>IF(SP_SUL!AP435="","*",SP_SUL!AP435)</f>
        <v>-</v>
      </c>
      <c r="N414" s="141" t="str">
        <f>IF(SP_SUL!AM435="","*",SP_SUL!AM435)</f>
        <v>-</v>
      </c>
      <c r="O414" s="174" t="str">
        <f>IF(SP_SUL!BH435="","*",SP_SUL!BH435)</f>
        <v>*</v>
      </c>
      <c r="P414" s="91"/>
      <c r="Q414" s="145" t="str">
        <f>IF($A$2=1,IF(SP_SUL!BJ435="","*",SP_SUL!BJ435),IF(SP_SUL!BK435="","*",SP_SUL!BK435))</f>
        <v>*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 t="str">
        <f>IF(SP_SUL!B437="","*",SP_SUL!B437)</f>
        <v>*</v>
      </c>
      <c r="B416" s="99" t="str">
        <f>IF(SP_SUL!X437="","*",SP_SUL!X437)</f>
        <v>*</v>
      </c>
      <c r="C416" s="100" t="str">
        <f>IF(SP_SUL!S437="","*",SP_SUL!S437)</f>
        <v>-</v>
      </c>
      <c r="D416" s="100" t="str">
        <f>IF(SP_SUL!T437="","*",SP_SUL!T437)</f>
        <v>-</v>
      </c>
      <c r="E416" s="100" t="str">
        <f>IF(SP_SUL!D437="","*",SP_SUL!D437)</f>
        <v>*</v>
      </c>
      <c r="F416" s="100" t="str">
        <f>IF(SP_SUL!H437="","*",SP_SUL!H437)</f>
        <v>*</v>
      </c>
      <c r="G416" s="100" t="str">
        <f>IF(SP_SUL!M437="","*",SP_SUL!M437)</f>
        <v>-</v>
      </c>
      <c r="H416" s="154" t="str">
        <f>IF(SP_SUL!K437="","*",SP_SUL!K437)</f>
        <v>*</v>
      </c>
      <c r="I416" s="132" t="str">
        <f>IF(SP_SUL!O437="","*",SP_SUL!O437)</f>
        <v>*</v>
      </c>
      <c r="J416" s="132" t="str">
        <f>IF(SP_SUL!P437="","*",SP_SUL!P437)</f>
        <v>*</v>
      </c>
      <c r="K416" s="141" t="str">
        <f>IF(SP_SUL!AK437="","*",SP_SUL!AK437)</f>
        <v>-</v>
      </c>
      <c r="L416" s="141" t="str">
        <f>IF(SP_SUL!AM437="","*",SP_SUL!AM437)</f>
        <v>-</v>
      </c>
      <c r="M416" s="141" t="str">
        <f>IF(SP_SUL!AP437="","*",SP_SUL!AP437)</f>
        <v>-</v>
      </c>
      <c r="N416" s="141" t="str">
        <f>IF(SP_SUL!AM437="","*",SP_SUL!AM437)</f>
        <v>-</v>
      </c>
      <c r="O416" s="174" t="str">
        <f>IF(SP_SUL!BH437="","*",SP_SUL!BH437)</f>
        <v>*</v>
      </c>
      <c r="P416" s="91"/>
      <c r="Q416" s="145" t="str">
        <f>IF($A$2=1,IF(SP_SUL!BJ437="","*",SP_SUL!BJ437),IF(SP_SUL!BK437="","*",SP_SUL!BK437))</f>
        <v>*</v>
      </c>
    </row>
    <row r="417" spans="1:17" hidden="1">
      <c r="A417" s="98" t="str">
        <f>IF(SP_SUL!B438="","*",SP_SUL!B438)</f>
        <v>*</v>
      </c>
      <c r="B417" s="99" t="str">
        <f>IF(SP_SUL!X438="","*",SP_SUL!X438)</f>
        <v>*</v>
      </c>
      <c r="C417" s="100" t="str">
        <f>IF(SP_SUL!S438="","*",SP_SUL!S438)</f>
        <v>-</v>
      </c>
      <c r="D417" s="100" t="str">
        <f>IF(SP_SUL!T438="","*",SP_SUL!T438)</f>
        <v>-</v>
      </c>
      <c r="E417" s="100" t="str">
        <f>IF(SP_SUL!D438="","*",SP_SUL!D438)</f>
        <v>*</v>
      </c>
      <c r="F417" s="100" t="str">
        <f>IF(SP_SUL!H438="","*",SP_SUL!H438)</f>
        <v>*</v>
      </c>
      <c r="G417" s="100" t="str">
        <f>IF(SP_SUL!M438="","*",SP_SUL!M438)</f>
        <v>-</v>
      </c>
      <c r="H417" s="154" t="str">
        <f>IF(SP_SUL!K438="","*",SP_SUL!K438)</f>
        <v>*</v>
      </c>
      <c r="I417" s="132" t="str">
        <f>IF(SP_SUL!O438="","*",SP_SUL!O438)</f>
        <v>*</v>
      </c>
      <c r="J417" s="132" t="str">
        <f>IF(SP_SUL!P438="","*",SP_SUL!P438)</f>
        <v>*</v>
      </c>
      <c r="K417" s="141" t="str">
        <f>IF(SP_SUL!AK438="","*",SP_SUL!AK438)</f>
        <v>-</v>
      </c>
      <c r="L417" s="141" t="str">
        <f>IF(SP_SUL!AM438="","*",SP_SUL!AM438)</f>
        <v>-</v>
      </c>
      <c r="M417" s="141" t="str">
        <f>IF(SP_SUL!AP438="","*",SP_SUL!AP438)</f>
        <v>-</v>
      </c>
      <c r="N417" s="141" t="str">
        <f>IF(SP_SUL!AM438="","*",SP_SUL!AM438)</f>
        <v>-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 t="str">
        <f>IF(SP_SUL!B439="","*",SP_SUL!B439)</f>
        <v>*</v>
      </c>
      <c r="B418" s="99" t="str">
        <f>IF(SP_SUL!X439="","*",SP_SUL!X439)</f>
        <v>*</v>
      </c>
      <c r="C418" s="100" t="str">
        <f>IF(SP_SUL!S439="","*",SP_SUL!S439)</f>
        <v>-</v>
      </c>
      <c r="D418" s="100" t="str">
        <f>IF(SP_SUL!T439="","*",SP_SUL!T439)</f>
        <v>-</v>
      </c>
      <c r="E418" s="100" t="str">
        <f>IF(SP_SUL!D439="","*",SP_SUL!D439)</f>
        <v>*</v>
      </c>
      <c r="F418" s="100" t="str">
        <f>IF(SP_SUL!H439="","*",SP_SUL!H439)</f>
        <v>*</v>
      </c>
      <c r="G418" s="100" t="str">
        <f>IF(SP_SUL!M439="","*",SP_SUL!M439)</f>
        <v>-</v>
      </c>
      <c r="H418" s="154" t="str">
        <f>IF(SP_SUL!K439="","*",SP_SUL!K439)</f>
        <v>*</v>
      </c>
      <c r="I418" s="132" t="str">
        <f>IF(SP_SUL!O439="","*",SP_SUL!O439)</f>
        <v>*</v>
      </c>
      <c r="J418" s="132" t="str">
        <f>IF(SP_SUL!P439="","*",SP_SUL!P439)</f>
        <v>*</v>
      </c>
      <c r="K418" s="141" t="str">
        <f>IF(SP_SUL!AK439="","*",SP_SUL!AK439)</f>
        <v>-</v>
      </c>
      <c r="L418" s="141" t="str">
        <f>IF(SP_SUL!AM439="","*",SP_SUL!AM439)</f>
        <v>-</v>
      </c>
      <c r="M418" s="141" t="str">
        <f>IF(SP_SUL!AP439="","*",SP_SUL!AP439)</f>
        <v>-</v>
      </c>
      <c r="N418" s="141" t="str">
        <f>IF(SP_SUL!AM439="","*",SP_SUL!AM439)</f>
        <v>-</v>
      </c>
      <c r="O418" s="174" t="str">
        <f>IF(SP_SUL!BH439="","*",SP_SUL!BH439)</f>
        <v>*</v>
      </c>
      <c r="P418" s="91"/>
      <c r="Q418" s="145" t="str">
        <f>IF($A$2=1,IF(SP_SUL!BJ439="","*",SP_SUL!BJ439),IF(SP_SUL!BK439="","*",SP_SUL!BK439))</f>
        <v>*</v>
      </c>
    </row>
    <row r="419" spans="1:17" hidden="1">
      <c r="A419" s="98" t="str">
        <f>IF(SP_SUL!B440="","*",SP_SUL!B440)</f>
        <v>*</v>
      </c>
      <c r="B419" s="99" t="str">
        <f>IF(SP_SUL!X440="","*",SP_SUL!X440)</f>
        <v>*</v>
      </c>
      <c r="C419" s="100" t="str">
        <f>IF(SP_SUL!S440="","*",SP_SUL!S440)</f>
        <v>-</v>
      </c>
      <c r="D419" s="100" t="str">
        <f>IF(SP_SUL!T440="","*",SP_SUL!T440)</f>
        <v>-</v>
      </c>
      <c r="E419" s="100" t="str">
        <f>IF(SP_SUL!D440="","*",SP_SUL!D440)</f>
        <v>*</v>
      </c>
      <c r="F419" s="100" t="str">
        <f>IF(SP_SUL!H440="","*",SP_SUL!H440)</f>
        <v>*</v>
      </c>
      <c r="G419" s="100" t="str">
        <f>IF(SP_SUL!M440="","*",SP_SUL!M440)</f>
        <v>-</v>
      </c>
      <c r="H419" s="154" t="str">
        <f>IF(SP_SUL!K440="","*",SP_SUL!K440)</f>
        <v>*</v>
      </c>
      <c r="I419" s="132" t="str">
        <f>IF(SP_SUL!O440="","*",SP_SUL!O440)</f>
        <v>*</v>
      </c>
      <c r="J419" s="132" t="str">
        <f>IF(SP_SUL!P440="","*",SP_SUL!P440)</f>
        <v>*</v>
      </c>
      <c r="K419" s="141" t="str">
        <f>IF(SP_SUL!AK440="","*",SP_SUL!AK440)</f>
        <v>-</v>
      </c>
      <c r="L419" s="141" t="str">
        <f>IF(SP_SUL!AM440="","*",SP_SUL!AM440)</f>
        <v>-</v>
      </c>
      <c r="M419" s="141" t="str">
        <f>IF(SP_SUL!AP440="","*",SP_SUL!AP440)</f>
        <v>-</v>
      </c>
      <c r="N419" s="141" t="str">
        <f>IF(SP_SUL!AM440="","*",SP_SUL!AM440)</f>
        <v>-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 t="str">
        <f>IF(SP_SUL!B441="","*",SP_SUL!B441)</f>
        <v>*</v>
      </c>
      <c r="B420" s="99" t="str">
        <f>IF(SP_SUL!X441="","*",SP_SUL!X441)</f>
        <v>*</v>
      </c>
      <c r="C420" s="100" t="str">
        <f>IF(SP_SUL!S441="","*",SP_SUL!S441)</f>
        <v>-</v>
      </c>
      <c r="D420" s="100" t="str">
        <f>IF(SP_SUL!T441="","*",SP_SUL!T441)</f>
        <v>-</v>
      </c>
      <c r="E420" s="100" t="str">
        <f>IF(SP_SUL!D441="","*",SP_SUL!D441)</f>
        <v>*</v>
      </c>
      <c r="F420" s="100" t="str">
        <f>IF(SP_SUL!H441="","*",SP_SUL!H441)</f>
        <v>*</v>
      </c>
      <c r="G420" s="100" t="str">
        <f>IF(SP_SUL!M441="","*",SP_SUL!M441)</f>
        <v>-</v>
      </c>
      <c r="H420" s="154" t="str">
        <f>IF(SP_SUL!K441="","*",SP_SUL!K441)</f>
        <v>*</v>
      </c>
      <c r="I420" s="132" t="str">
        <f>IF(SP_SUL!O441="","*",SP_SUL!O441)</f>
        <v>*</v>
      </c>
      <c r="J420" s="132" t="str">
        <f>IF(SP_SUL!P441="","*",SP_SUL!P441)</f>
        <v>*</v>
      </c>
      <c r="K420" s="141" t="str">
        <f>IF(SP_SUL!AK441="","*",SP_SUL!AK441)</f>
        <v>-</v>
      </c>
      <c r="L420" s="141" t="str">
        <f>IF(SP_SUL!AM441="","*",SP_SUL!AM441)</f>
        <v>-</v>
      </c>
      <c r="M420" s="141" t="str">
        <f>IF(SP_SUL!AP441="","*",SP_SUL!AP441)</f>
        <v>-</v>
      </c>
      <c r="N420" s="141" t="str">
        <f>IF(SP_SUL!AM441="","*",SP_SUL!AM441)</f>
        <v>-</v>
      </c>
      <c r="O420" s="174" t="str">
        <f>IF(SP_SUL!BH441="","*",SP_SUL!BH441)</f>
        <v>*</v>
      </c>
      <c r="P420" s="91"/>
      <c r="Q420" s="145" t="str">
        <f>IF($A$2=1,IF(SP_SUL!BJ441="","*",SP_SUL!BJ441),IF(SP_SUL!BK441="","*",SP_SUL!BK441))</f>
        <v>*</v>
      </c>
    </row>
    <row r="421" spans="1:17" hidden="1">
      <c r="A421" s="98" t="str">
        <f>IF(SP_SUL!B442="","*",SP_SUL!B442)</f>
        <v>*</v>
      </c>
      <c r="B421" s="99" t="str">
        <f>IF(SP_SUL!X442="","*",SP_SUL!X442)</f>
        <v>*</v>
      </c>
      <c r="C421" s="100" t="str">
        <f>IF(SP_SUL!S442="","*",SP_SUL!S442)</f>
        <v>-</v>
      </c>
      <c r="D421" s="100" t="str">
        <f>IF(SP_SUL!T442="","*",SP_SUL!T442)</f>
        <v>-</v>
      </c>
      <c r="E421" s="100" t="str">
        <f>IF(SP_SUL!D442="","*",SP_SUL!D442)</f>
        <v>*</v>
      </c>
      <c r="F421" s="100" t="str">
        <f>IF(SP_SUL!H442="","*",SP_SUL!H442)</f>
        <v>*</v>
      </c>
      <c r="G421" s="100" t="str">
        <f>IF(SP_SUL!M442="","*",SP_SUL!M442)</f>
        <v>-</v>
      </c>
      <c r="H421" s="154" t="str">
        <f>IF(SP_SUL!K442="","*",SP_SUL!K442)</f>
        <v>*</v>
      </c>
      <c r="I421" s="132" t="str">
        <f>IF(SP_SUL!O442="","*",SP_SUL!O442)</f>
        <v>*</v>
      </c>
      <c r="J421" s="132" t="str">
        <f>IF(SP_SUL!P442="","*",SP_SUL!P442)</f>
        <v>*</v>
      </c>
      <c r="K421" s="141" t="str">
        <f>IF(SP_SUL!AK442="","*",SP_SUL!AK442)</f>
        <v>-</v>
      </c>
      <c r="L421" s="141" t="str">
        <f>IF(SP_SUL!AM442="","*",SP_SUL!AM442)</f>
        <v>-</v>
      </c>
      <c r="M421" s="141" t="str">
        <f>IF(SP_SUL!AP442="","*",SP_SUL!AP442)</f>
        <v>-</v>
      </c>
      <c r="N421" s="141" t="str">
        <f>IF(SP_SUL!AM442="","*",SP_SUL!AM442)</f>
        <v>-</v>
      </c>
      <c r="O421" s="174" t="str">
        <f>IF(SP_SUL!BH442="","*",SP_SUL!BH442)</f>
        <v>*</v>
      </c>
      <c r="P421" s="91"/>
      <c r="Q421" s="145" t="str">
        <f>IF($A$2=1,IF(SP_SUL!BJ442="","*",SP_SUL!BJ442),IF(SP_SUL!BK442="","*",SP_SUL!BK442))</f>
        <v>*</v>
      </c>
    </row>
    <row r="422" spans="1:17" hidden="1">
      <c r="A422" s="98" t="str">
        <f>IF(SP_SUL!B443="","*",SP_SUL!B443)</f>
        <v>*</v>
      </c>
      <c r="B422" s="99" t="str">
        <f>IF(SP_SUL!X443="","*",SP_SUL!X443)</f>
        <v>*</v>
      </c>
      <c r="C422" s="100" t="str">
        <f>IF(SP_SUL!S443="","*",SP_SUL!S443)</f>
        <v>-</v>
      </c>
      <c r="D422" s="100" t="str">
        <f>IF(SP_SUL!T443="","*",SP_SUL!T443)</f>
        <v>-</v>
      </c>
      <c r="E422" s="100" t="str">
        <f>IF(SP_SUL!D443="","*",SP_SUL!D443)</f>
        <v>*</v>
      </c>
      <c r="F422" s="100" t="str">
        <f>IF(SP_SUL!H443="","*",SP_SUL!H443)</f>
        <v>*</v>
      </c>
      <c r="G422" s="100" t="str">
        <f>IF(SP_SUL!M443="","*",SP_SUL!M443)</f>
        <v>-</v>
      </c>
      <c r="H422" s="154" t="str">
        <f>IF(SP_SUL!K443="","*",SP_SUL!K443)</f>
        <v>*</v>
      </c>
      <c r="I422" s="132" t="str">
        <f>IF(SP_SUL!O443="","*",SP_SUL!O443)</f>
        <v>*</v>
      </c>
      <c r="J422" s="132" t="str">
        <f>IF(SP_SUL!P443="","*",SP_SUL!P443)</f>
        <v>*</v>
      </c>
      <c r="K422" s="141" t="str">
        <f>IF(SP_SUL!AK443="","*",SP_SUL!AK443)</f>
        <v>-</v>
      </c>
      <c r="L422" s="141" t="str">
        <f>IF(SP_SUL!AM443="","*",SP_SUL!AM443)</f>
        <v>-</v>
      </c>
      <c r="M422" s="141" t="str">
        <f>IF(SP_SUL!AP443="","*",SP_SUL!AP443)</f>
        <v>-</v>
      </c>
      <c r="N422" s="141" t="str">
        <f>IF(SP_SUL!AM443="","*",SP_SUL!AM443)</f>
        <v>-</v>
      </c>
      <c r="O422" s="174" t="str">
        <f>IF(SP_SUL!BH443="","*",SP_SUL!BH443)</f>
        <v>*</v>
      </c>
      <c r="P422" s="91"/>
      <c r="Q422" s="145" t="str">
        <f>IF($A$2=1,IF(SP_SUL!BJ443="","*",SP_SUL!BJ443),IF(SP_SUL!BK443="","*",SP_SUL!BK443))</f>
        <v>*</v>
      </c>
    </row>
    <row r="423" spans="1:17" hidden="1">
      <c r="A423" s="98" t="str">
        <f>IF(SP_SUL!B444="","*",SP_SUL!B444)</f>
        <v>*</v>
      </c>
      <c r="B423" s="99" t="str">
        <f>IF(SP_SUL!X444="","*",SP_SUL!X444)</f>
        <v>*</v>
      </c>
      <c r="C423" s="100" t="str">
        <f>IF(SP_SUL!S444="","*",SP_SUL!S444)</f>
        <v>-</v>
      </c>
      <c r="D423" s="100" t="str">
        <f>IF(SP_SUL!T444="","*",SP_SUL!T444)</f>
        <v>-</v>
      </c>
      <c r="E423" s="100" t="str">
        <f>IF(SP_SUL!D444="","*",SP_SUL!D444)</f>
        <v>*</v>
      </c>
      <c r="F423" s="100" t="str">
        <f>IF(SP_SUL!H444="","*",SP_SUL!H444)</f>
        <v>*</v>
      </c>
      <c r="G423" s="100" t="str">
        <f>IF(SP_SUL!M444="","*",SP_SUL!M444)</f>
        <v>-</v>
      </c>
      <c r="H423" s="154" t="str">
        <f>IF(SP_SUL!K444="","*",SP_SUL!K444)</f>
        <v>*</v>
      </c>
      <c r="I423" s="132" t="str">
        <f>IF(SP_SUL!O444="","*",SP_SUL!O444)</f>
        <v>*</v>
      </c>
      <c r="J423" s="132" t="str">
        <f>IF(SP_SUL!P444="","*",SP_SUL!P444)</f>
        <v>*</v>
      </c>
      <c r="K423" s="141" t="str">
        <f>IF(SP_SUL!AK444="","*",SP_SUL!AK444)</f>
        <v>-</v>
      </c>
      <c r="L423" s="141" t="str">
        <f>IF(SP_SUL!AM444="","*",SP_SUL!AM444)</f>
        <v>-</v>
      </c>
      <c r="M423" s="141" t="str">
        <f>IF(SP_SUL!AP444="","*",SP_SUL!AP444)</f>
        <v>-</v>
      </c>
      <c r="N423" s="141" t="str">
        <f>IF(SP_SUL!AM444="","*",SP_SUL!AM444)</f>
        <v>-</v>
      </c>
      <c r="O423" s="174" t="str">
        <f>IF(SP_SUL!BH444="","*",SP_SUL!BH444)</f>
        <v>*</v>
      </c>
      <c r="P423" s="91"/>
      <c r="Q423" s="145" t="str">
        <f>IF($A$2=1,IF(SP_SUL!BJ444="","*",SP_SUL!BJ444),IF(SP_SUL!BK444="","*",SP_SUL!BK444))</f>
        <v>*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 t="str">
        <f>IF(SP_SUL!B448="","*",SP_SUL!B448)</f>
        <v>*</v>
      </c>
      <c r="B427" s="99" t="str">
        <f>IF(SP_SUL!X448="","*",SP_SUL!X448)</f>
        <v>*</v>
      </c>
      <c r="C427" s="100" t="str">
        <f>IF(SP_SUL!S448="","*",SP_SUL!S448)</f>
        <v>-</v>
      </c>
      <c r="D427" s="100" t="str">
        <f>IF(SP_SUL!T448="","*",SP_SUL!T448)</f>
        <v>-</v>
      </c>
      <c r="E427" s="100" t="str">
        <f>IF(SP_SUL!D448="","*",SP_SUL!D448)</f>
        <v>*</v>
      </c>
      <c r="F427" s="100" t="str">
        <f>IF(SP_SUL!H448="","*",SP_SUL!H448)</f>
        <v>*</v>
      </c>
      <c r="G427" s="100" t="str">
        <f>IF(SP_SUL!M448="","*",SP_SUL!M448)</f>
        <v>-</v>
      </c>
      <c r="H427" s="154" t="str">
        <f>IF(SP_SUL!K448="","*",SP_SUL!K448)</f>
        <v>*</v>
      </c>
      <c r="I427" s="132" t="str">
        <f>IF(SP_SUL!O448="","*",SP_SUL!O448)</f>
        <v>*</v>
      </c>
      <c r="J427" s="132" t="str">
        <f>IF(SP_SUL!P448="","*",SP_SUL!P448)</f>
        <v>*</v>
      </c>
      <c r="K427" s="141" t="str">
        <f>IF(SP_SUL!AK448="","*",SP_SUL!AK448)</f>
        <v>-</v>
      </c>
      <c r="L427" s="141" t="str">
        <f>IF(SP_SUL!AM448="","*",SP_SUL!AM448)</f>
        <v>-</v>
      </c>
      <c r="M427" s="141" t="str">
        <f>IF(SP_SUL!AP448="","*",SP_SUL!AP448)</f>
        <v>-</v>
      </c>
      <c r="N427" s="141" t="str">
        <f>IF(SP_SUL!AM448="","*",SP_SUL!AM448)</f>
        <v>-</v>
      </c>
      <c r="O427" s="174" t="str">
        <f>IF(SP_SUL!BH448="","*",SP_SUL!BH448)</f>
        <v>*</v>
      </c>
      <c r="P427" s="91"/>
      <c r="Q427" s="145" t="str">
        <f>IF($A$2=1,IF(SP_SUL!BJ448="","*",SP_SUL!BJ448),IF(SP_SUL!BK448="","*",SP_SUL!BK448))</f>
        <v>*</v>
      </c>
    </row>
    <row r="428" spans="1:17" hidden="1">
      <c r="A428" s="98" t="str">
        <f>IF(SP_SUL!B449="","*",SP_SUL!B449)</f>
        <v>*</v>
      </c>
      <c r="B428" s="99" t="str">
        <f>IF(SP_SUL!X449="","*",SP_SUL!X449)</f>
        <v>*</v>
      </c>
      <c r="C428" s="100" t="str">
        <f>IF(SP_SUL!S449="","*",SP_SUL!S449)</f>
        <v>-</v>
      </c>
      <c r="D428" s="100" t="str">
        <f>IF(SP_SUL!T449="","*",SP_SUL!T449)</f>
        <v>-</v>
      </c>
      <c r="E428" s="100" t="str">
        <f>IF(SP_SUL!D449="","*",SP_SUL!D449)</f>
        <v>*</v>
      </c>
      <c r="F428" s="100" t="str">
        <f>IF(SP_SUL!H449="","*",SP_SUL!H449)</f>
        <v>*</v>
      </c>
      <c r="G428" s="100" t="str">
        <f>IF(SP_SUL!M449="","*",SP_SUL!M449)</f>
        <v>-</v>
      </c>
      <c r="H428" s="154" t="str">
        <f>IF(SP_SUL!K449="","*",SP_SUL!K449)</f>
        <v>*</v>
      </c>
      <c r="I428" s="132" t="str">
        <f>IF(SP_SUL!O449="","*",SP_SUL!O449)</f>
        <v>*</v>
      </c>
      <c r="J428" s="132" t="str">
        <f>IF(SP_SUL!P449="","*",SP_SUL!P449)</f>
        <v>*</v>
      </c>
      <c r="K428" s="141" t="str">
        <f>IF(SP_SUL!AK449="","*",SP_SUL!AK449)</f>
        <v>-</v>
      </c>
      <c r="L428" s="141" t="str">
        <f>IF(SP_SUL!AM449="","*",SP_SUL!AM449)</f>
        <v>-</v>
      </c>
      <c r="M428" s="141" t="str">
        <f>IF(SP_SUL!AP449="","*",SP_SUL!AP449)</f>
        <v>-</v>
      </c>
      <c r="N428" s="141" t="str">
        <f>IF(SP_SUL!AM449="","*",SP_SUL!AM449)</f>
        <v>-</v>
      </c>
      <c r="O428" s="174" t="str">
        <f>IF(SP_SUL!BH449="","*",SP_SUL!BH449)</f>
        <v>*</v>
      </c>
      <c r="P428" s="91"/>
      <c r="Q428" s="145" t="str">
        <f>IF($A$2=1,IF(SP_SUL!BJ449="","*",SP_SUL!BJ449),IF(SP_SUL!BK449="","*",SP_SUL!BK449))</f>
        <v>*</v>
      </c>
    </row>
    <row r="429" spans="1:17" hidden="1">
      <c r="A429" s="98" t="str">
        <f>IF(SP_SUL!B450="","*",SP_SUL!B450)</f>
        <v>*</v>
      </c>
      <c r="B429" s="99" t="str">
        <f>IF(SP_SUL!X450="","*",SP_SUL!X450)</f>
        <v>*</v>
      </c>
      <c r="C429" s="100" t="str">
        <f>IF(SP_SUL!S450="","*",SP_SUL!S450)</f>
        <v>-</v>
      </c>
      <c r="D429" s="100" t="str">
        <f>IF(SP_SUL!T450="","*",SP_SUL!T450)</f>
        <v>-</v>
      </c>
      <c r="E429" s="100" t="str">
        <f>IF(SP_SUL!D450="","*",SP_SUL!D450)</f>
        <v>*</v>
      </c>
      <c r="F429" s="100" t="str">
        <f>IF(SP_SUL!H450="","*",SP_SUL!H450)</f>
        <v>*</v>
      </c>
      <c r="G429" s="100" t="str">
        <f>IF(SP_SUL!M450="","*",SP_SUL!M450)</f>
        <v>-</v>
      </c>
      <c r="H429" s="154" t="str">
        <f>IF(SP_SUL!K450="","*",SP_SUL!K450)</f>
        <v>*</v>
      </c>
      <c r="I429" s="132" t="str">
        <f>IF(SP_SUL!O450="","*",SP_SUL!O450)</f>
        <v>*</v>
      </c>
      <c r="J429" s="132" t="str">
        <f>IF(SP_SUL!P450="","*",SP_SUL!P450)</f>
        <v>*</v>
      </c>
      <c r="K429" s="141" t="str">
        <f>IF(SP_SUL!AK450="","*",SP_SUL!AK450)</f>
        <v>-</v>
      </c>
      <c r="L429" s="141" t="str">
        <f>IF(SP_SUL!AM450="","*",SP_SUL!AM450)</f>
        <v>-</v>
      </c>
      <c r="M429" s="141" t="str">
        <f>IF(SP_SUL!AP450="","*",SP_SUL!AP450)</f>
        <v>-</v>
      </c>
      <c r="N429" s="141" t="str">
        <f>IF(SP_SUL!AM450="","*",SP_SUL!AM450)</f>
        <v>-</v>
      </c>
      <c r="O429" s="174" t="str">
        <f>IF(SP_SUL!BH450="","*",SP_SUL!BH450)</f>
        <v>*</v>
      </c>
      <c r="P429" s="91"/>
      <c r="Q429" s="145" t="str">
        <f>IF($A$2=1,IF(SP_SUL!BJ450="","*",SP_SUL!BJ450),IF(SP_SUL!BK450="","*",SP_SUL!BK450))</f>
        <v>*</v>
      </c>
    </row>
    <row r="430" spans="1:17" hidden="1">
      <c r="A430" s="98" t="str">
        <f>IF(SP_SUL!B451="","*",SP_SUL!B451)</f>
        <v>*</v>
      </c>
      <c r="B430" s="99" t="str">
        <f>IF(SP_SUL!X451="","*",SP_SUL!X451)</f>
        <v>*</v>
      </c>
      <c r="C430" s="100" t="str">
        <f>IF(SP_SUL!S451="","*",SP_SUL!S451)</f>
        <v>-</v>
      </c>
      <c r="D430" s="100" t="str">
        <f>IF(SP_SUL!T451="","*",SP_SUL!T451)</f>
        <v>-</v>
      </c>
      <c r="E430" s="100" t="str">
        <f>IF(SP_SUL!D451="","*",SP_SUL!D451)</f>
        <v>*</v>
      </c>
      <c r="F430" s="100" t="str">
        <f>IF(SP_SUL!H451="","*",SP_SUL!H451)</f>
        <v>*</v>
      </c>
      <c r="G430" s="100" t="str">
        <f>IF(SP_SUL!M451="","*",SP_SUL!M451)</f>
        <v>-</v>
      </c>
      <c r="H430" s="154" t="str">
        <f>IF(SP_SUL!K451="","*",SP_SUL!K451)</f>
        <v>*</v>
      </c>
      <c r="I430" s="132" t="str">
        <f>IF(SP_SUL!O451="","*",SP_SUL!O451)</f>
        <v>*</v>
      </c>
      <c r="J430" s="132" t="str">
        <f>IF(SP_SUL!P451="","*",SP_SUL!P451)</f>
        <v>*</v>
      </c>
      <c r="K430" s="141" t="str">
        <f>IF(SP_SUL!AK451="","*",SP_SUL!AK451)</f>
        <v>-</v>
      </c>
      <c r="L430" s="141" t="str">
        <f>IF(SP_SUL!AM451="","*",SP_SUL!AM451)</f>
        <v>-</v>
      </c>
      <c r="M430" s="141" t="str">
        <f>IF(SP_SUL!AP451="","*",SP_SUL!AP451)</f>
        <v>-</v>
      </c>
      <c r="N430" s="141" t="str">
        <f>IF(SP_SUL!AM451="","*",SP_SUL!AM451)</f>
        <v>-</v>
      </c>
      <c r="O430" s="174" t="str">
        <f>IF(SP_SUL!BH451="","*",SP_SUL!BH451)</f>
        <v>*</v>
      </c>
      <c r="P430" s="91"/>
      <c r="Q430" s="145" t="str">
        <f>IF($A$2=1,IF(SP_SUL!BJ451="","*",SP_SUL!BJ451),IF(SP_SUL!BK451="","*",SP_SUL!BK451))</f>
        <v>*</v>
      </c>
    </row>
    <row r="431" spans="1:17" hidden="1">
      <c r="A431" s="98" t="str">
        <f>IF(SP_SUL!B452="","*",SP_SUL!B452)</f>
        <v>*</v>
      </c>
      <c r="B431" s="99" t="str">
        <f>IF(SP_SUL!X452="","*",SP_SUL!X452)</f>
        <v>*</v>
      </c>
      <c r="C431" s="100" t="str">
        <f>IF(SP_SUL!S452="","*",SP_SUL!S452)</f>
        <v>-</v>
      </c>
      <c r="D431" s="100" t="str">
        <f>IF(SP_SUL!T452="","*",SP_SUL!T452)</f>
        <v>-</v>
      </c>
      <c r="E431" s="100" t="str">
        <f>IF(SP_SUL!D452="","*",SP_SUL!D452)</f>
        <v>*</v>
      </c>
      <c r="F431" s="100" t="str">
        <f>IF(SP_SUL!H452="","*",SP_SUL!H452)</f>
        <v>*</v>
      </c>
      <c r="G431" s="100" t="str">
        <f>IF(SP_SUL!M452="","*",SP_SUL!M452)</f>
        <v>-</v>
      </c>
      <c r="H431" s="154" t="str">
        <f>IF(SP_SUL!K452="","*",SP_SUL!K452)</f>
        <v>*</v>
      </c>
      <c r="I431" s="132" t="str">
        <f>IF(SP_SUL!O452="","*",SP_SUL!O452)</f>
        <v>*</v>
      </c>
      <c r="J431" s="132" t="str">
        <f>IF(SP_SUL!P452="","*",SP_SUL!P452)</f>
        <v>*</v>
      </c>
      <c r="K431" s="141" t="str">
        <f>IF(SP_SUL!AK452="","*",SP_SUL!AK452)</f>
        <v>-</v>
      </c>
      <c r="L431" s="141" t="str">
        <f>IF(SP_SUL!AM452="","*",SP_SUL!AM452)</f>
        <v>-</v>
      </c>
      <c r="M431" s="141" t="str">
        <f>IF(SP_SUL!AP452="","*",SP_SUL!AP452)</f>
        <v>-</v>
      </c>
      <c r="N431" s="141" t="str">
        <f>IF(SP_SUL!AM452="","*",SP_SUL!AM452)</f>
        <v>-</v>
      </c>
      <c r="O431" s="174" t="str">
        <f>IF(SP_SUL!BH452="","*",SP_SUL!BH452)</f>
        <v>*</v>
      </c>
      <c r="P431" s="91"/>
      <c r="Q431" s="145" t="str">
        <f>IF($A$2=1,IF(SP_SUL!BJ452="","*",SP_SUL!BJ452),IF(SP_SUL!BK452="","*",SP_SUL!BK452))</f>
        <v>*</v>
      </c>
    </row>
    <row r="432" spans="1:17" hidden="1">
      <c r="A432" s="98" t="str">
        <f>IF(SP_SUL!B453="","*",SP_SUL!B453)</f>
        <v>*</v>
      </c>
      <c r="B432" s="99" t="str">
        <f>IF(SP_SUL!X453="","*",SP_SUL!X453)</f>
        <v>*</v>
      </c>
      <c r="C432" s="100" t="str">
        <f>IF(SP_SUL!S453="","*",SP_SUL!S453)</f>
        <v>-</v>
      </c>
      <c r="D432" s="100" t="str">
        <f>IF(SP_SUL!T453="","*",SP_SUL!T453)</f>
        <v>-</v>
      </c>
      <c r="E432" s="100" t="str">
        <f>IF(SP_SUL!D453="","*",SP_SUL!D453)</f>
        <v>*</v>
      </c>
      <c r="F432" s="100" t="str">
        <f>IF(SP_SUL!H453="","*",SP_SUL!H453)</f>
        <v>*</v>
      </c>
      <c r="G432" s="100" t="str">
        <f>IF(SP_SUL!M453="","*",SP_SUL!M453)</f>
        <v>-</v>
      </c>
      <c r="H432" s="154" t="str">
        <f>IF(SP_SUL!K453="","*",SP_SUL!K453)</f>
        <v>*</v>
      </c>
      <c r="I432" s="132" t="str">
        <f>IF(SP_SUL!O453="","*",SP_SUL!O453)</f>
        <v>*</v>
      </c>
      <c r="J432" s="132" t="str">
        <f>IF(SP_SUL!P453="","*",SP_SUL!P453)</f>
        <v>*</v>
      </c>
      <c r="K432" s="141" t="str">
        <f>IF(SP_SUL!AK453="","*",SP_SUL!AK453)</f>
        <v>-</v>
      </c>
      <c r="L432" s="141" t="str">
        <f>IF(SP_SUL!AM453="","*",SP_SUL!AM453)</f>
        <v>-</v>
      </c>
      <c r="M432" s="141" t="str">
        <f>IF(SP_SUL!AP453="","*",SP_SUL!AP453)</f>
        <v>-</v>
      </c>
      <c r="N432" s="141" t="str">
        <f>IF(SP_SUL!AM453="","*",SP_SUL!AM453)</f>
        <v>-</v>
      </c>
      <c r="O432" s="174" t="str">
        <f>IF(SP_SUL!BH453="","*",SP_SUL!BH453)</f>
        <v>*</v>
      </c>
      <c r="P432" s="91"/>
      <c r="Q432" s="145" t="str">
        <f>IF($A$2=1,IF(SP_SUL!BJ453="","*",SP_SUL!BJ453),IF(SP_SUL!BK453="","*",SP_SUL!BK453))</f>
        <v>*</v>
      </c>
    </row>
    <row r="433" spans="1:17" hidden="1">
      <c r="A433" s="98" t="str">
        <f>IF(SP_SUL!B454="","*",SP_SUL!B454)</f>
        <v>*</v>
      </c>
      <c r="B433" s="99" t="str">
        <f>IF(SP_SUL!X454="","*",SP_SUL!X454)</f>
        <v>*</v>
      </c>
      <c r="C433" s="100" t="str">
        <f>IF(SP_SUL!S454="","*",SP_SUL!S454)</f>
        <v>-</v>
      </c>
      <c r="D433" s="100" t="str">
        <f>IF(SP_SUL!T454="","*",SP_SUL!T454)</f>
        <v>-</v>
      </c>
      <c r="E433" s="100" t="str">
        <f>IF(SP_SUL!D454="","*",SP_SUL!D454)</f>
        <v>*</v>
      </c>
      <c r="F433" s="100" t="str">
        <f>IF(SP_SUL!H454="","*",SP_SUL!H454)</f>
        <v>*</v>
      </c>
      <c r="G433" s="100" t="str">
        <f>IF(SP_SUL!M454="","*",SP_SUL!M454)</f>
        <v>-</v>
      </c>
      <c r="H433" s="154" t="str">
        <f>IF(SP_SUL!K454="","*",SP_SUL!K454)</f>
        <v>*</v>
      </c>
      <c r="I433" s="132" t="str">
        <f>IF(SP_SUL!O454="","*",SP_SUL!O454)</f>
        <v>*</v>
      </c>
      <c r="J433" s="132" t="str">
        <f>IF(SP_SUL!P454="","*",SP_SUL!P454)</f>
        <v>*</v>
      </c>
      <c r="K433" s="141" t="str">
        <f>IF(SP_SUL!AK454="","*",SP_SUL!AK454)</f>
        <v>-</v>
      </c>
      <c r="L433" s="141" t="str">
        <f>IF(SP_SUL!AM454="","*",SP_SUL!AM454)</f>
        <v>-</v>
      </c>
      <c r="M433" s="141" t="str">
        <f>IF(SP_SUL!AP454="","*",SP_SUL!AP454)</f>
        <v>-</v>
      </c>
      <c r="N433" s="141" t="str">
        <f>IF(SP_SUL!AM454="","*",SP_SUL!AM454)</f>
        <v>-</v>
      </c>
      <c r="O433" s="174" t="str">
        <f>IF(SP_SUL!BH454="","*",SP_SUL!BH454)</f>
        <v>*</v>
      </c>
      <c r="P433" s="91"/>
      <c r="Q433" s="145" t="str">
        <f>IF($A$2=1,IF(SP_SUL!BJ454="","*",SP_SUL!BJ454),IF(SP_SUL!BK454="","*",SP_SUL!BK454))</f>
        <v>*</v>
      </c>
    </row>
    <row r="434" spans="1:17" hidden="1">
      <c r="A434" s="98" t="str">
        <f>IF(SP_SUL!B455="","*",SP_SUL!B455)</f>
        <v>*</v>
      </c>
      <c r="B434" s="99" t="str">
        <f>IF(SP_SUL!X455="","*",SP_SUL!X455)</f>
        <v>*</v>
      </c>
      <c r="C434" s="100" t="str">
        <f>IF(SP_SUL!S455="","*",SP_SUL!S455)</f>
        <v>-</v>
      </c>
      <c r="D434" s="100" t="str">
        <f>IF(SP_SUL!T455="","*",SP_SUL!T455)</f>
        <v>-</v>
      </c>
      <c r="E434" s="100" t="str">
        <f>IF(SP_SUL!D455="","*",SP_SUL!D455)</f>
        <v>*</v>
      </c>
      <c r="F434" s="100" t="str">
        <f>IF(SP_SUL!H455="","*",SP_SUL!H455)</f>
        <v>*</v>
      </c>
      <c r="G434" s="100" t="str">
        <f>IF(SP_SUL!M455="","*",SP_SUL!M455)</f>
        <v>-</v>
      </c>
      <c r="H434" s="154" t="str">
        <f>IF(SP_SUL!K455="","*",SP_SUL!K455)</f>
        <v>*</v>
      </c>
      <c r="I434" s="132" t="str">
        <f>IF(SP_SUL!O455="","*",SP_SUL!O455)</f>
        <v>*</v>
      </c>
      <c r="J434" s="132" t="str">
        <f>IF(SP_SUL!P455="","*",SP_SUL!P455)</f>
        <v>*</v>
      </c>
      <c r="K434" s="141" t="str">
        <f>IF(SP_SUL!AK455="","*",SP_SUL!AK455)</f>
        <v>-</v>
      </c>
      <c r="L434" s="141" t="str">
        <f>IF(SP_SUL!AM455="","*",SP_SUL!AM455)</f>
        <v>-</v>
      </c>
      <c r="M434" s="141" t="str">
        <f>IF(SP_SUL!AP455="","*",SP_SUL!AP455)</f>
        <v>-</v>
      </c>
      <c r="N434" s="141" t="str">
        <f>IF(SP_SUL!AM455="","*",SP_SUL!AM455)</f>
        <v>-</v>
      </c>
      <c r="O434" s="174" t="str">
        <f>IF(SP_SUL!BH455="","*",SP_SUL!BH455)</f>
        <v>*</v>
      </c>
      <c r="P434" s="91"/>
      <c r="Q434" s="145" t="str">
        <f>IF($A$2=1,IF(SP_SUL!BJ455="","*",SP_SUL!BJ455),IF(SP_SUL!BK455="","*",SP_SUL!BK455))</f>
        <v>*</v>
      </c>
    </row>
    <row r="435" spans="1:17" hidden="1">
      <c r="A435" s="98" t="str">
        <f>IF(SP_SUL!B456="","*",SP_SUL!B456)</f>
        <v>*</v>
      </c>
      <c r="B435" s="99" t="str">
        <f>IF(SP_SUL!X456="","*",SP_SUL!X456)</f>
        <v>*</v>
      </c>
      <c r="C435" s="100" t="str">
        <f>IF(SP_SUL!S456="","*",SP_SUL!S456)</f>
        <v>-</v>
      </c>
      <c r="D435" s="100" t="str">
        <f>IF(SP_SUL!T456="","*",SP_SUL!T456)</f>
        <v>-</v>
      </c>
      <c r="E435" s="100" t="str">
        <f>IF(SP_SUL!D456="","*",SP_SUL!D456)</f>
        <v>*</v>
      </c>
      <c r="F435" s="100" t="str">
        <f>IF(SP_SUL!H456="","*",SP_SUL!H456)</f>
        <v>*</v>
      </c>
      <c r="G435" s="100" t="str">
        <f>IF(SP_SUL!M456="","*",SP_SUL!M456)</f>
        <v>-</v>
      </c>
      <c r="H435" s="154" t="str">
        <f>IF(SP_SUL!K456="","*",SP_SUL!K456)</f>
        <v>*</v>
      </c>
      <c r="I435" s="132" t="str">
        <f>IF(SP_SUL!O456="","*",SP_SUL!O456)</f>
        <v>*</v>
      </c>
      <c r="J435" s="132" t="str">
        <f>IF(SP_SUL!P456="","*",SP_SUL!P456)</f>
        <v>*</v>
      </c>
      <c r="K435" s="141" t="str">
        <f>IF(SP_SUL!AK456="","*",SP_SUL!AK456)</f>
        <v>-</v>
      </c>
      <c r="L435" s="141" t="str">
        <f>IF(SP_SUL!AM456="","*",SP_SUL!AM456)</f>
        <v>-</v>
      </c>
      <c r="M435" s="141" t="str">
        <f>IF(SP_SUL!AP456="","*",SP_SUL!AP456)</f>
        <v>-</v>
      </c>
      <c r="N435" s="141" t="str">
        <f>IF(SP_SUL!AM456="","*",SP_SUL!AM456)</f>
        <v>-</v>
      </c>
      <c r="O435" s="174" t="str">
        <f>IF(SP_SUL!BH456="","*",SP_SUL!BH456)</f>
        <v>*</v>
      </c>
      <c r="P435" s="91"/>
      <c r="Q435" s="145" t="str">
        <f>IF($A$2=1,IF(SP_SUL!BJ456="","*",SP_SUL!BJ456),IF(SP_SUL!BK456="","*",SP_SUL!BK456))</f>
        <v>*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 t="str">
        <f>IF(SP_SUL!B458="","*",SP_SUL!B458)</f>
        <v>*</v>
      </c>
      <c r="B437" s="99" t="str">
        <f>IF(SP_SUL!X458="","*",SP_SUL!X458)</f>
        <v>*</v>
      </c>
      <c r="C437" s="100" t="str">
        <f>IF(SP_SUL!S458="","*",SP_SUL!S458)</f>
        <v>-</v>
      </c>
      <c r="D437" s="100" t="str">
        <f>IF(SP_SUL!T458="","*",SP_SUL!T458)</f>
        <v>-</v>
      </c>
      <c r="E437" s="100" t="str">
        <f>IF(SP_SUL!D458="","*",SP_SUL!D458)</f>
        <v>*</v>
      </c>
      <c r="F437" s="100" t="str">
        <f>IF(SP_SUL!H458="","*",SP_SUL!H458)</f>
        <v>*</v>
      </c>
      <c r="G437" s="100" t="str">
        <f>IF(SP_SUL!M458="","*",SP_SUL!M458)</f>
        <v>-</v>
      </c>
      <c r="H437" s="154" t="str">
        <f>IF(SP_SUL!K458="","*",SP_SUL!K458)</f>
        <v>*</v>
      </c>
      <c r="I437" s="132" t="str">
        <f>IF(SP_SUL!O458="","*",SP_SUL!O458)</f>
        <v>*</v>
      </c>
      <c r="J437" s="132" t="str">
        <f>IF(SP_SUL!P458="","*",SP_SUL!P458)</f>
        <v>*</v>
      </c>
      <c r="K437" s="141" t="str">
        <f>IF(SP_SUL!AK458="","*",SP_SUL!AK458)</f>
        <v>-</v>
      </c>
      <c r="L437" s="141" t="str">
        <f>IF(SP_SUL!AM458="","*",SP_SUL!AM458)</f>
        <v>-</v>
      </c>
      <c r="M437" s="141" t="str">
        <f>IF(SP_SUL!AP458="","*",SP_SUL!AP458)</f>
        <v>-</v>
      </c>
      <c r="N437" s="141" t="str">
        <f>IF(SP_SUL!AM458="","*",SP_SUL!AM458)</f>
        <v>-</v>
      </c>
      <c r="O437" s="174" t="str">
        <f>IF(SP_SUL!BH458="","*",SP_SUL!BH458)</f>
        <v>*</v>
      </c>
      <c r="P437" s="91"/>
      <c r="Q437" s="145" t="str">
        <f>IF($A$2=1,IF(SP_SUL!BJ458="","*",SP_SUL!BJ458),IF(SP_SUL!BK458="","*",SP_SUL!BK458))</f>
        <v>*</v>
      </c>
    </row>
    <row r="438" spans="1:17" hidden="1">
      <c r="A438" s="98" t="str">
        <f>IF(SP_SUL!B459="","*",SP_SUL!B459)</f>
        <v>*</v>
      </c>
      <c r="B438" s="99" t="str">
        <f>IF(SP_SUL!X459="","*",SP_SUL!X459)</f>
        <v>*</v>
      </c>
      <c r="C438" s="100" t="str">
        <f>IF(SP_SUL!S459="","*",SP_SUL!S459)</f>
        <v>-</v>
      </c>
      <c r="D438" s="100" t="str">
        <f>IF(SP_SUL!T459="","*",SP_SUL!T459)</f>
        <v>-</v>
      </c>
      <c r="E438" s="100" t="str">
        <f>IF(SP_SUL!D459="","*",SP_SUL!D459)</f>
        <v>*</v>
      </c>
      <c r="F438" s="100" t="str">
        <f>IF(SP_SUL!H459="","*",SP_SUL!H459)</f>
        <v>*</v>
      </c>
      <c r="G438" s="100" t="str">
        <f>IF(SP_SUL!M459="","*",SP_SUL!M459)</f>
        <v>-</v>
      </c>
      <c r="H438" s="154" t="str">
        <f>IF(SP_SUL!K459="","*",SP_SUL!K459)</f>
        <v>*</v>
      </c>
      <c r="I438" s="132" t="str">
        <f>IF(SP_SUL!O459="","*",SP_SUL!O459)</f>
        <v>*</v>
      </c>
      <c r="J438" s="132" t="str">
        <f>IF(SP_SUL!P459="","*",SP_SUL!P459)</f>
        <v>*</v>
      </c>
      <c r="K438" s="141" t="str">
        <f>IF(SP_SUL!AK459="","*",SP_SUL!AK459)</f>
        <v>-</v>
      </c>
      <c r="L438" s="141" t="str">
        <f>IF(SP_SUL!AM459="","*",SP_SUL!AM459)</f>
        <v>-</v>
      </c>
      <c r="M438" s="141" t="str">
        <f>IF(SP_SUL!AP459="","*",SP_SUL!AP459)</f>
        <v>-</v>
      </c>
      <c r="N438" s="141" t="str">
        <f>IF(SP_SUL!AM459="","*",SP_SUL!AM459)</f>
        <v>-</v>
      </c>
      <c r="O438" s="174" t="str">
        <f>IF(SP_SUL!BH459="","*",SP_SUL!BH459)</f>
        <v>*</v>
      </c>
      <c r="P438" s="91"/>
      <c r="Q438" s="145" t="str">
        <f>IF($A$2=1,IF(SP_SUL!BJ459="","*",SP_SUL!BJ459),IF(SP_SUL!BK459="","*",SP_SUL!BK459))</f>
        <v>*</v>
      </c>
    </row>
    <row r="439" spans="1:17" hidden="1">
      <c r="A439" s="98" t="str">
        <f>IF(SP_SUL!B460="","*",SP_SUL!B460)</f>
        <v>*</v>
      </c>
      <c r="B439" s="99" t="str">
        <f>IF(SP_SUL!X460="","*",SP_SUL!X460)</f>
        <v>*</v>
      </c>
      <c r="C439" s="100" t="str">
        <f>IF(SP_SUL!S460="","*",SP_SUL!S460)</f>
        <v>-</v>
      </c>
      <c r="D439" s="100" t="str">
        <f>IF(SP_SUL!T460="","*",SP_SUL!T460)</f>
        <v>-</v>
      </c>
      <c r="E439" s="100" t="str">
        <f>IF(SP_SUL!D460="","*",SP_SUL!D460)</f>
        <v>*</v>
      </c>
      <c r="F439" s="100" t="str">
        <f>IF(SP_SUL!H460="","*",SP_SUL!H460)</f>
        <v>*</v>
      </c>
      <c r="G439" s="100" t="str">
        <f>IF(SP_SUL!M460="","*",SP_SUL!M460)</f>
        <v>-</v>
      </c>
      <c r="H439" s="154" t="str">
        <f>IF(SP_SUL!K460="","*",SP_SUL!K460)</f>
        <v>*</v>
      </c>
      <c r="I439" s="132" t="str">
        <f>IF(SP_SUL!O460="","*",SP_SUL!O460)</f>
        <v>*</v>
      </c>
      <c r="J439" s="132" t="str">
        <f>IF(SP_SUL!P460="","*",SP_SUL!P460)</f>
        <v>*</v>
      </c>
      <c r="K439" s="141" t="str">
        <f>IF(SP_SUL!AK460="","*",SP_SUL!AK460)</f>
        <v>-</v>
      </c>
      <c r="L439" s="141" t="str">
        <f>IF(SP_SUL!AM460="","*",SP_SUL!AM460)</f>
        <v>-</v>
      </c>
      <c r="M439" s="141" t="str">
        <f>IF(SP_SUL!AP460="","*",SP_SUL!AP460)</f>
        <v>-</v>
      </c>
      <c r="N439" s="141" t="str">
        <f>IF(SP_SUL!AM460="","*",SP_SUL!AM460)</f>
        <v>-</v>
      </c>
      <c r="O439" s="174" t="str">
        <f>IF(SP_SUL!BH460="","*",SP_SUL!BH460)</f>
        <v>*</v>
      </c>
      <c r="P439" s="91"/>
      <c r="Q439" s="145" t="str">
        <f>IF($A$2=1,IF(SP_SUL!BJ460="","*",SP_SUL!BJ460),IF(SP_SUL!BK460="","*",SP_SUL!BK460))</f>
        <v>*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-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 t="str">
        <f>IF(SP_SUL!B463="","*",SP_SUL!B463)</f>
        <v>*</v>
      </c>
      <c r="B442" s="99" t="str">
        <f>IF(SP_SUL!X463="","*",SP_SUL!X463)</f>
        <v>*</v>
      </c>
      <c r="C442" s="100" t="str">
        <f>IF(SP_SUL!S463="","*",SP_SUL!S463)</f>
        <v>-</v>
      </c>
      <c r="D442" s="100" t="str">
        <f>IF(SP_SUL!T463="","*",SP_SUL!T463)</f>
        <v>-</v>
      </c>
      <c r="E442" s="100" t="str">
        <f>IF(SP_SUL!D463="","*",SP_SUL!D463)</f>
        <v>*</v>
      </c>
      <c r="F442" s="100" t="str">
        <f>IF(SP_SUL!H463="","*",SP_SUL!H463)</f>
        <v>*</v>
      </c>
      <c r="G442" s="100" t="str">
        <f>IF(SP_SUL!M463="","*",SP_SUL!M463)</f>
        <v>-</v>
      </c>
      <c r="H442" s="154" t="str">
        <f>IF(SP_SUL!K463="","*",SP_SUL!K463)</f>
        <v>*</v>
      </c>
      <c r="I442" s="132" t="str">
        <f>IF(SP_SUL!O463="","*",SP_SUL!O463)</f>
        <v>*</v>
      </c>
      <c r="J442" s="132" t="str">
        <f>IF(SP_SUL!P463="","*",SP_SUL!P463)</f>
        <v>*</v>
      </c>
      <c r="K442" s="141" t="str">
        <f>IF(SP_SUL!AK463="","*",SP_SUL!AK463)</f>
        <v>-</v>
      </c>
      <c r="L442" s="141" t="str">
        <f>IF(SP_SUL!AM463="","*",SP_SUL!AM463)</f>
        <v>-</v>
      </c>
      <c r="M442" s="141" t="str">
        <f>IF(SP_SUL!AP463="","*",SP_SUL!AP463)</f>
        <v>-</v>
      </c>
      <c r="N442" s="141" t="str">
        <f>IF(SP_SUL!AM463="","*",SP_SUL!AM463)</f>
        <v>-</v>
      </c>
      <c r="O442" s="174" t="str">
        <f>IF(SP_SUL!BH463="","*",SP_SUL!BH463)</f>
        <v>*</v>
      </c>
      <c r="P442" s="91"/>
      <c r="Q442" s="145" t="str">
        <f>IF($A$2=1,IF(SP_SUL!BJ463="","*",SP_SUL!BJ463),IF(SP_SUL!BK463="","*",SP_SUL!BK463))</f>
        <v>*</v>
      </c>
    </row>
    <row r="443" spans="1:17" hidden="1">
      <c r="A443" s="98" t="str">
        <f>IF(SP_SUL!B464="","*",SP_SUL!B464)</f>
        <v>*</v>
      </c>
      <c r="B443" s="99" t="str">
        <f>IF(SP_SUL!X464="","*",SP_SUL!X464)</f>
        <v>*</v>
      </c>
      <c r="C443" s="100" t="str">
        <f>IF(SP_SUL!S464="","*",SP_SUL!S464)</f>
        <v>-</v>
      </c>
      <c r="D443" s="100" t="str">
        <f>IF(SP_SUL!T464="","*",SP_SUL!T464)</f>
        <v>-</v>
      </c>
      <c r="E443" s="100" t="str">
        <f>IF(SP_SUL!D464="","*",SP_SUL!D464)</f>
        <v>*</v>
      </c>
      <c r="F443" s="100" t="str">
        <f>IF(SP_SUL!H464="","*",SP_SUL!H464)</f>
        <v>*</v>
      </c>
      <c r="G443" s="100" t="str">
        <f>IF(SP_SUL!M464="","*",SP_SUL!M464)</f>
        <v>-</v>
      </c>
      <c r="H443" s="154" t="str">
        <f>IF(SP_SUL!K464="","*",SP_SUL!K464)</f>
        <v>*</v>
      </c>
      <c r="I443" s="132" t="str">
        <f>IF(SP_SUL!O464="","*",SP_SUL!O464)</f>
        <v>*</v>
      </c>
      <c r="J443" s="132" t="str">
        <f>IF(SP_SUL!P464="","*",SP_SUL!P464)</f>
        <v>*</v>
      </c>
      <c r="K443" s="141" t="str">
        <f>IF(SP_SUL!AK464="","*",SP_SUL!AK464)</f>
        <v>-</v>
      </c>
      <c r="L443" s="141" t="str">
        <f>IF(SP_SUL!AM464="","*",SP_SUL!AM464)</f>
        <v>-</v>
      </c>
      <c r="M443" s="141" t="str">
        <f>IF(SP_SUL!AP464="","*",SP_SUL!AP464)</f>
        <v>-</v>
      </c>
      <c r="N443" s="141" t="str">
        <f>IF(SP_SUL!AM464="","*",SP_SUL!AM464)</f>
        <v>-</v>
      </c>
      <c r="O443" s="174" t="str">
        <f>IF(SP_SUL!BH464="","*",SP_SUL!BH464)</f>
        <v>*</v>
      </c>
      <c r="P443" s="91"/>
      <c r="Q443" s="145" t="str">
        <f>IF($A$2=1,IF(SP_SUL!BJ464="","*",SP_SUL!BJ464),IF(SP_SUL!BK464="","*",SP_SUL!BK464))</f>
        <v>*</v>
      </c>
    </row>
    <row r="444" spans="1:17" hidden="1">
      <c r="A444" s="98" t="str">
        <f>IF(SP_SUL!B465="","*",SP_SUL!B465)</f>
        <v>*</v>
      </c>
      <c r="B444" s="99" t="str">
        <f>IF(SP_SUL!X465="","*",SP_SUL!X465)</f>
        <v>*</v>
      </c>
      <c r="C444" s="100" t="str">
        <f>IF(SP_SUL!S465="","*",SP_SUL!S465)</f>
        <v>-</v>
      </c>
      <c r="D444" s="100" t="str">
        <f>IF(SP_SUL!T465="","*",SP_SUL!T465)</f>
        <v>-</v>
      </c>
      <c r="E444" s="100" t="str">
        <f>IF(SP_SUL!D465="","*",SP_SUL!D465)</f>
        <v>*</v>
      </c>
      <c r="F444" s="100" t="str">
        <f>IF(SP_SUL!H465="","*",SP_SUL!H465)</f>
        <v>*</v>
      </c>
      <c r="G444" s="100" t="str">
        <f>IF(SP_SUL!M465="","*",SP_SUL!M465)</f>
        <v>-</v>
      </c>
      <c r="H444" s="154" t="str">
        <f>IF(SP_SUL!K465="","*",SP_SUL!K465)</f>
        <v>*</v>
      </c>
      <c r="I444" s="132" t="str">
        <f>IF(SP_SUL!O465="","*",SP_SUL!O465)</f>
        <v>*</v>
      </c>
      <c r="J444" s="132" t="str">
        <f>IF(SP_SUL!P465="","*",SP_SUL!P465)</f>
        <v>*</v>
      </c>
      <c r="K444" s="141" t="str">
        <f>IF(SP_SUL!AK465="","*",SP_SUL!AK465)</f>
        <v>-</v>
      </c>
      <c r="L444" s="141" t="str">
        <f>IF(SP_SUL!AM465="","*",SP_SUL!AM465)</f>
        <v>-</v>
      </c>
      <c r="M444" s="141" t="str">
        <f>IF(SP_SUL!AP465="","*",SP_SUL!AP465)</f>
        <v>-</v>
      </c>
      <c r="N444" s="141" t="str">
        <f>IF(SP_SUL!AM465="","*",SP_SUL!AM465)</f>
        <v>-</v>
      </c>
      <c r="O444" s="174" t="str">
        <f>IF(SP_SUL!BH465="","*",SP_SUL!BH465)</f>
        <v>*</v>
      </c>
      <c r="P444" s="91"/>
      <c r="Q444" s="145" t="str">
        <f>IF($A$2=1,IF(SP_SUL!BJ465="","*",SP_SUL!BJ465),IF(SP_SUL!BK465="","*",SP_SUL!BK465))</f>
        <v>*</v>
      </c>
    </row>
    <row r="445" spans="1:17" hidden="1">
      <c r="A445" s="98" t="str">
        <f>IF(SP_SUL!B466="","*",SP_SUL!B466)</f>
        <v>*</v>
      </c>
      <c r="B445" s="99" t="str">
        <f>IF(SP_SUL!X466="","*",SP_SUL!X466)</f>
        <v>*</v>
      </c>
      <c r="C445" s="100" t="str">
        <f>IF(SP_SUL!S466="","*",SP_SUL!S466)</f>
        <v>-</v>
      </c>
      <c r="D445" s="100" t="str">
        <f>IF(SP_SUL!T466="","*",SP_SUL!T466)</f>
        <v>-</v>
      </c>
      <c r="E445" s="100" t="str">
        <f>IF(SP_SUL!D466="","*",SP_SUL!D466)</f>
        <v>*</v>
      </c>
      <c r="F445" s="100" t="str">
        <f>IF(SP_SUL!H466="","*",SP_SUL!H466)</f>
        <v>*</v>
      </c>
      <c r="G445" s="100" t="str">
        <f>IF(SP_SUL!M466="","*",SP_SUL!M466)</f>
        <v>-</v>
      </c>
      <c r="H445" s="154" t="str">
        <f>IF(SP_SUL!K466="","*",SP_SUL!K466)</f>
        <v>*</v>
      </c>
      <c r="I445" s="132" t="str">
        <f>IF(SP_SUL!O466="","*",SP_SUL!O466)</f>
        <v>*</v>
      </c>
      <c r="J445" s="132" t="str">
        <f>IF(SP_SUL!P466="","*",SP_SUL!P466)</f>
        <v>*</v>
      </c>
      <c r="K445" s="141" t="str">
        <f>IF(SP_SUL!AK466="","*",SP_SUL!AK466)</f>
        <v>-</v>
      </c>
      <c r="L445" s="141" t="str">
        <f>IF(SP_SUL!AM466="","*",SP_SUL!AM466)</f>
        <v>-</v>
      </c>
      <c r="M445" s="141" t="str">
        <f>IF(SP_SUL!AP466="","*",SP_SUL!AP466)</f>
        <v>-</v>
      </c>
      <c r="N445" s="141" t="str">
        <f>IF(SP_SUL!AM466="","*",SP_SUL!AM466)</f>
        <v>-</v>
      </c>
      <c r="O445" s="174" t="str">
        <f>IF(SP_SUL!BH466="","*",SP_SUL!BH466)</f>
        <v>*</v>
      </c>
      <c r="P445" s="91"/>
      <c r="Q445" s="145" t="str">
        <f>IF($A$2=1,IF(SP_SUL!BJ466="","*",SP_SUL!BJ466),IF(SP_SUL!BK466="","*",SP_SUL!BK466))</f>
        <v>*</v>
      </c>
    </row>
    <row r="446" spans="1:17" hidden="1">
      <c r="A446" s="98" t="str">
        <f>IF(SP_SUL!B467="","*",SP_SUL!B467)</f>
        <v>*</v>
      </c>
      <c r="B446" s="99" t="str">
        <f>IF(SP_SUL!X467="","*",SP_SUL!X467)</f>
        <v>*</v>
      </c>
      <c r="C446" s="100" t="str">
        <f>IF(SP_SUL!S467="","*",SP_SUL!S467)</f>
        <v>-</v>
      </c>
      <c r="D446" s="100" t="str">
        <f>IF(SP_SUL!T467="","*",SP_SUL!T467)</f>
        <v>-</v>
      </c>
      <c r="E446" s="100" t="str">
        <f>IF(SP_SUL!D467="","*",SP_SUL!D467)</f>
        <v>*</v>
      </c>
      <c r="F446" s="100" t="str">
        <f>IF(SP_SUL!H467="","*",SP_SUL!H467)</f>
        <v>*</v>
      </c>
      <c r="G446" s="100" t="str">
        <f>IF(SP_SUL!M467="","*",SP_SUL!M467)</f>
        <v>-</v>
      </c>
      <c r="H446" s="154" t="str">
        <f>IF(SP_SUL!K467="","*",SP_SUL!K467)</f>
        <v>*</v>
      </c>
      <c r="I446" s="132" t="str">
        <f>IF(SP_SUL!O467="","*",SP_SUL!O467)</f>
        <v>*</v>
      </c>
      <c r="J446" s="132" t="str">
        <f>IF(SP_SUL!P467="","*",SP_SUL!P467)</f>
        <v>*</v>
      </c>
      <c r="K446" s="141" t="str">
        <f>IF(SP_SUL!AK467="","*",SP_SUL!AK467)</f>
        <v>-</v>
      </c>
      <c r="L446" s="141" t="str">
        <f>IF(SP_SUL!AM467="","*",SP_SUL!AM467)</f>
        <v>-</v>
      </c>
      <c r="M446" s="141" t="str">
        <f>IF(SP_SUL!AP467="","*",SP_SUL!AP467)</f>
        <v>-</v>
      </c>
      <c r="N446" s="141" t="str">
        <f>IF(SP_SUL!AM467="","*",SP_SUL!AM467)</f>
        <v>-</v>
      </c>
      <c r="O446" s="174" t="str">
        <f>IF(SP_SUL!BH467="","*",SP_SUL!BH467)</f>
        <v>*</v>
      </c>
      <c r="P446" s="91"/>
      <c r="Q446" s="145" t="str">
        <f>IF($A$2=1,IF(SP_SUL!BJ467="","*",SP_SUL!BJ467),IF(SP_SUL!BK467="","*",SP_SUL!BK467))</f>
        <v>*</v>
      </c>
    </row>
    <row r="447" spans="1:17" hidden="1">
      <c r="A447" s="98" t="str">
        <f>IF(SP_SUL!B468="","*",SP_SUL!B468)</f>
        <v>*</v>
      </c>
      <c r="B447" s="99" t="str">
        <f>IF(SP_SUL!X468="","*",SP_SUL!X468)</f>
        <v>*</v>
      </c>
      <c r="C447" s="100" t="str">
        <f>IF(SP_SUL!S468="","*",SP_SUL!S468)</f>
        <v>-</v>
      </c>
      <c r="D447" s="100" t="str">
        <f>IF(SP_SUL!T468="","*",SP_SUL!T468)</f>
        <v>-</v>
      </c>
      <c r="E447" s="100" t="str">
        <f>IF(SP_SUL!D468="","*",SP_SUL!D468)</f>
        <v>*</v>
      </c>
      <c r="F447" s="100" t="str">
        <f>IF(SP_SUL!H468="","*",SP_SUL!H468)</f>
        <v>*</v>
      </c>
      <c r="G447" s="100" t="str">
        <f>IF(SP_SUL!M468="","*",SP_SUL!M468)</f>
        <v>-</v>
      </c>
      <c r="H447" s="154" t="str">
        <f>IF(SP_SUL!K468="","*",SP_SUL!K468)</f>
        <v>*</v>
      </c>
      <c r="I447" s="132" t="str">
        <f>IF(SP_SUL!O468="","*",SP_SUL!O468)</f>
        <v>*</v>
      </c>
      <c r="J447" s="132" t="str">
        <f>IF(SP_SUL!P468="","*",SP_SUL!P468)</f>
        <v>*</v>
      </c>
      <c r="K447" s="141" t="str">
        <f>IF(SP_SUL!AK468="","*",SP_SUL!AK468)</f>
        <v>-</v>
      </c>
      <c r="L447" s="141" t="str">
        <f>IF(SP_SUL!AM468="","*",SP_SUL!AM468)</f>
        <v>-</v>
      </c>
      <c r="M447" s="141" t="str">
        <f>IF(SP_SUL!AP468="","*",SP_SUL!AP468)</f>
        <v>-</v>
      </c>
      <c r="N447" s="141" t="str">
        <f>IF(SP_SUL!AM468="","*",SP_SUL!AM468)</f>
        <v>-</v>
      </c>
      <c r="O447" s="174" t="str">
        <f>IF(SP_SUL!BH468="","*",SP_SUL!BH468)</f>
        <v>*</v>
      </c>
      <c r="P447" s="91"/>
      <c r="Q447" s="145" t="str">
        <f>IF($A$2=1,IF(SP_SUL!BJ468="","*",SP_SUL!BJ468),IF(SP_SUL!BK468="","*",SP_SUL!BK468))</f>
        <v>*</v>
      </c>
    </row>
    <row r="448" spans="1:17" hidden="1">
      <c r="A448" s="98" t="str">
        <f>IF(SP_SUL!B469="","*",SP_SUL!B469)</f>
        <v>*</v>
      </c>
      <c r="B448" s="99" t="str">
        <f>IF(SP_SUL!X469="","*",SP_SUL!X469)</f>
        <v>*</v>
      </c>
      <c r="C448" s="100" t="str">
        <f>IF(SP_SUL!S469="","*",SP_SUL!S469)</f>
        <v>-</v>
      </c>
      <c r="D448" s="100" t="str">
        <f>IF(SP_SUL!T469="","*",SP_SUL!T469)</f>
        <v>-</v>
      </c>
      <c r="E448" s="100" t="str">
        <f>IF(SP_SUL!D469="","*",SP_SUL!D469)</f>
        <v>*</v>
      </c>
      <c r="F448" s="100" t="str">
        <f>IF(SP_SUL!H469="","*",SP_SUL!H469)</f>
        <v>*</v>
      </c>
      <c r="G448" s="100" t="str">
        <f>IF(SP_SUL!M469="","*",SP_SUL!M469)</f>
        <v>-</v>
      </c>
      <c r="H448" s="154" t="str">
        <f>IF(SP_SUL!K469="","*",SP_SUL!K469)</f>
        <v>*</v>
      </c>
      <c r="I448" s="132" t="str">
        <f>IF(SP_SUL!O469="","*",SP_SUL!O469)</f>
        <v>*</v>
      </c>
      <c r="J448" s="132" t="str">
        <f>IF(SP_SUL!P469="","*",SP_SUL!P469)</f>
        <v>*</v>
      </c>
      <c r="K448" s="141" t="str">
        <f>IF(SP_SUL!AK469="","*",SP_SUL!AK469)</f>
        <v>-</v>
      </c>
      <c r="L448" s="141" t="str">
        <f>IF(SP_SUL!AM469="","*",SP_SUL!AM469)</f>
        <v>-</v>
      </c>
      <c r="M448" s="141" t="str">
        <f>IF(SP_SUL!AP469="","*",SP_SUL!AP469)</f>
        <v>-</v>
      </c>
      <c r="N448" s="141" t="str">
        <f>IF(SP_SUL!AM469="","*",SP_SUL!AM469)</f>
        <v>-</v>
      </c>
      <c r="O448" s="174" t="str">
        <f>IF(SP_SUL!BH469="","*",SP_SUL!BH469)</f>
        <v>*</v>
      </c>
      <c r="P448" s="91"/>
      <c r="Q448" s="145" t="str">
        <f>IF($A$2=1,IF(SP_SUL!BJ469="","*",SP_SUL!BJ469),IF(SP_SUL!BK469="","*",SP_SUL!BK469))</f>
        <v>*</v>
      </c>
    </row>
    <row r="449" spans="1:17" hidden="1">
      <c r="A449" s="98" t="str">
        <f>IF(SP_SUL!B470="","*",SP_SUL!B470)</f>
        <v>*</v>
      </c>
      <c r="B449" s="99" t="str">
        <f>IF(SP_SUL!X470="","*",SP_SUL!X470)</f>
        <v>*</v>
      </c>
      <c r="C449" s="100" t="str">
        <f>IF(SP_SUL!S470="","*",SP_SUL!S470)</f>
        <v>-</v>
      </c>
      <c r="D449" s="100" t="str">
        <f>IF(SP_SUL!T470="","*",SP_SUL!T470)</f>
        <v>-</v>
      </c>
      <c r="E449" s="100" t="str">
        <f>IF(SP_SUL!D470="","*",SP_SUL!D470)</f>
        <v>*</v>
      </c>
      <c r="F449" s="100" t="str">
        <f>IF(SP_SUL!H470="","*",SP_SUL!H470)</f>
        <v>*</v>
      </c>
      <c r="G449" s="100" t="str">
        <f>IF(SP_SUL!M470="","*",SP_SUL!M470)</f>
        <v>-</v>
      </c>
      <c r="H449" s="154" t="str">
        <f>IF(SP_SUL!K470="","*",SP_SUL!K470)</f>
        <v>*</v>
      </c>
      <c r="I449" s="132" t="str">
        <f>IF(SP_SUL!O470="","*",SP_SUL!O470)</f>
        <v>*</v>
      </c>
      <c r="J449" s="132" t="str">
        <f>IF(SP_SUL!P470="","*",SP_SUL!P470)</f>
        <v>*</v>
      </c>
      <c r="K449" s="141" t="str">
        <f>IF(SP_SUL!AK470="","*",SP_SUL!AK470)</f>
        <v>-</v>
      </c>
      <c r="L449" s="141" t="str">
        <f>IF(SP_SUL!AM470="","*",SP_SUL!AM470)</f>
        <v>-</v>
      </c>
      <c r="M449" s="141" t="str">
        <f>IF(SP_SUL!AP470="","*",SP_SUL!AP470)</f>
        <v>-</v>
      </c>
      <c r="N449" s="141" t="str">
        <f>IF(SP_SUL!AM470="","*",SP_SUL!AM470)</f>
        <v>-</v>
      </c>
      <c r="O449" s="174" t="str">
        <f>IF(SP_SUL!BH470="","*",SP_SUL!BH470)</f>
        <v>*</v>
      </c>
      <c r="P449" s="91"/>
      <c r="Q449" s="145" t="str">
        <f>IF($A$2=1,IF(SP_SUL!BJ470="","*",SP_SUL!BJ470),IF(SP_SUL!BK470="","*",SP_SUL!BK470))</f>
        <v>*</v>
      </c>
    </row>
    <row r="450" spans="1:17" hidden="1">
      <c r="A450" s="98" t="str">
        <f>IF(SP_SUL!B471="","*",SP_SUL!B471)</f>
        <v>*</v>
      </c>
      <c r="B450" s="99" t="str">
        <f>IF(SP_SUL!X471="","*",SP_SUL!X471)</f>
        <v>*</v>
      </c>
      <c r="C450" s="100" t="str">
        <f>IF(SP_SUL!S471="","*",SP_SUL!S471)</f>
        <v>-</v>
      </c>
      <c r="D450" s="100" t="str">
        <f>IF(SP_SUL!T471="","*",SP_SUL!T471)</f>
        <v>-</v>
      </c>
      <c r="E450" s="100" t="str">
        <f>IF(SP_SUL!D471="","*",SP_SUL!D471)</f>
        <v>*</v>
      </c>
      <c r="F450" s="100" t="str">
        <f>IF(SP_SUL!H471="","*",SP_SUL!H471)</f>
        <v>*</v>
      </c>
      <c r="G450" s="100" t="str">
        <f>IF(SP_SUL!M471="","*",SP_SUL!M471)</f>
        <v>-</v>
      </c>
      <c r="H450" s="154" t="str">
        <f>IF(SP_SUL!K471="","*",SP_SUL!K471)</f>
        <v>*</v>
      </c>
      <c r="I450" s="132" t="str">
        <f>IF(SP_SUL!O471="","*",SP_SUL!O471)</f>
        <v>*</v>
      </c>
      <c r="J450" s="132" t="str">
        <f>IF(SP_SUL!P471="","*",SP_SUL!P471)</f>
        <v>*</v>
      </c>
      <c r="K450" s="141" t="str">
        <f>IF(SP_SUL!AK471="","*",SP_SUL!AK471)</f>
        <v>-</v>
      </c>
      <c r="L450" s="141" t="str">
        <f>IF(SP_SUL!AM471="","*",SP_SUL!AM471)</f>
        <v>-</v>
      </c>
      <c r="M450" s="141" t="str">
        <f>IF(SP_SUL!AP471="","*",SP_SUL!AP471)</f>
        <v>-</v>
      </c>
      <c r="N450" s="141" t="str">
        <f>IF(SP_SUL!AM471="","*",SP_SUL!AM471)</f>
        <v>-</v>
      </c>
      <c r="O450" s="174" t="str">
        <f>IF(SP_SUL!BH471="","*",SP_SUL!BH471)</f>
        <v>*</v>
      </c>
      <c r="P450" s="91"/>
      <c r="Q450" s="145" t="str">
        <f>IF($A$2=1,IF(SP_SUL!BJ471="","*",SP_SUL!BJ471),IF(SP_SUL!BK471="","*",SP_SUL!BK471))</f>
        <v>*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 t="str">
        <f>IF(SP_SUL!B474="","*",SP_SUL!B474)</f>
        <v>*</v>
      </c>
      <c r="B453" s="99" t="str">
        <f>IF(SP_SUL!X474="","*",SP_SUL!X474)</f>
        <v>*</v>
      </c>
      <c r="C453" s="100" t="str">
        <f>IF(SP_SUL!S474="","*",SP_SUL!S474)</f>
        <v>-</v>
      </c>
      <c r="D453" s="100" t="str">
        <f>IF(SP_SUL!T474="","*",SP_SUL!T474)</f>
        <v>-</v>
      </c>
      <c r="E453" s="100" t="str">
        <f>IF(SP_SUL!D474="","*",SP_SUL!D474)</f>
        <v>*</v>
      </c>
      <c r="F453" s="100" t="str">
        <f>IF(SP_SUL!H474="","*",SP_SUL!H474)</f>
        <v>*</v>
      </c>
      <c r="G453" s="100" t="str">
        <f>IF(SP_SUL!M474="","*",SP_SUL!M474)</f>
        <v>-</v>
      </c>
      <c r="H453" s="154" t="str">
        <f>IF(SP_SUL!K474="","*",SP_SUL!K474)</f>
        <v>*</v>
      </c>
      <c r="I453" s="132" t="str">
        <f>IF(SP_SUL!O474="","*",SP_SUL!O474)</f>
        <v>*</v>
      </c>
      <c r="J453" s="132" t="str">
        <f>IF(SP_SUL!P474="","*",SP_SUL!P474)</f>
        <v>*</v>
      </c>
      <c r="K453" s="141" t="str">
        <f>IF(SP_SUL!AK474="","*",SP_SUL!AK474)</f>
        <v>-</v>
      </c>
      <c r="L453" s="141" t="str">
        <f>IF(SP_SUL!AM474="","*",SP_SUL!AM474)</f>
        <v>-</v>
      </c>
      <c r="M453" s="141" t="str">
        <f>IF(SP_SUL!AP474="","*",SP_SUL!AP474)</f>
        <v>-</v>
      </c>
      <c r="N453" s="141" t="str">
        <f>IF(SP_SUL!AM474="","*",SP_SUL!AM474)</f>
        <v>-</v>
      </c>
      <c r="O453" s="174" t="str">
        <f>IF(SP_SUL!BH474="","*",SP_SUL!BH474)</f>
        <v>*</v>
      </c>
      <c r="P453" s="91"/>
      <c r="Q453" s="145" t="str">
        <f>IF($A$2=1,IF(SP_SUL!BJ474="","*",SP_SUL!BJ474),IF(SP_SUL!BK474="","*",SP_SUL!BK474))</f>
        <v>*</v>
      </c>
    </row>
    <row r="454" spans="1:17" hidden="1">
      <c r="A454" s="98" t="str">
        <f>IF(SP_SUL!B475="","*",SP_SUL!B475)</f>
        <v>*</v>
      </c>
      <c r="B454" s="99" t="str">
        <f>IF(SP_SUL!X475="","*",SP_SUL!X475)</f>
        <v>*</v>
      </c>
      <c r="C454" s="100" t="str">
        <f>IF(SP_SUL!S475="","*",SP_SUL!S475)</f>
        <v>-</v>
      </c>
      <c r="D454" s="100" t="str">
        <f>IF(SP_SUL!T475="","*",SP_SUL!T475)</f>
        <v>-</v>
      </c>
      <c r="E454" s="100" t="str">
        <f>IF(SP_SUL!D475="","*",SP_SUL!D475)</f>
        <v>*</v>
      </c>
      <c r="F454" s="100" t="str">
        <f>IF(SP_SUL!H475="","*",SP_SUL!H475)</f>
        <v>*</v>
      </c>
      <c r="G454" s="100" t="str">
        <f>IF(SP_SUL!M475="","*",SP_SUL!M475)</f>
        <v>-</v>
      </c>
      <c r="H454" s="154" t="str">
        <f>IF(SP_SUL!K475="","*",SP_SUL!K475)</f>
        <v>*</v>
      </c>
      <c r="I454" s="132" t="str">
        <f>IF(SP_SUL!O475="","*",SP_SUL!O475)</f>
        <v>*</v>
      </c>
      <c r="J454" s="132" t="str">
        <f>IF(SP_SUL!P475="","*",SP_SUL!P475)</f>
        <v>*</v>
      </c>
      <c r="K454" s="141" t="str">
        <f>IF(SP_SUL!AK475="","*",SP_SUL!AK475)</f>
        <v>-</v>
      </c>
      <c r="L454" s="141" t="str">
        <f>IF(SP_SUL!AM475="","*",SP_SUL!AM475)</f>
        <v>-</v>
      </c>
      <c r="M454" s="141" t="str">
        <f>IF(SP_SUL!AP475="","*",SP_SUL!AP475)</f>
        <v>-</v>
      </c>
      <c r="N454" s="141" t="str">
        <f>IF(SP_SUL!AM475="","*",SP_SUL!AM475)</f>
        <v>-</v>
      </c>
      <c r="O454" s="174" t="str">
        <f>IF(SP_SUL!BH475="","*",SP_SUL!BH475)</f>
        <v>*</v>
      </c>
      <c r="P454" s="91"/>
      <c r="Q454" s="145" t="str">
        <f>IF($A$2=1,IF(SP_SUL!BJ475="","*",SP_SUL!BJ475),IF(SP_SUL!BK475="","*",SP_SUL!BK475))</f>
        <v>*</v>
      </c>
    </row>
    <row r="455" spans="1:17" hidden="1">
      <c r="A455" s="98" t="str">
        <f>IF(SP_SUL!B476="","*",SP_SUL!B476)</f>
        <v>*</v>
      </c>
      <c r="B455" s="99" t="str">
        <f>IF(SP_SUL!X476="","*",SP_SUL!X476)</f>
        <v>*</v>
      </c>
      <c r="C455" s="100" t="str">
        <f>IF(SP_SUL!S476="","*",SP_SUL!S476)</f>
        <v>-</v>
      </c>
      <c r="D455" s="100" t="str">
        <f>IF(SP_SUL!T476="","*",SP_SUL!T476)</f>
        <v>-</v>
      </c>
      <c r="E455" s="100" t="str">
        <f>IF(SP_SUL!D476="","*",SP_SUL!D476)</f>
        <v>*</v>
      </c>
      <c r="F455" s="100" t="str">
        <f>IF(SP_SUL!H476="","*",SP_SUL!H476)</f>
        <v>*</v>
      </c>
      <c r="G455" s="100" t="str">
        <f>IF(SP_SUL!M476="","*",SP_SUL!M476)</f>
        <v>-</v>
      </c>
      <c r="H455" s="154" t="str">
        <f>IF(SP_SUL!K476="","*",SP_SUL!K476)</f>
        <v>*</v>
      </c>
      <c r="I455" s="132" t="str">
        <f>IF(SP_SUL!O476="","*",SP_SUL!O476)</f>
        <v>*</v>
      </c>
      <c r="J455" s="132" t="str">
        <f>IF(SP_SUL!P476="","*",SP_SUL!P476)</f>
        <v>*</v>
      </c>
      <c r="K455" s="141" t="str">
        <f>IF(SP_SUL!AK476="","*",SP_SUL!AK476)</f>
        <v>-</v>
      </c>
      <c r="L455" s="141" t="str">
        <f>IF(SP_SUL!AM476="","*",SP_SUL!AM476)</f>
        <v>-</v>
      </c>
      <c r="M455" s="141" t="str">
        <f>IF(SP_SUL!AP476="","*",SP_SUL!AP476)</f>
        <v>-</v>
      </c>
      <c r="N455" s="141" t="str">
        <f>IF(SP_SUL!AM476="","*",SP_SUL!AM476)</f>
        <v>-</v>
      </c>
      <c r="O455" s="174" t="str">
        <f>IF(SP_SUL!BH476="","*",SP_SUL!BH476)</f>
        <v>*</v>
      </c>
      <c r="P455" s="91"/>
      <c r="Q455" s="145" t="str">
        <f>IF($A$2=1,IF(SP_SUL!BJ476="","*",SP_SUL!BJ476),IF(SP_SUL!BK476="","*",SP_SUL!BK476))</f>
        <v>*</v>
      </c>
    </row>
    <row r="456" spans="1:17" hidden="1">
      <c r="A456" s="98" t="str">
        <f>IF(SP_SUL!B477="","*",SP_SUL!B477)</f>
        <v>*</v>
      </c>
      <c r="B456" s="99" t="str">
        <f>IF(SP_SUL!X477="","*",SP_SUL!X477)</f>
        <v>*</v>
      </c>
      <c r="C456" s="100" t="str">
        <f>IF(SP_SUL!S477="","*",SP_SUL!S477)</f>
        <v>-</v>
      </c>
      <c r="D456" s="100" t="str">
        <f>IF(SP_SUL!T477="","*",SP_SUL!T477)</f>
        <v>-</v>
      </c>
      <c r="E456" s="100" t="str">
        <f>IF(SP_SUL!D477="","*",SP_SUL!D477)</f>
        <v>*</v>
      </c>
      <c r="F456" s="100" t="str">
        <f>IF(SP_SUL!H477="","*",SP_SUL!H477)</f>
        <v>*</v>
      </c>
      <c r="G456" s="100" t="str">
        <f>IF(SP_SUL!M477="","*",SP_SUL!M477)</f>
        <v>-</v>
      </c>
      <c r="H456" s="154" t="str">
        <f>IF(SP_SUL!K477="","*",SP_SUL!K477)</f>
        <v>*</v>
      </c>
      <c r="I456" s="132" t="str">
        <f>IF(SP_SUL!O477="","*",SP_SUL!O477)</f>
        <v>*</v>
      </c>
      <c r="J456" s="132" t="str">
        <f>IF(SP_SUL!P477="","*",SP_SUL!P477)</f>
        <v>*</v>
      </c>
      <c r="K456" s="141" t="str">
        <f>IF(SP_SUL!AK477="","*",SP_SUL!AK477)</f>
        <v>-</v>
      </c>
      <c r="L456" s="141" t="str">
        <f>IF(SP_SUL!AM477="","*",SP_SUL!AM477)</f>
        <v>-</v>
      </c>
      <c r="M456" s="141" t="str">
        <f>IF(SP_SUL!AP477="","*",SP_SUL!AP477)</f>
        <v>-</v>
      </c>
      <c r="N456" s="141" t="str">
        <f>IF(SP_SUL!AM477="","*",SP_SUL!AM477)</f>
        <v>-</v>
      </c>
      <c r="O456" s="174" t="str">
        <f>IF(SP_SUL!BH477="","*",SP_SUL!BH477)</f>
        <v>*</v>
      </c>
      <c r="P456" s="91"/>
      <c r="Q456" s="145" t="str">
        <f>IF($A$2=1,IF(SP_SUL!BJ477="","*",SP_SUL!BJ477),IF(SP_SUL!BK477="","*",SP_SUL!BK477))</f>
        <v>*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 t="str">
        <f>IF(SP_SUL!B479="","*",SP_SUL!B479)</f>
        <v>*</v>
      </c>
      <c r="B458" s="99" t="str">
        <f>IF(SP_SUL!X479="","*",SP_SUL!X479)</f>
        <v>*</v>
      </c>
      <c r="C458" s="100" t="str">
        <f>IF(SP_SUL!S479="","*",SP_SUL!S479)</f>
        <v>-</v>
      </c>
      <c r="D458" s="100" t="str">
        <f>IF(SP_SUL!T479="","*",SP_SUL!T479)</f>
        <v>-</v>
      </c>
      <c r="E458" s="100" t="str">
        <f>IF(SP_SUL!D479="","*",SP_SUL!D479)</f>
        <v>*</v>
      </c>
      <c r="F458" s="100" t="str">
        <f>IF(SP_SUL!H479="","*",SP_SUL!H479)</f>
        <v>*</v>
      </c>
      <c r="G458" s="100" t="str">
        <f>IF(SP_SUL!M479="","*",SP_SUL!M479)</f>
        <v>-</v>
      </c>
      <c r="H458" s="154" t="str">
        <f>IF(SP_SUL!K479="","*",SP_SUL!K479)</f>
        <v>*</v>
      </c>
      <c r="I458" s="132" t="str">
        <f>IF(SP_SUL!O479="","*",SP_SUL!O479)</f>
        <v>*</v>
      </c>
      <c r="J458" s="132" t="str">
        <f>IF(SP_SUL!P479="","*",SP_SUL!P479)</f>
        <v>*</v>
      </c>
      <c r="K458" s="141" t="str">
        <f>IF(SP_SUL!AK479="","*",SP_SUL!AK479)</f>
        <v>-</v>
      </c>
      <c r="L458" s="141" t="str">
        <f>IF(SP_SUL!AM479="","*",SP_SUL!AM479)</f>
        <v>-</v>
      </c>
      <c r="M458" s="141" t="str">
        <f>IF(SP_SUL!AP479="","*",SP_SUL!AP479)</f>
        <v>-</v>
      </c>
      <c r="N458" s="141" t="str">
        <f>IF(SP_SUL!AM479="","*",SP_SUL!AM479)</f>
        <v>-</v>
      </c>
      <c r="O458" s="174" t="str">
        <f>IF(SP_SUL!BH479="","*",SP_SUL!BH479)</f>
        <v>*</v>
      </c>
      <c r="P458" s="91"/>
      <c r="Q458" s="145" t="str">
        <f>IF($A$2=1,IF(SP_SUL!BJ479="","*",SP_SUL!BJ479),IF(SP_SUL!BK479="","*",SP_SUL!BK479))</f>
        <v>*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 t="str">
        <f>IF(SP_SUL!B481="","*",SP_SUL!B481)</f>
        <v>*</v>
      </c>
      <c r="B460" s="99" t="str">
        <f>IF(SP_SUL!X481="","*",SP_SUL!X481)</f>
        <v>*</v>
      </c>
      <c r="C460" s="100" t="str">
        <f>IF(SP_SUL!S481="","*",SP_SUL!S481)</f>
        <v>-</v>
      </c>
      <c r="D460" s="100" t="str">
        <f>IF(SP_SUL!T481="","*",SP_SUL!T481)</f>
        <v>-</v>
      </c>
      <c r="E460" s="100" t="str">
        <f>IF(SP_SUL!D481="","*",SP_SUL!D481)</f>
        <v>*</v>
      </c>
      <c r="F460" s="100" t="str">
        <f>IF(SP_SUL!H481="","*",SP_SUL!H481)</f>
        <v>*</v>
      </c>
      <c r="G460" s="100" t="str">
        <f>IF(SP_SUL!M481="","*",SP_SUL!M481)</f>
        <v>-</v>
      </c>
      <c r="H460" s="154" t="str">
        <f>IF(SP_SUL!K481="","*",SP_SUL!K481)</f>
        <v>*</v>
      </c>
      <c r="I460" s="132" t="str">
        <f>IF(SP_SUL!O481="","*",SP_SUL!O481)</f>
        <v>*</v>
      </c>
      <c r="J460" s="132" t="str">
        <f>IF(SP_SUL!P481="","*",SP_SUL!P481)</f>
        <v>*</v>
      </c>
      <c r="K460" s="141" t="str">
        <f>IF(SP_SUL!AK481="","*",SP_SUL!AK481)</f>
        <v>-</v>
      </c>
      <c r="L460" s="141" t="str">
        <f>IF(SP_SUL!AM481="","*",SP_SUL!AM481)</f>
        <v>-</v>
      </c>
      <c r="M460" s="141" t="str">
        <f>IF(SP_SUL!AP481="","*",SP_SUL!AP481)</f>
        <v>-</v>
      </c>
      <c r="N460" s="141" t="str">
        <f>IF(SP_SUL!AM481="","*",SP_SUL!AM481)</f>
        <v>-</v>
      </c>
      <c r="O460" s="174" t="str">
        <f>IF(SP_SUL!BH481="","*",SP_SUL!BH481)</f>
        <v>*</v>
      </c>
      <c r="P460" s="91"/>
      <c r="Q460" s="145" t="str">
        <f>IF($A$2=1,IF(SP_SUL!BJ481="","*",SP_SUL!BJ481),IF(SP_SUL!BK481="","*",SP_SUL!BK481))</f>
        <v>*</v>
      </c>
    </row>
    <row r="461" spans="1:17" hidden="1">
      <c r="A461" s="98" t="str">
        <f>IF(SP_SUL!B482="","*",SP_SUL!B482)</f>
        <v>*</v>
      </c>
      <c r="B461" s="99" t="str">
        <f>IF(SP_SUL!X482="","*",SP_SUL!X482)</f>
        <v>*</v>
      </c>
      <c r="C461" s="100" t="str">
        <f>IF(SP_SUL!S482="","*",SP_SUL!S482)</f>
        <v>-</v>
      </c>
      <c r="D461" s="100" t="str">
        <f>IF(SP_SUL!T482="","*",SP_SUL!T482)</f>
        <v>-</v>
      </c>
      <c r="E461" s="100" t="str">
        <f>IF(SP_SUL!D482="","*",SP_SUL!D482)</f>
        <v>*</v>
      </c>
      <c r="F461" s="100" t="str">
        <f>IF(SP_SUL!H482="","*",SP_SUL!H482)</f>
        <v>*</v>
      </c>
      <c r="G461" s="100" t="str">
        <f>IF(SP_SUL!M482="","*",SP_SUL!M482)</f>
        <v>-</v>
      </c>
      <c r="H461" s="154" t="str">
        <f>IF(SP_SUL!K482="","*",SP_SUL!K482)</f>
        <v>*</v>
      </c>
      <c r="I461" s="132" t="str">
        <f>IF(SP_SUL!O482="","*",SP_SUL!O482)</f>
        <v>*</v>
      </c>
      <c r="J461" s="132" t="str">
        <f>IF(SP_SUL!P482="","*",SP_SUL!P482)</f>
        <v>*</v>
      </c>
      <c r="K461" s="141" t="str">
        <f>IF(SP_SUL!AK482="","*",SP_SUL!AK482)</f>
        <v>-</v>
      </c>
      <c r="L461" s="141" t="str">
        <f>IF(SP_SUL!AM482="","*",SP_SUL!AM482)</f>
        <v>-</v>
      </c>
      <c r="M461" s="141" t="str">
        <f>IF(SP_SUL!AP482="","*",SP_SUL!AP482)</f>
        <v>-</v>
      </c>
      <c r="N461" s="141" t="str">
        <f>IF(SP_SUL!AM482="","*",SP_SUL!AM482)</f>
        <v>-</v>
      </c>
      <c r="O461" s="174" t="str">
        <f>IF(SP_SUL!BH482="","*",SP_SUL!BH482)</f>
        <v>*</v>
      </c>
      <c r="P461" s="91"/>
      <c r="Q461" s="145" t="str">
        <f>IF($A$2=1,IF(SP_SUL!BJ482="","*",SP_SUL!BJ482),IF(SP_SUL!BK482="","*",SP_SUL!BK482))</f>
        <v>*</v>
      </c>
    </row>
    <row r="462" spans="1:17" hidden="1">
      <c r="A462" s="98" t="str">
        <f>IF(SP_SUL!B483="","*",SP_SUL!B483)</f>
        <v>*</v>
      </c>
      <c r="B462" s="99" t="str">
        <f>IF(SP_SUL!X483="","*",SP_SUL!X483)</f>
        <v>*</v>
      </c>
      <c r="C462" s="100" t="str">
        <f>IF(SP_SUL!S483="","*",SP_SUL!S483)</f>
        <v>-</v>
      </c>
      <c r="D462" s="100" t="str">
        <f>IF(SP_SUL!T483="","*",SP_SUL!T483)</f>
        <v>-</v>
      </c>
      <c r="E462" s="100" t="str">
        <f>IF(SP_SUL!D483="","*",SP_SUL!D483)</f>
        <v>*</v>
      </c>
      <c r="F462" s="100" t="str">
        <f>IF(SP_SUL!H483="","*",SP_SUL!H483)</f>
        <v>*</v>
      </c>
      <c r="G462" s="100" t="str">
        <f>IF(SP_SUL!M483="","*",SP_SUL!M483)</f>
        <v>-</v>
      </c>
      <c r="H462" s="154" t="str">
        <f>IF(SP_SUL!K483="","*",SP_SUL!K483)</f>
        <v>*</v>
      </c>
      <c r="I462" s="132" t="str">
        <f>IF(SP_SUL!O483="","*",SP_SUL!O483)</f>
        <v>*</v>
      </c>
      <c r="J462" s="132" t="str">
        <f>IF(SP_SUL!P483="","*",SP_SUL!P483)</f>
        <v>*</v>
      </c>
      <c r="K462" s="141" t="str">
        <f>IF(SP_SUL!AK483="","*",SP_SUL!AK483)</f>
        <v>-</v>
      </c>
      <c r="L462" s="141" t="str">
        <f>IF(SP_SUL!AM483="","*",SP_SUL!AM483)</f>
        <v>-</v>
      </c>
      <c r="M462" s="141" t="str">
        <f>IF(SP_SUL!AP483="","*",SP_SUL!AP483)</f>
        <v>-</v>
      </c>
      <c r="N462" s="141" t="str">
        <f>IF(SP_SUL!AM483="","*",SP_SUL!AM483)</f>
        <v>-</v>
      </c>
      <c r="O462" s="174" t="str">
        <f>IF(SP_SUL!BH483="","*",SP_SUL!BH483)</f>
        <v>*</v>
      </c>
      <c r="P462" s="91"/>
      <c r="Q462" s="145" t="str">
        <f>IF($A$2=1,IF(SP_SUL!BJ483="","*",SP_SUL!BJ483),IF(SP_SUL!BK483="","*",SP_SUL!BK483))</f>
        <v>*</v>
      </c>
    </row>
    <row r="463" spans="1:17" hidden="1">
      <c r="A463" s="98" t="str">
        <f>IF(SP_SUL!B484="","*",SP_SUL!B484)</f>
        <v>*</v>
      </c>
      <c r="B463" s="99" t="str">
        <f>IF(SP_SUL!X484="","*",SP_SUL!X484)</f>
        <v>*</v>
      </c>
      <c r="C463" s="100" t="str">
        <f>IF(SP_SUL!S484="","*",SP_SUL!S484)</f>
        <v>-</v>
      </c>
      <c r="D463" s="100" t="str">
        <f>IF(SP_SUL!T484="","*",SP_SUL!T484)</f>
        <v>-</v>
      </c>
      <c r="E463" s="100" t="str">
        <f>IF(SP_SUL!D484="","*",SP_SUL!D484)</f>
        <v>*</v>
      </c>
      <c r="F463" s="100" t="str">
        <f>IF(SP_SUL!H484="","*",SP_SUL!H484)</f>
        <v>*</v>
      </c>
      <c r="G463" s="100" t="str">
        <f>IF(SP_SUL!M484="","*",SP_SUL!M484)</f>
        <v>-</v>
      </c>
      <c r="H463" s="154" t="str">
        <f>IF(SP_SUL!K484="","*",SP_SUL!K484)</f>
        <v>*</v>
      </c>
      <c r="I463" s="132" t="str">
        <f>IF(SP_SUL!O484="","*",SP_SUL!O484)</f>
        <v>*</v>
      </c>
      <c r="J463" s="132" t="str">
        <f>IF(SP_SUL!P484="","*",SP_SUL!P484)</f>
        <v>*</v>
      </c>
      <c r="K463" s="141" t="str">
        <f>IF(SP_SUL!AK484="","*",SP_SUL!AK484)</f>
        <v>-</v>
      </c>
      <c r="L463" s="141" t="str">
        <f>IF(SP_SUL!AM484="","*",SP_SUL!AM484)</f>
        <v>-</v>
      </c>
      <c r="M463" s="141" t="str">
        <f>IF(SP_SUL!AP484="","*",SP_SUL!AP484)</f>
        <v>-</v>
      </c>
      <c r="N463" s="141" t="str">
        <f>IF(SP_SUL!AM484="","*",SP_SUL!AM484)</f>
        <v>-</v>
      </c>
      <c r="O463" s="174" t="str">
        <f>IF(SP_SUL!BH484="","*",SP_SUL!BH484)</f>
        <v>*</v>
      </c>
      <c r="P463" s="91"/>
      <c r="Q463" s="145" t="str">
        <f>IF($A$2=1,IF(SP_SUL!BJ484="","*",SP_SUL!BJ484),IF(SP_SUL!BK484="","*",SP_SUL!BK484))</f>
        <v>*</v>
      </c>
    </row>
    <row r="464" spans="1:17" hidden="1">
      <c r="A464" s="98" t="str">
        <f>IF(SP_SUL!B485="","*",SP_SUL!B485)</f>
        <v>*</v>
      </c>
      <c r="B464" s="99" t="str">
        <f>IF(SP_SUL!X485="","*",SP_SUL!X485)</f>
        <v>*</v>
      </c>
      <c r="C464" s="100" t="str">
        <f>IF(SP_SUL!S485="","*",SP_SUL!S485)</f>
        <v>-</v>
      </c>
      <c r="D464" s="100" t="str">
        <f>IF(SP_SUL!T485="","*",SP_SUL!T485)</f>
        <v>-</v>
      </c>
      <c r="E464" s="100" t="str">
        <f>IF(SP_SUL!D485="","*",SP_SUL!D485)</f>
        <v>*</v>
      </c>
      <c r="F464" s="100" t="str">
        <f>IF(SP_SUL!H485="","*",SP_SUL!H485)</f>
        <v>*</v>
      </c>
      <c r="G464" s="100" t="str">
        <f>IF(SP_SUL!M485="","*",SP_SUL!M485)</f>
        <v>-</v>
      </c>
      <c r="H464" s="154" t="str">
        <f>IF(SP_SUL!K485="","*",SP_SUL!K485)</f>
        <v>*</v>
      </c>
      <c r="I464" s="132" t="str">
        <f>IF(SP_SUL!O485="","*",SP_SUL!O485)</f>
        <v>*</v>
      </c>
      <c r="J464" s="132" t="str">
        <f>IF(SP_SUL!P485="","*",SP_SUL!P485)</f>
        <v>*</v>
      </c>
      <c r="K464" s="141" t="str">
        <f>IF(SP_SUL!AK485="","*",SP_SUL!AK485)</f>
        <v>-</v>
      </c>
      <c r="L464" s="141" t="str">
        <f>IF(SP_SUL!AM485="","*",SP_SUL!AM485)</f>
        <v>-</v>
      </c>
      <c r="M464" s="141" t="str">
        <f>IF(SP_SUL!AP485="","*",SP_SUL!AP485)</f>
        <v>-</v>
      </c>
      <c r="N464" s="141" t="str">
        <f>IF(SP_SUL!AM485="","*",SP_SUL!AM485)</f>
        <v>-</v>
      </c>
      <c r="O464" s="174" t="str">
        <f>IF(SP_SUL!BH485="","*",SP_SUL!BH485)</f>
        <v>*</v>
      </c>
      <c r="P464" s="91"/>
      <c r="Q464" s="145" t="str">
        <f>IF($A$2=1,IF(SP_SUL!BJ485="","*",SP_SUL!BJ485),IF(SP_SUL!BK485="","*",SP_SUL!BK485))</f>
        <v>*</v>
      </c>
    </row>
    <row r="465" spans="1:17" hidden="1">
      <c r="A465" s="98" t="str">
        <f>IF(SP_SUL!B486="","*",SP_SUL!B486)</f>
        <v>*</v>
      </c>
      <c r="B465" s="99" t="str">
        <f>IF(SP_SUL!X486="","*",SP_SUL!X486)</f>
        <v>*</v>
      </c>
      <c r="C465" s="100" t="str">
        <f>IF(SP_SUL!S486="","*",SP_SUL!S486)</f>
        <v>-</v>
      </c>
      <c r="D465" s="100" t="str">
        <f>IF(SP_SUL!T486="","*",SP_SUL!T486)</f>
        <v>-</v>
      </c>
      <c r="E465" s="100" t="str">
        <f>IF(SP_SUL!D486="","*",SP_SUL!D486)</f>
        <v>*</v>
      </c>
      <c r="F465" s="100" t="str">
        <f>IF(SP_SUL!H486="","*",SP_SUL!H486)</f>
        <v>*</v>
      </c>
      <c r="G465" s="100" t="str">
        <f>IF(SP_SUL!M486="","*",SP_SUL!M486)</f>
        <v>-</v>
      </c>
      <c r="H465" s="154" t="str">
        <f>IF(SP_SUL!K486="","*",SP_SUL!K486)</f>
        <v>*</v>
      </c>
      <c r="I465" s="132" t="str">
        <f>IF(SP_SUL!O486="","*",SP_SUL!O486)</f>
        <v>*</v>
      </c>
      <c r="J465" s="132" t="str">
        <f>IF(SP_SUL!P486="","*",SP_SUL!P486)</f>
        <v>*</v>
      </c>
      <c r="K465" s="141" t="str">
        <f>IF(SP_SUL!AK486="","*",SP_SUL!AK486)</f>
        <v>-</v>
      </c>
      <c r="L465" s="141" t="str">
        <f>IF(SP_SUL!AM486="","*",SP_SUL!AM486)</f>
        <v>-</v>
      </c>
      <c r="M465" s="141" t="str">
        <f>IF(SP_SUL!AP486="","*",SP_SUL!AP486)</f>
        <v>-</v>
      </c>
      <c r="N465" s="141" t="str">
        <f>IF(SP_SUL!AM486="","*",SP_SUL!AM486)</f>
        <v>-</v>
      </c>
      <c r="O465" s="174" t="str">
        <f>IF(SP_SUL!BH486="","*",SP_SUL!BH486)</f>
        <v>*</v>
      </c>
      <c r="P465" s="91"/>
      <c r="Q465" s="145" t="str">
        <f>IF($A$2=1,IF(SP_SUL!BJ486="","*",SP_SUL!BJ486),IF(SP_SUL!BK486="","*",SP_SUL!BK486))</f>
        <v>*</v>
      </c>
    </row>
    <row r="466" spans="1:17" hidden="1">
      <c r="A466" s="98" t="str">
        <f>IF(SP_SUL!B487="","*",SP_SUL!B487)</f>
        <v>*</v>
      </c>
      <c r="B466" s="99" t="str">
        <f>IF(SP_SUL!X487="","*",SP_SUL!X487)</f>
        <v>*</v>
      </c>
      <c r="C466" s="100" t="str">
        <f>IF(SP_SUL!S487="","*",SP_SUL!S487)</f>
        <v>-</v>
      </c>
      <c r="D466" s="100" t="str">
        <f>IF(SP_SUL!T487="","*",SP_SUL!T487)</f>
        <v>-</v>
      </c>
      <c r="E466" s="100" t="str">
        <f>IF(SP_SUL!D487="","*",SP_SUL!D487)</f>
        <v>*</v>
      </c>
      <c r="F466" s="100" t="str">
        <f>IF(SP_SUL!H487="","*",SP_SUL!H487)</f>
        <v>*</v>
      </c>
      <c r="G466" s="100" t="str">
        <f>IF(SP_SUL!M487="","*",SP_SUL!M487)</f>
        <v>-</v>
      </c>
      <c r="H466" s="154" t="str">
        <f>IF(SP_SUL!K487="","*",SP_SUL!K487)</f>
        <v>*</v>
      </c>
      <c r="I466" s="132" t="str">
        <f>IF(SP_SUL!O487="","*",SP_SUL!O487)</f>
        <v>*</v>
      </c>
      <c r="J466" s="132" t="str">
        <f>IF(SP_SUL!P487="","*",SP_SUL!P487)</f>
        <v>*</v>
      </c>
      <c r="K466" s="141" t="str">
        <f>IF(SP_SUL!AK487="","*",SP_SUL!AK487)</f>
        <v>-</v>
      </c>
      <c r="L466" s="141" t="str">
        <f>IF(SP_SUL!AM487="","*",SP_SUL!AM487)</f>
        <v>-</v>
      </c>
      <c r="M466" s="141" t="str">
        <f>IF(SP_SUL!AP487="","*",SP_SUL!AP487)</f>
        <v>-</v>
      </c>
      <c r="N466" s="141" t="str">
        <f>IF(SP_SUL!AM487="","*",SP_SUL!AM487)</f>
        <v>-</v>
      </c>
      <c r="O466" s="174" t="str">
        <f>IF(SP_SUL!BH487="","*",SP_SUL!BH487)</f>
        <v>*</v>
      </c>
      <c r="P466" s="91"/>
      <c r="Q466" s="145" t="str">
        <f>IF($A$2=1,IF(SP_SUL!BJ487="","*",SP_SUL!BJ487),IF(SP_SUL!BK487="","*",SP_SUL!BK487))</f>
        <v>*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 t="str">
        <f>IF(SP_SUL!B489="","*",SP_SUL!B489)</f>
        <v>*</v>
      </c>
      <c r="B468" s="99" t="str">
        <f>IF(SP_SUL!X489="","*",SP_SUL!X489)</f>
        <v>*</v>
      </c>
      <c r="C468" s="100" t="str">
        <f>IF(SP_SUL!S489="","*",SP_SUL!S489)</f>
        <v>-</v>
      </c>
      <c r="D468" s="100" t="str">
        <f>IF(SP_SUL!T489="","*",SP_SUL!T489)</f>
        <v>-</v>
      </c>
      <c r="E468" s="100" t="str">
        <f>IF(SP_SUL!D489="","*",SP_SUL!D489)</f>
        <v>*</v>
      </c>
      <c r="F468" s="100" t="str">
        <f>IF(SP_SUL!H489="","*",SP_SUL!H489)</f>
        <v>*</v>
      </c>
      <c r="G468" s="100" t="str">
        <f>IF(SP_SUL!M489="","*",SP_SUL!M489)</f>
        <v>-</v>
      </c>
      <c r="H468" s="154" t="str">
        <f>IF(SP_SUL!K489="","*",SP_SUL!K489)</f>
        <v>*</v>
      </c>
      <c r="I468" s="132" t="str">
        <f>IF(SP_SUL!O489="","*",SP_SUL!O489)</f>
        <v>*</v>
      </c>
      <c r="J468" s="132" t="str">
        <f>IF(SP_SUL!P489="","*",SP_SUL!P489)</f>
        <v>*</v>
      </c>
      <c r="K468" s="141" t="str">
        <f>IF(SP_SUL!AK489="","*",SP_SUL!AK489)</f>
        <v>-</v>
      </c>
      <c r="L468" s="141" t="str">
        <f>IF(SP_SUL!AM489="","*",SP_SUL!AM489)</f>
        <v>-</v>
      </c>
      <c r="M468" s="141" t="str">
        <f>IF(SP_SUL!AP489="","*",SP_SUL!AP489)</f>
        <v>-</v>
      </c>
      <c r="N468" s="141" t="str">
        <f>IF(SP_SUL!AM489="","*",SP_SUL!AM489)</f>
        <v>-</v>
      </c>
      <c r="O468" s="174" t="str">
        <f>IF(SP_SUL!BH489="","*",SP_SUL!BH489)</f>
        <v>*</v>
      </c>
      <c r="P468" s="91"/>
      <c r="Q468" s="145" t="str">
        <f>IF($A$2=1,IF(SP_SUL!BJ489="","*",SP_SUL!BJ489),IF(SP_SUL!BK489="","*",SP_SUL!BK489))</f>
        <v>*</v>
      </c>
    </row>
    <row r="469" spans="1:17" hidden="1">
      <c r="A469" s="98" t="str">
        <f>IF(SP_SUL!B490="","*",SP_SUL!B490)</f>
        <v>*</v>
      </c>
      <c r="B469" s="99" t="str">
        <f>IF(SP_SUL!X490="","*",SP_SUL!X490)</f>
        <v>*</v>
      </c>
      <c r="C469" s="100" t="str">
        <f>IF(SP_SUL!S490="","*",SP_SUL!S490)</f>
        <v>-</v>
      </c>
      <c r="D469" s="100" t="str">
        <f>IF(SP_SUL!T490="","*",SP_SUL!T490)</f>
        <v>-</v>
      </c>
      <c r="E469" s="100" t="str">
        <f>IF(SP_SUL!D490="","*",SP_SUL!D490)</f>
        <v>*</v>
      </c>
      <c r="F469" s="100" t="str">
        <f>IF(SP_SUL!H490="","*",SP_SUL!H490)</f>
        <v>*</v>
      </c>
      <c r="G469" s="100" t="str">
        <f>IF(SP_SUL!M490="","*",SP_SUL!M490)</f>
        <v>-</v>
      </c>
      <c r="H469" s="154" t="str">
        <f>IF(SP_SUL!K490="","*",SP_SUL!K490)</f>
        <v>*</v>
      </c>
      <c r="I469" s="132" t="str">
        <f>IF(SP_SUL!O490="","*",SP_SUL!O490)</f>
        <v>*</v>
      </c>
      <c r="J469" s="132" t="str">
        <f>IF(SP_SUL!P490="","*",SP_SUL!P490)</f>
        <v>*</v>
      </c>
      <c r="K469" s="141" t="str">
        <f>IF(SP_SUL!AK490="","*",SP_SUL!AK490)</f>
        <v>-</v>
      </c>
      <c r="L469" s="141" t="str">
        <f>IF(SP_SUL!AM490="","*",SP_SUL!AM490)</f>
        <v>-</v>
      </c>
      <c r="M469" s="141" t="str">
        <f>IF(SP_SUL!AP490="","*",SP_SUL!AP490)</f>
        <v>-</v>
      </c>
      <c r="N469" s="141" t="str">
        <f>IF(SP_SUL!AM490="","*",SP_SUL!AM490)</f>
        <v>-</v>
      </c>
      <c r="O469" s="174" t="str">
        <f>IF(SP_SUL!BH490="","*",SP_SUL!BH490)</f>
        <v>*</v>
      </c>
      <c r="P469" s="91"/>
      <c r="Q469" s="145" t="str">
        <f>IF($A$2=1,IF(SP_SUL!BJ490="","*",SP_SUL!BJ490),IF(SP_SUL!BK490="","*",SP_SUL!BK490))</f>
        <v>*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 t="str">
        <f>IF(SP_SUL!B492="","*",SP_SUL!B492)</f>
        <v>*</v>
      </c>
      <c r="B471" s="99" t="str">
        <f>IF(SP_SUL!X492="","*",SP_SUL!X492)</f>
        <v>*</v>
      </c>
      <c r="C471" s="100" t="str">
        <f>IF(SP_SUL!S492="","*",SP_SUL!S492)</f>
        <v>-</v>
      </c>
      <c r="D471" s="100" t="str">
        <f>IF(SP_SUL!T492="","*",SP_SUL!T492)</f>
        <v>-</v>
      </c>
      <c r="E471" s="100" t="str">
        <f>IF(SP_SUL!D492="","*",SP_SUL!D492)</f>
        <v>*</v>
      </c>
      <c r="F471" s="100" t="str">
        <f>IF(SP_SUL!H492="","*",SP_SUL!H492)</f>
        <v>*</v>
      </c>
      <c r="G471" s="100" t="str">
        <f>IF(SP_SUL!M492="","*",SP_SUL!M492)</f>
        <v>-</v>
      </c>
      <c r="H471" s="154" t="str">
        <f>IF(SP_SUL!K492="","*",SP_SUL!K492)</f>
        <v>*</v>
      </c>
      <c r="I471" s="132" t="str">
        <f>IF(SP_SUL!O492="","*",SP_SUL!O492)</f>
        <v>*</v>
      </c>
      <c r="J471" s="132" t="str">
        <f>IF(SP_SUL!P492="","*",SP_SUL!P492)</f>
        <v>*</v>
      </c>
      <c r="K471" s="141" t="str">
        <f>IF(SP_SUL!AK492="","*",SP_SUL!AK492)</f>
        <v>-</v>
      </c>
      <c r="L471" s="141" t="str">
        <f>IF(SP_SUL!AM492="","*",SP_SUL!AM492)</f>
        <v>-</v>
      </c>
      <c r="M471" s="141" t="str">
        <f>IF(SP_SUL!AP492="","*",SP_SUL!AP492)</f>
        <v>-</v>
      </c>
      <c r="N471" s="141" t="str">
        <f>IF(SP_SUL!AM492="","*",SP_SUL!AM492)</f>
        <v>-</v>
      </c>
      <c r="O471" s="174" t="str">
        <f>IF(SP_SUL!BH492="","*",SP_SUL!BH492)</f>
        <v>*</v>
      </c>
      <c r="P471" s="91"/>
      <c r="Q471" s="145" t="str">
        <f>IF($A$2=1,IF(SP_SUL!BJ492="","*",SP_SUL!BJ492),IF(SP_SUL!BK492="","*",SP_SUL!BK492))</f>
        <v>*</v>
      </c>
    </row>
    <row r="472" spans="1:17" hidden="1">
      <c r="A472" s="98" t="str">
        <f>IF(SP_SUL!B493="","*",SP_SUL!B493)</f>
        <v>*</v>
      </c>
      <c r="B472" s="99" t="str">
        <f>IF(SP_SUL!X493="","*",SP_SUL!X493)</f>
        <v>*</v>
      </c>
      <c r="C472" s="100" t="str">
        <f>IF(SP_SUL!S493="","*",SP_SUL!S493)</f>
        <v>-</v>
      </c>
      <c r="D472" s="100" t="str">
        <f>IF(SP_SUL!T493="","*",SP_SUL!T493)</f>
        <v>-</v>
      </c>
      <c r="E472" s="100" t="str">
        <f>IF(SP_SUL!D493="","*",SP_SUL!D493)</f>
        <v>*</v>
      </c>
      <c r="F472" s="100" t="str">
        <f>IF(SP_SUL!H493="","*",SP_SUL!H493)</f>
        <v>*</v>
      </c>
      <c r="G472" s="100" t="str">
        <f>IF(SP_SUL!M493="","*",SP_SUL!M493)</f>
        <v>-</v>
      </c>
      <c r="H472" s="154" t="str">
        <f>IF(SP_SUL!K493="","*",SP_SUL!K493)</f>
        <v>*</v>
      </c>
      <c r="I472" s="132" t="str">
        <f>IF(SP_SUL!O493="","*",SP_SUL!O493)</f>
        <v>*</v>
      </c>
      <c r="J472" s="132" t="str">
        <f>IF(SP_SUL!P493="","*",SP_SUL!P493)</f>
        <v>*</v>
      </c>
      <c r="K472" s="141" t="str">
        <f>IF(SP_SUL!AK493="","*",SP_SUL!AK493)</f>
        <v>-</v>
      </c>
      <c r="L472" s="141" t="str">
        <f>IF(SP_SUL!AM493="","*",SP_SUL!AM493)</f>
        <v>-</v>
      </c>
      <c r="M472" s="141" t="str">
        <f>IF(SP_SUL!AP493="","*",SP_SUL!AP493)</f>
        <v>-</v>
      </c>
      <c r="N472" s="141" t="str">
        <f>IF(SP_SUL!AM493="","*",SP_SUL!AM493)</f>
        <v>-</v>
      </c>
      <c r="O472" s="174" t="str">
        <f>IF(SP_SUL!BH493="","*",SP_SUL!BH493)</f>
        <v>*</v>
      </c>
      <c r="P472" s="91"/>
      <c r="Q472" s="145" t="str">
        <f>IF($A$2=1,IF(SP_SUL!BJ493="","*",SP_SUL!BJ493),IF(SP_SUL!BK493="","*",SP_SUL!BK493))</f>
        <v>*</v>
      </c>
    </row>
    <row r="473" spans="1:17" hidden="1">
      <c r="A473" s="98" t="str">
        <f>IF(SP_SUL!B494="","*",SP_SUL!B494)</f>
        <v>*</v>
      </c>
      <c r="B473" s="99" t="str">
        <f>IF(SP_SUL!X494="","*",SP_SUL!X494)</f>
        <v>*</v>
      </c>
      <c r="C473" s="100" t="str">
        <f>IF(SP_SUL!S494="","*",SP_SUL!S494)</f>
        <v>-</v>
      </c>
      <c r="D473" s="100" t="str">
        <f>IF(SP_SUL!T494="","*",SP_SUL!T494)</f>
        <v>-</v>
      </c>
      <c r="E473" s="100" t="str">
        <f>IF(SP_SUL!D494="","*",SP_SUL!D494)</f>
        <v>*</v>
      </c>
      <c r="F473" s="100" t="str">
        <f>IF(SP_SUL!H494="","*",SP_SUL!H494)</f>
        <v>*</v>
      </c>
      <c r="G473" s="100" t="str">
        <f>IF(SP_SUL!M494="","*",SP_SUL!M494)</f>
        <v>-</v>
      </c>
      <c r="H473" s="154" t="str">
        <f>IF(SP_SUL!K494="","*",SP_SUL!K494)</f>
        <v>*</v>
      </c>
      <c r="I473" s="132" t="str">
        <f>IF(SP_SUL!O494="","*",SP_SUL!O494)</f>
        <v>*</v>
      </c>
      <c r="J473" s="132" t="str">
        <f>IF(SP_SUL!P494="","*",SP_SUL!P494)</f>
        <v>*</v>
      </c>
      <c r="K473" s="141" t="str">
        <f>IF(SP_SUL!AK494="","*",SP_SUL!AK494)</f>
        <v>-</v>
      </c>
      <c r="L473" s="141" t="str">
        <f>IF(SP_SUL!AM494="","*",SP_SUL!AM494)</f>
        <v>-</v>
      </c>
      <c r="M473" s="141" t="str">
        <f>IF(SP_SUL!AP494="","*",SP_SUL!AP494)</f>
        <v>-</v>
      </c>
      <c r="N473" s="141" t="str">
        <f>IF(SP_SUL!AM494="","*",SP_SUL!AM494)</f>
        <v>-</v>
      </c>
      <c r="O473" s="174" t="str">
        <f>IF(SP_SUL!BH494="","*",SP_SUL!BH494)</f>
        <v>*</v>
      </c>
      <c r="P473" s="91"/>
      <c r="Q473" s="145" t="str">
        <f>IF($A$2=1,IF(SP_SUL!BJ494="","*",SP_SUL!BJ494),IF(SP_SUL!BK494="","*",SP_SUL!BK494))</f>
        <v>*</v>
      </c>
    </row>
    <row r="474" spans="1:17" hidden="1">
      <c r="A474" s="98" t="str">
        <f>IF(SP_SUL!B495="","*",SP_SUL!B495)</f>
        <v>*</v>
      </c>
      <c r="B474" s="99" t="str">
        <f>IF(SP_SUL!X495="","*",SP_SUL!X495)</f>
        <v>*</v>
      </c>
      <c r="C474" s="100" t="str">
        <f>IF(SP_SUL!S495="","*",SP_SUL!S495)</f>
        <v>-</v>
      </c>
      <c r="D474" s="100" t="str">
        <f>IF(SP_SUL!T495="","*",SP_SUL!T495)</f>
        <v>-</v>
      </c>
      <c r="E474" s="100" t="str">
        <f>IF(SP_SUL!D495="","*",SP_SUL!D495)</f>
        <v>*</v>
      </c>
      <c r="F474" s="100" t="str">
        <f>IF(SP_SUL!H495="","*",SP_SUL!H495)</f>
        <v>*</v>
      </c>
      <c r="G474" s="100" t="str">
        <f>IF(SP_SUL!M495="","*",SP_SUL!M495)</f>
        <v>-</v>
      </c>
      <c r="H474" s="154" t="str">
        <f>IF(SP_SUL!K495="","*",SP_SUL!K495)</f>
        <v>*</v>
      </c>
      <c r="I474" s="132" t="str">
        <f>IF(SP_SUL!O495="","*",SP_SUL!O495)</f>
        <v>*</v>
      </c>
      <c r="J474" s="132" t="str">
        <f>IF(SP_SUL!P495="","*",SP_SUL!P495)</f>
        <v>*</v>
      </c>
      <c r="K474" s="141" t="str">
        <f>IF(SP_SUL!AK495="","*",SP_SUL!AK495)</f>
        <v>-</v>
      </c>
      <c r="L474" s="141" t="str">
        <f>IF(SP_SUL!AM495="","*",SP_SUL!AM495)</f>
        <v>-</v>
      </c>
      <c r="M474" s="141" t="str">
        <f>IF(SP_SUL!AP495="","*",SP_SUL!AP495)</f>
        <v>-</v>
      </c>
      <c r="N474" s="141" t="str">
        <f>IF(SP_SUL!AM495="","*",SP_SUL!AM495)</f>
        <v>-</v>
      </c>
      <c r="O474" s="174" t="str">
        <f>IF(SP_SUL!BH495="","*",SP_SUL!BH495)</f>
        <v>*</v>
      </c>
      <c r="P474" s="91"/>
      <c r="Q474" s="145" t="str">
        <f>IF($A$2=1,IF(SP_SUL!BJ495="","*",SP_SUL!BJ495),IF(SP_SUL!BK495="","*",SP_SUL!BK495))</f>
        <v>*</v>
      </c>
    </row>
    <row r="475" spans="1:17" hidden="1">
      <c r="A475" s="98" t="str">
        <f>IF(SP_SUL!B496="","*",SP_SUL!B496)</f>
        <v>*</v>
      </c>
      <c r="B475" s="99" t="str">
        <f>IF(SP_SUL!X496="","*",SP_SUL!X496)</f>
        <v>*</v>
      </c>
      <c r="C475" s="100" t="str">
        <f>IF(SP_SUL!S496="","*",SP_SUL!S496)</f>
        <v>-</v>
      </c>
      <c r="D475" s="100" t="str">
        <f>IF(SP_SUL!T496="","*",SP_SUL!T496)</f>
        <v>-</v>
      </c>
      <c r="E475" s="100" t="str">
        <f>IF(SP_SUL!D496="","*",SP_SUL!D496)</f>
        <v>*</v>
      </c>
      <c r="F475" s="100" t="str">
        <f>IF(SP_SUL!H496="","*",SP_SUL!H496)</f>
        <v>*</v>
      </c>
      <c r="G475" s="100" t="str">
        <f>IF(SP_SUL!M496="","*",SP_SUL!M496)</f>
        <v>-</v>
      </c>
      <c r="H475" s="154" t="str">
        <f>IF(SP_SUL!K496="","*",SP_SUL!K496)</f>
        <v>*</v>
      </c>
      <c r="I475" s="132" t="str">
        <f>IF(SP_SUL!O496="","*",SP_SUL!O496)</f>
        <v>*</v>
      </c>
      <c r="J475" s="132" t="str">
        <f>IF(SP_SUL!P496="","*",SP_SUL!P496)</f>
        <v>*</v>
      </c>
      <c r="K475" s="141" t="str">
        <f>IF(SP_SUL!AK496="","*",SP_SUL!AK496)</f>
        <v>-</v>
      </c>
      <c r="L475" s="141" t="str">
        <f>IF(SP_SUL!AM496="","*",SP_SUL!AM496)</f>
        <v>-</v>
      </c>
      <c r="M475" s="141" t="str">
        <f>IF(SP_SUL!AP496="","*",SP_SUL!AP496)</f>
        <v>-</v>
      </c>
      <c r="N475" s="141" t="str">
        <f>IF(SP_SUL!AM496="","*",SP_SUL!AM496)</f>
        <v>-</v>
      </c>
      <c r="O475" s="174" t="str">
        <f>IF(SP_SUL!BH496="","*",SP_SUL!BH496)</f>
        <v>*</v>
      </c>
      <c r="P475" s="91"/>
      <c r="Q475" s="145" t="str">
        <f>IF($A$2=1,IF(SP_SUL!BJ496="","*",SP_SUL!BJ496),IF(SP_SUL!BK496="","*",SP_SUL!BK496))</f>
        <v>*</v>
      </c>
    </row>
    <row r="476" spans="1:17" hidden="1">
      <c r="A476" s="98" t="str">
        <f>IF(SP_SUL!B497="","*",SP_SUL!B497)</f>
        <v>*</v>
      </c>
      <c r="B476" s="99" t="str">
        <f>IF(SP_SUL!X497="","*",SP_SUL!X497)</f>
        <v>*</v>
      </c>
      <c r="C476" s="100" t="str">
        <f>IF(SP_SUL!S497="","*",SP_SUL!S497)</f>
        <v>-</v>
      </c>
      <c r="D476" s="100" t="str">
        <f>IF(SP_SUL!T497="","*",SP_SUL!T497)</f>
        <v>-</v>
      </c>
      <c r="E476" s="100" t="str">
        <f>IF(SP_SUL!D497="","*",SP_SUL!D497)</f>
        <v>*</v>
      </c>
      <c r="F476" s="100" t="str">
        <f>IF(SP_SUL!H497="","*",SP_SUL!H497)</f>
        <v>*</v>
      </c>
      <c r="G476" s="100" t="str">
        <f>IF(SP_SUL!M497="","*",SP_SUL!M497)</f>
        <v>-</v>
      </c>
      <c r="H476" s="154" t="str">
        <f>IF(SP_SUL!K497="","*",SP_SUL!K497)</f>
        <v>*</v>
      </c>
      <c r="I476" s="132" t="str">
        <f>IF(SP_SUL!O497="","*",SP_SUL!O497)</f>
        <v>*</v>
      </c>
      <c r="J476" s="132" t="str">
        <f>IF(SP_SUL!P497="","*",SP_SUL!P497)</f>
        <v>*</v>
      </c>
      <c r="K476" s="141" t="str">
        <f>IF(SP_SUL!AK497="","*",SP_SUL!AK497)</f>
        <v>-</v>
      </c>
      <c r="L476" s="141" t="str">
        <f>IF(SP_SUL!AM497="","*",SP_SUL!AM497)</f>
        <v>-</v>
      </c>
      <c r="M476" s="141" t="str">
        <f>IF(SP_SUL!AP497="","*",SP_SUL!AP497)</f>
        <v>-</v>
      </c>
      <c r="N476" s="141" t="str">
        <f>IF(SP_SUL!AM497="","*",SP_SUL!AM497)</f>
        <v>-</v>
      </c>
      <c r="O476" s="174" t="str">
        <f>IF(SP_SUL!BH497="","*",SP_SUL!BH497)</f>
        <v>*</v>
      </c>
      <c r="P476" s="91"/>
      <c r="Q476" s="145" t="str">
        <f>IF($A$2=1,IF(SP_SUL!BJ497="","*",SP_SUL!BJ497),IF(SP_SUL!BK497="","*",SP_SUL!BK497))</f>
        <v>*</v>
      </c>
    </row>
    <row r="477" spans="1:17" hidden="1">
      <c r="A477" s="98" t="str">
        <f>IF(SP_SUL!B498="","*",SP_SUL!B498)</f>
        <v>*</v>
      </c>
      <c r="B477" s="99" t="str">
        <f>IF(SP_SUL!X498="","*",SP_SUL!X498)</f>
        <v>*</v>
      </c>
      <c r="C477" s="100" t="str">
        <f>IF(SP_SUL!S498="","*",SP_SUL!S498)</f>
        <v>-</v>
      </c>
      <c r="D477" s="100" t="str">
        <f>IF(SP_SUL!T498="","*",SP_SUL!T498)</f>
        <v>-</v>
      </c>
      <c r="E477" s="100" t="str">
        <f>IF(SP_SUL!D498="","*",SP_SUL!D498)</f>
        <v>*</v>
      </c>
      <c r="F477" s="100" t="str">
        <f>IF(SP_SUL!H498="","*",SP_SUL!H498)</f>
        <v>*</v>
      </c>
      <c r="G477" s="100" t="str">
        <f>IF(SP_SUL!M498="","*",SP_SUL!M498)</f>
        <v>-</v>
      </c>
      <c r="H477" s="154" t="str">
        <f>IF(SP_SUL!K498="","*",SP_SUL!K498)</f>
        <v>*</v>
      </c>
      <c r="I477" s="132" t="str">
        <f>IF(SP_SUL!O498="","*",SP_SUL!O498)</f>
        <v>*</v>
      </c>
      <c r="J477" s="132" t="str">
        <f>IF(SP_SUL!P498="","*",SP_SUL!P498)</f>
        <v>*</v>
      </c>
      <c r="K477" s="141" t="str">
        <f>IF(SP_SUL!AK498="","*",SP_SUL!AK498)</f>
        <v>-</v>
      </c>
      <c r="L477" s="141" t="str">
        <f>IF(SP_SUL!AM498="","*",SP_SUL!AM498)</f>
        <v>-</v>
      </c>
      <c r="M477" s="141" t="str">
        <f>IF(SP_SUL!AP498="","*",SP_SUL!AP498)</f>
        <v>-</v>
      </c>
      <c r="N477" s="141" t="str">
        <f>IF(SP_SUL!AM498="","*",SP_SUL!AM498)</f>
        <v>-</v>
      </c>
      <c r="O477" s="174" t="str">
        <f>IF(SP_SUL!BH498="","*",SP_SUL!BH498)</f>
        <v>*</v>
      </c>
      <c r="P477" s="91"/>
      <c r="Q477" s="145" t="str">
        <f>IF($A$2=1,IF(SP_SUL!BJ498="","*",SP_SUL!BJ498),IF(SP_SUL!BK498="","*",SP_SUL!BK498))</f>
        <v>*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 t="str">
        <f>IF(SP_SUL!B500="","*",SP_SUL!B500)</f>
        <v>*</v>
      </c>
      <c r="B479" s="99" t="str">
        <f>IF(SP_SUL!X500="","*",SP_SUL!X500)</f>
        <v>*</v>
      </c>
      <c r="C479" s="100" t="str">
        <f>IF(SP_SUL!S500="","*",SP_SUL!S500)</f>
        <v>-</v>
      </c>
      <c r="D479" s="100" t="str">
        <f>IF(SP_SUL!T500="","*",SP_SUL!T500)</f>
        <v>-</v>
      </c>
      <c r="E479" s="100" t="str">
        <f>IF(SP_SUL!D500="","*",SP_SUL!D500)</f>
        <v>*</v>
      </c>
      <c r="F479" s="100" t="str">
        <f>IF(SP_SUL!H500="","*",SP_SUL!H500)</f>
        <v>*</v>
      </c>
      <c r="G479" s="100" t="str">
        <f>IF(SP_SUL!M500="","*",SP_SUL!M500)</f>
        <v>-</v>
      </c>
      <c r="H479" s="154" t="str">
        <f>IF(SP_SUL!K500="","*",SP_SUL!K500)</f>
        <v>*</v>
      </c>
      <c r="I479" s="132" t="str">
        <f>IF(SP_SUL!O500="","*",SP_SUL!O500)</f>
        <v>*</v>
      </c>
      <c r="J479" s="132" t="str">
        <f>IF(SP_SUL!P500="","*",SP_SUL!P500)</f>
        <v>*</v>
      </c>
      <c r="K479" s="141" t="str">
        <f>IF(SP_SUL!AK500="","*",SP_SUL!AK500)</f>
        <v>-</v>
      </c>
      <c r="L479" s="141" t="str">
        <f>IF(SP_SUL!AM500="","*",SP_SUL!AM500)</f>
        <v>-</v>
      </c>
      <c r="M479" s="141" t="str">
        <f>IF(SP_SUL!AP500="","*",SP_SUL!AP500)</f>
        <v>-</v>
      </c>
      <c r="N479" s="141" t="str">
        <f>IF(SP_SUL!AM500="","*",SP_SUL!AM500)</f>
        <v>-</v>
      </c>
      <c r="O479" s="174" t="str">
        <f>IF(SP_SUL!BH500="","*",SP_SUL!BH500)</f>
        <v>*</v>
      </c>
      <c r="P479" s="91"/>
      <c r="Q479" s="145" t="str">
        <f>IF($A$2=1,IF(SP_SUL!BJ500="","*",SP_SUL!BJ500),IF(SP_SUL!BK500="","*",SP_SUL!BK500))</f>
        <v>*</v>
      </c>
    </row>
    <row r="480" spans="1:17" hidden="1">
      <c r="A480" s="98" t="str">
        <f>IF(SP_SUL!B501="","*",SP_SUL!B501)</f>
        <v>*</v>
      </c>
      <c r="B480" s="99" t="str">
        <f>IF(SP_SUL!X501="","*",SP_SUL!X501)</f>
        <v>*</v>
      </c>
      <c r="C480" s="100" t="str">
        <f>IF(SP_SUL!S501="","*",SP_SUL!S501)</f>
        <v>-</v>
      </c>
      <c r="D480" s="100" t="str">
        <f>IF(SP_SUL!T501="","*",SP_SUL!T501)</f>
        <v>-</v>
      </c>
      <c r="E480" s="100" t="str">
        <f>IF(SP_SUL!D501="","*",SP_SUL!D501)</f>
        <v>*</v>
      </c>
      <c r="F480" s="100" t="str">
        <f>IF(SP_SUL!H501="","*",SP_SUL!H501)</f>
        <v>*</v>
      </c>
      <c r="G480" s="100" t="str">
        <f>IF(SP_SUL!M501="","*",SP_SUL!M501)</f>
        <v>-</v>
      </c>
      <c r="H480" s="154" t="str">
        <f>IF(SP_SUL!K501="","*",SP_SUL!K501)</f>
        <v>*</v>
      </c>
      <c r="I480" s="132" t="str">
        <f>IF(SP_SUL!O501="","*",SP_SUL!O501)</f>
        <v>*</v>
      </c>
      <c r="J480" s="132" t="str">
        <f>IF(SP_SUL!P501="","*",SP_SUL!P501)</f>
        <v>*</v>
      </c>
      <c r="K480" s="141" t="str">
        <f>IF(SP_SUL!AK501="","*",SP_SUL!AK501)</f>
        <v>-</v>
      </c>
      <c r="L480" s="141" t="str">
        <f>IF(SP_SUL!AM501="","*",SP_SUL!AM501)</f>
        <v>-</v>
      </c>
      <c r="M480" s="141" t="str">
        <f>IF(SP_SUL!AP501="","*",SP_SUL!AP501)</f>
        <v>-</v>
      </c>
      <c r="N480" s="141" t="str">
        <f>IF(SP_SUL!AM501="","*",SP_SUL!AM501)</f>
        <v>-</v>
      </c>
      <c r="O480" s="174" t="str">
        <f>IF(SP_SUL!BH501="","*",SP_SUL!BH501)</f>
        <v>*</v>
      </c>
      <c r="P480" s="91"/>
      <c r="Q480" s="145" t="str">
        <f>IF($A$2=1,IF(SP_SUL!BJ501="","*",SP_SUL!BJ501),IF(SP_SUL!BK501="","*",SP_SUL!BK501))</f>
        <v>*</v>
      </c>
    </row>
    <row r="481" spans="1:17" hidden="1">
      <c r="A481" s="98" t="str">
        <f>IF(SP_SUL!B502="","*",SP_SUL!B502)</f>
        <v>*</v>
      </c>
      <c r="B481" s="99" t="str">
        <f>IF(SP_SUL!X502="","*",SP_SUL!X502)</f>
        <v>*</v>
      </c>
      <c r="C481" s="100" t="str">
        <f>IF(SP_SUL!S502="","*",SP_SUL!S502)</f>
        <v>-</v>
      </c>
      <c r="D481" s="100" t="str">
        <f>IF(SP_SUL!T502="","*",SP_SUL!T502)</f>
        <v>-</v>
      </c>
      <c r="E481" s="100" t="str">
        <f>IF(SP_SUL!D502="","*",SP_SUL!D502)</f>
        <v>*</v>
      </c>
      <c r="F481" s="100" t="str">
        <f>IF(SP_SUL!H502="","*",SP_SUL!H502)</f>
        <v>*</v>
      </c>
      <c r="G481" s="100" t="str">
        <f>IF(SP_SUL!M502="","*",SP_SUL!M502)</f>
        <v>-</v>
      </c>
      <c r="H481" s="154" t="str">
        <f>IF(SP_SUL!K502="","*",SP_SUL!K502)</f>
        <v>*</v>
      </c>
      <c r="I481" s="132" t="str">
        <f>IF(SP_SUL!O502="","*",SP_SUL!O502)</f>
        <v>*</v>
      </c>
      <c r="J481" s="132" t="str">
        <f>IF(SP_SUL!P502="","*",SP_SUL!P502)</f>
        <v>*</v>
      </c>
      <c r="K481" s="141" t="str">
        <f>IF(SP_SUL!AK502="","*",SP_SUL!AK502)</f>
        <v>-</v>
      </c>
      <c r="L481" s="141" t="str">
        <f>IF(SP_SUL!AM502="","*",SP_SUL!AM502)</f>
        <v>-</v>
      </c>
      <c r="M481" s="141" t="str">
        <f>IF(SP_SUL!AP502="","*",SP_SUL!AP502)</f>
        <v>-</v>
      </c>
      <c r="N481" s="141" t="str">
        <f>IF(SP_SUL!AM502="","*",SP_SUL!AM502)</f>
        <v>-</v>
      </c>
      <c r="O481" s="174" t="str">
        <f>IF(SP_SUL!BH502="","*",SP_SUL!BH502)</f>
        <v>*</v>
      </c>
      <c r="P481" s="91"/>
      <c r="Q481" s="145" t="str">
        <f>IF($A$2=1,IF(SP_SUL!BJ502="","*",SP_SUL!BJ502),IF(SP_SUL!BK502="","*",SP_SUL!BK502))</f>
        <v>*</v>
      </c>
    </row>
    <row r="482" spans="1:17" hidden="1">
      <c r="A482" s="98" t="str">
        <f>IF(SP_SUL!B503="","*",SP_SUL!B503)</f>
        <v>*</v>
      </c>
      <c r="B482" s="99" t="str">
        <f>IF(SP_SUL!X503="","*",SP_SUL!X503)</f>
        <v>*</v>
      </c>
      <c r="C482" s="100" t="str">
        <f>IF(SP_SUL!S503="","*",SP_SUL!S503)</f>
        <v>-</v>
      </c>
      <c r="D482" s="100" t="str">
        <f>IF(SP_SUL!T503="","*",SP_SUL!T503)</f>
        <v>-</v>
      </c>
      <c r="E482" s="100" t="str">
        <f>IF(SP_SUL!D503="","*",SP_SUL!D503)</f>
        <v>*</v>
      </c>
      <c r="F482" s="100" t="str">
        <f>IF(SP_SUL!H503="","*",SP_SUL!H503)</f>
        <v>*</v>
      </c>
      <c r="G482" s="100" t="str">
        <f>IF(SP_SUL!M503="","*",SP_SUL!M503)</f>
        <v>-</v>
      </c>
      <c r="H482" s="154" t="str">
        <f>IF(SP_SUL!K503="","*",SP_SUL!K503)</f>
        <v>*</v>
      </c>
      <c r="I482" s="132" t="str">
        <f>IF(SP_SUL!O503="","*",SP_SUL!O503)</f>
        <v>*</v>
      </c>
      <c r="J482" s="132" t="str">
        <f>IF(SP_SUL!P503="","*",SP_SUL!P503)</f>
        <v>*</v>
      </c>
      <c r="K482" s="141" t="str">
        <f>IF(SP_SUL!AK503="","*",SP_SUL!AK503)</f>
        <v>-</v>
      </c>
      <c r="L482" s="141" t="str">
        <f>IF(SP_SUL!AM503="","*",SP_SUL!AM503)</f>
        <v>-</v>
      </c>
      <c r="M482" s="141" t="str">
        <f>IF(SP_SUL!AP503="","*",SP_SUL!AP503)</f>
        <v>-</v>
      </c>
      <c r="N482" s="141" t="str">
        <f>IF(SP_SUL!AM503="","*",SP_SUL!AM503)</f>
        <v>-</v>
      </c>
      <c r="O482" s="174" t="str">
        <f>IF(SP_SUL!BH503="","*",SP_SUL!BH503)</f>
        <v>*</v>
      </c>
      <c r="P482" s="91"/>
      <c r="Q482" s="145" t="str">
        <f>IF($A$2=1,IF(SP_SUL!BJ503="","*",SP_SUL!BJ503),IF(SP_SUL!BK503="","*",SP_SUL!BK503))</f>
        <v>*</v>
      </c>
    </row>
    <row r="483" spans="1:17" hidden="1">
      <c r="A483" s="98" t="str">
        <f>IF(SP_SUL!B504="","*",SP_SUL!B504)</f>
        <v>*</v>
      </c>
      <c r="B483" s="99" t="str">
        <f>IF(SP_SUL!X504="","*",SP_SUL!X504)</f>
        <v>*</v>
      </c>
      <c r="C483" s="100" t="str">
        <f>IF(SP_SUL!S504="","*",SP_SUL!S504)</f>
        <v>-</v>
      </c>
      <c r="D483" s="100" t="str">
        <f>IF(SP_SUL!T504="","*",SP_SUL!T504)</f>
        <v>-</v>
      </c>
      <c r="E483" s="100" t="str">
        <f>IF(SP_SUL!D504="","*",SP_SUL!D504)</f>
        <v>*</v>
      </c>
      <c r="F483" s="100" t="str">
        <f>IF(SP_SUL!H504="","*",SP_SUL!H504)</f>
        <v>*</v>
      </c>
      <c r="G483" s="100" t="str">
        <f>IF(SP_SUL!M504="","*",SP_SUL!M504)</f>
        <v>-</v>
      </c>
      <c r="H483" s="154" t="str">
        <f>IF(SP_SUL!K504="","*",SP_SUL!K504)</f>
        <v>*</v>
      </c>
      <c r="I483" s="132" t="str">
        <f>IF(SP_SUL!O504="","*",SP_SUL!O504)</f>
        <v>*</v>
      </c>
      <c r="J483" s="132" t="str">
        <f>IF(SP_SUL!P504="","*",SP_SUL!P504)</f>
        <v>*</v>
      </c>
      <c r="K483" s="141" t="str">
        <f>IF(SP_SUL!AK504="","*",SP_SUL!AK504)</f>
        <v>-</v>
      </c>
      <c r="L483" s="141" t="str">
        <f>IF(SP_SUL!AM504="","*",SP_SUL!AM504)</f>
        <v>-</v>
      </c>
      <c r="M483" s="141" t="str">
        <f>IF(SP_SUL!AP504="","*",SP_SUL!AP504)</f>
        <v>-</v>
      </c>
      <c r="N483" s="141" t="str">
        <f>IF(SP_SUL!AM504="","*",SP_SUL!AM504)</f>
        <v>-</v>
      </c>
      <c r="O483" s="174" t="str">
        <f>IF(SP_SUL!BH504="","*",SP_SUL!BH504)</f>
        <v>*</v>
      </c>
      <c r="P483" s="91"/>
      <c r="Q483" s="145" t="str">
        <f>IF($A$2=1,IF(SP_SUL!BJ504="","*",SP_SUL!BJ504),IF(SP_SUL!BK504="","*",SP_SUL!BK504))</f>
        <v>*</v>
      </c>
    </row>
    <row r="484" spans="1:17" hidden="1">
      <c r="A484" s="98" t="str">
        <f>IF(SP_SUL!B505="","*",SP_SUL!B505)</f>
        <v>*</v>
      </c>
      <c r="B484" s="99" t="str">
        <f>IF(SP_SUL!X505="","*",SP_SUL!X505)</f>
        <v>*</v>
      </c>
      <c r="C484" s="100" t="str">
        <f>IF(SP_SUL!S505="","*",SP_SUL!S505)</f>
        <v>-</v>
      </c>
      <c r="D484" s="100" t="str">
        <f>IF(SP_SUL!T505="","*",SP_SUL!T505)</f>
        <v>-</v>
      </c>
      <c r="E484" s="100" t="str">
        <f>IF(SP_SUL!D505="","*",SP_SUL!D505)</f>
        <v>*</v>
      </c>
      <c r="F484" s="100" t="str">
        <f>IF(SP_SUL!H505="","*",SP_SUL!H505)</f>
        <v>*</v>
      </c>
      <c r="G484" s="100" t="str">
        <f>IF(SP_SUL!M505="","*",SP_SUL!M505)</f>
        <v>-</v>
      </c>
      <c r="H484" s="154" t="str">
        <f>IF(SP_SUL!K505="","*",SP_SUL!K505)</f>
        <v>*</v>
      </c>
      <c r="I484" s="132" t="str">
        <f>IF(SP_SUL!O505="","*",SP_SUL!O505)</f>
        <v>*</v>
      </c>
      <c r="J484" s="132" t="str">
        <f>IF(SP_SUL!P505="","*",SP_SUL!P505)</f>
        <v>*</v>
      </c>
      <c r="K484" s="141" t="str">
        <f>IF(SP_SUL!AK505="","*",SP_SUL!AK505)</f>
        <v>-</v>
      </c>
      <c r="L484" s="141" t="str">
        <f>IF(SP_SUL!AM505="","*",SP_SUL!AM505)</f>
        <v>-</v>
      </c>
      <c r="M484" s="141" t="str">
        <f>IF(SP_SUL!AP505="","*",SP_SUL!AP505)</f>
        <v>-</v>
      </c>
      <c r="N484" s="141" t="str">
        <f>IF(SP_SUL!AM505="","*",SP_SUL!AM505)</f>
        <v>-</v>
      </c>
      <c r="O484" s="174" t="str">
        <f>IF(SP_SUL!BH505="","*",SP_SUL!BH505)</f>
        <v>*</v>
      </c>
      <c r="P484" s="91"/>
      <c r="Q484" s="145" t="str">
        <f>IF($A$2=1,IF(SP_SUL!BJ505="","*",SP_SUL!BJ505),IF(SP_SUL!BK505="","*",SP_SUL!BK505))</f>
        <v>*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 t="str">
        <f>IF(SP_SUL!B507="","*",SP_SUL!B507)</f>
        <v>*</v>
      </c>
      <c r="B486" s="99" t="str">
        <f>IF(SP_SUL!X507="","*",SP_SUL!X507)</f>
        <v>*</v>
      </c>
      <c r="C486" s="100" t="str">
        <f>IF(SP_SUL!S507="","*",SP_SUL!S507)</f>
        <v>-</v>
      </c>
      <c r="D486" s="100" t="str">
        <f>IF(SP_SUL!T507="","*",SP_SUL!T507)</f>
        <v>-</v>
      </c>
      <c r="E486" s="100" t="str">
        <f>IF(SP_SUL!D507="","*",SP_SUL!D507)</f>
        <v>*</v>
      </c>
      <c r="F486" s="100" t="str">
        <f>IF(SP_SUL!H507="","*",SP_SUL!H507)</f>
        <v>*</v>
      </c>
      <c r="G486" s="100" t="str">
        <f>IF(SP_SUL!M507="","*",SP_SUL!M507)</f>
        <v>-</v>
      </c>
      <c r="H486" s="154" t="str">
        <f>IF(SP_SUL!K507="","*",SP_SUL!K507)</f>
        <v>*</v>
      </c>
      <c r="I486" s="132" t="str">
        <f>IF(SP_SUL!O507="","*",SP_SUL!O507)</f>
        <v>*</v>
      </c>
      <c r="J486" s="132" t="str">
        <f>IF(SP_SUL!P507="","*",SP_SUL!P507)</f>
        <v>*</v>
      </c>
      <c r="K486" s="141" t="str">
        <f>IF(SP_SUL!AK507="","*",SP_SUL!AK507)</f>
        <v>-</v>
      </c>
      <c r="L486" s="141" t="str">
        <f>IF(SP_SUL!AM507="","*",SP_SUL!AM507)</f>
        <v>-</v>
      </c>
      <c r="M486" s="141" t="str">
        <f>IF(SP_SUL!AP507="","*",SP_SUL!AP507)</f>
        <v>-</v>
      </c>
      <c r="N486" s="141" t="str">
        <f>IF(SP_SUL!AM507="","*",SP_SUL!AM507)</f>
        <v>-</v>
      </c>
      <c r="O486" s="174" t="str">
        <f>IF(SP_SUL!BH507="","*",SP_SUL!BH507)</f>
        <v>*</v>
      </c>
      <c r="P486" s="91"/>
      <c r="Q486" s="145" t="str">
        <f>IF($A$2=1,IF(SP_SUL!BJ507="","*",SP_SUL!BJ507),IF(SP_SUL!BK507="","*",SP_SUL!BK507))</f>
        <v>*</v>
      </c>
    </row>
    <row r="487" spans="1:17" hidden="1">
      <c r="A487" s="98" t="str">
        <f>IF(SP_SUL!B508="","*",SP_SUL!B508)</f>
        <v>*</v>
      </c>
      <c r="B487" s="99" t="str">
        <f>IF(SP_SUL!X508="","*",SP_SUL!X508)</f>
        <v>*</v>
      </c>
      <c r="C487" s="100" t="str">
        <f>IF(SP_SUL!S508="","*",SP_SUL!S508)</f>
        <v>-</v>
      </c>
      <c r="D487" s="100" t="str">
        <f>IF(SP_SUL!T508="","*",SP_SUL!T508)</f>
        <v>-</v>
      </c>
      <c r="E487" s="100" t="str">
        <f>IF(SP_SUL!D508="","*",SP_SUL!D508)</f>
        <v>*</v>
      </c>
      <c r="F487" s="100" t="str">
        <f>IF(SP_SUL!H508="","*",SP_SUL!H508)</f>
        <v>*</v>
      </c>
      <c r="G487" s="100" t="str">
        <f>IF(SP_SUL!M508="","*",SP_SUL!M508)</f>
        <v>-</v>
      </c>
      <c r="H487" s="154" t="str">
        <f>IF(SP_SUL!K508="","*",SP_SUL!K508)</f>
        <v>*</v>
      </c>
      <c r="I487" s="132" t="str">
        <f>IF(SP_SUL!O508="","*",SP_SUL!O508)</f>
        <v>*</v>
      </c>
      <c r="J487" s="132" t="str">
        <f>IF(SP_SUL!P508="","*",SP_SUL!P508)</f>
        <v>*</v>
      </c>
      <c r="K487" s="141" t="str">
        <f>IF(SP_SUL!AK508="","*",SP_SUL!AK508)</f>
        <v>-</v>
      </c>
      <c r="L487" s="141" t="str">
        <f>IF(SP_SUL!AM508="","*",SP_SUL!AM508)</f>
        <v>-</v>
      </c>
      <c r="M487" s="141" t="str">
        <f>IF(SP_SUL!AP508="","*",SP_SUL!AP508)</f>
        <v>-</v>
      </c>
      <c r="N487" s="141" t="str">
        <f>IF(SP_SUL!AM508="","*",SP_SUL!AM508)</f>
        <v>-</v>
      </c>
      <c r="O487" s="174" t="str">
        <f>IF(SP_SUL!BH508="","*",SP_SUL!BH508)</f>
        <v>*</v>
      </c>
      <c r="P487" s="91"/>
      <c r="Q487" s="145" t="str">
        <f>IF($A$2=1,IF(SP_SUL!BJ508="","*",SP_SUL!BJ508),IF(SP_SUL!BK508="","*",SP_SUL!BK508))</f>
        <v>*</v>
      </c>
    </row>
    <row r="488" spans="1:17" hidden="1">
      <c r="A488" s="98" t="str">
        <f>IF(SP_SUL!B509="","*",SP_SUL!B509)</f>
        <v>*</v>
      </c>
      <c r="B488" s="99" t="str">
        <f>IF(SP_SUL!X509="","*",SP_SUL!X509)</f>
        <v>*</v>
      </c>
      <c r="C488" s="100" t="str">
        <f>IF(SP_SUL!S509="","*",SP_SUL!S509)</f>
        <v>-</v>
      </c>
      <c r="D488" s="100" t="str">
        <f>IF(SP_SUL!T509="","*",SP_SUL!T509)</f>
        <v>-</v>
      </c>
      <c r="E488" s="100" t="str">
        <f>IF(SP_SUL!D509="","*",SP_SUL!D509)</f>
        <v>*</v>
      </c>
      <c r="F488" s="100" t="str">
        <f>IF(SP_SUL!H509="","*",SP_SUL!H509)</f>
        <v>*</v>
      </c>
      <c r="G488" s="100" t="str">
        <f>IF(SP_SUL!M509="","*",SP_SUL!M509)</f>
        <v>-</v>
      </c>
      <c r="H488" s="154" t="str">
        <f>IF(SP_SUL!K509="","*",SP_SUL!K509)</f>
        <v>*</v>
      </c>
      <c r="I488" s="132" t="str">
        <f>IF(SP_SUL!O509="","*",SP_SUL!O509)</f>
        <v>*</v>
      </c>
      <c r="J488" s="132" t="str">
        <f>IF(SP_SUL!P509="","*",SP_SUL!P509)</f>
        <v>*</v>
      </c>
      <c r="K488" s="141" t="str">
        <f>IF(SP_SUL!AK509="","*",SP_SUL!AK509)</f>
        <v>-</v>
      </c>
      <c r="L488" s="141" t="str">
        <f>IF(SP_SUL!AM509="","*",SP_SUL!AM509)</f>
        <v>-</v>
      </c>
      <c r="M488" s="141" t="str">
        <f>IF(SP_SUL!AP509="","*",SP_SUL!AP509)</f>
        <v>-</v>
      </c>
      <c r="N488" s="141" t="str">
        <f>IF(SP_SUL!AM509="","*",SP_SUL!AM509)</f>
        <v>-</v>
      </c>
      <c r="O488" s="174" t="str">
        <f>IF(SP_SUL!BH509="","*",SP_SUL!BH509)</f>
        <v>*</v>
      </c>
      <c r="P488" s="91"/>
      <c r="Q488" s="145" t="str">
        <f>IF($A$2=1,IF(SP_SUL!BJ509="","*",SP_SUL!BJ509),IF(SP_SUL!BK509="","*",SP_SUL!BK509))</f>
        <v>*</v>
      </c>
    </row>
    <row r="489" spans="1:17" hidden="1">
      <c r="A489" s="98" t="str">
        <f>IF(SP_SUL!B510="","*",SP_SUL!B510)</f>
        <v>*</v>
      </c>
      <c r="B489" s="99" t="str">
        <f>IF(SP_SUL!X510="","*",SP_SUL!X510)</f>
        <v>*</v>
      </c>
      <c r="C489" s="100" t="str">
        <f>IF(SP_SUL!S510="","*",SP_SUL!S510)</f>
        <v>-</v>
      </c>
      <c r="D489" s="100" t="str">
        <f>IF(SP_SUL!T510="","*",SP_SUL!T510)</f>
        <v>-</v>
      </c>
      <c r="E489" s="100" t="str">
        <f>IF(SP_SUL!D510="","*",SP_SUL!D510)</f>
        <v>*</v>
      </c>
      <c r="F489" s="100" t="str">
        <f>IF(SP_SUL!H510="","*",SP_SUL!H510)</f>
        <v>*</v>
      </c>
      <c r="G489" s="100" t="str">
        <f>IF(SP_SUL!M510="","*",SP_SUL!M510)</f>
        <v>-</v>
      </c>
      <c r="H489" s="154" t="str">
        <f>IF(SP_SUL!K510="","*",SP_SUL!K510)</f>
        <v>*</v>
      </c>
      <c r="I489" s="132" t="str">
        <f>IF(SP_SUL!O510="","*",SP_SUL!O510)</f>
        <v>*</v>
      </c>
      <c r="J489" s="132" t="str">
        <f>IF(SP_SUL!P510="","*",SP_SUL!P510)</f>
        <v>*</v>
      </c>
      <c r="K489" s="141" t="str">
        <f>IF(SP_SUL!AK510="","*",SP_SUL!AK510)</f>
        <v>-</v>
      </c>
      <c r="L489" s="141" t="str">
        <f>IF(SP_SUL!AM510="","*",SP_SUL!AM510)</f>
        <v>-</v>
      </c>
      <c r="M489" s="141" t="str">
        <f>IF(SP_SUL!AP510="","*",SP_SUL!AP510)</f>
        <v>-</v>
      </c>
      <c r="N489" s="141" t="str">
        <f>IF(SP_SUL!AM510="","*",SP_SUL!AM510)</f>
        <v>-</v>
      </c>
      <c r="O489" s="174" t="str">
        <f>IF(SP_SUL!BH510="","*",SP_SUL!BH510)</f>
        <v>*</v>
      </c>
      <c r="P489" s="91"/>
      <c r="Q489" s="145" t="str">
        <f>IF($A$2=1,IF(SP_SUL!BJ510="","*",SP_SUL!BJ510),IF(SP_SUL!BK510="","*",SP_SUL!BK510))</f>
        <v>*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 t="str">
        <f>IF(SP_SUL!B512="","*",SP_SUL!B512)</f>
        <v>*</v>
      </c>
      <c r="B491" s="99" t="str">
        <f>IF(SP_SUL!X512="","*",SP_SUL!X512)</f>
        <v>*</v>
      </c>
      <c r="C491" s="100" t="str">
        <f>IF(SP_SUL!S512="","*",SP_SUL!S512)</f>
        <v>-</v>
      </c>
      <c r="D491" s="100" t="str">
        <f>IF(SP_SUL!T512="","*",SP_SUL!T512)</f>
        <v>-</v>
      </c>
      <c r="E491" s="100" t="str">
        <f>IF(SP_SUL!D512="","*",SP_SUL!D512)</f>
        <v>*</v>
      </c>
      <c r="F491" s="100" t="str">
        <f>IF(SP_SUL!H512="","*",SP_SUL!H512)</f>
        <v>*</v>
      </c>
      <c r="G491" s="100" t="str">
        <f>IF(SP_SUL!M512="","*",SP_SUL!M512)</f>
        <v>-</v>
      </c>
      <c r="H491" s="154" t="str">
        <f>IF(SP_SUL!K512="","*",SP_SUL!K512)</f>
        <v>*</v>
      </c>
      <c r="I491" s="132" t="str">
        <f>IF(SP_SUL!O512="","*",SP_SUL!O512)</f>
        <v>*</v>
      </c>
      <c r="J491" s="132" t="str">
        <f>IF(SP_SUL!P512="","*",SP_SUL!P512)</f>
        <v>*</v>
      </c>
      <c r="K491" s="141" t="str">
        <f>IF(SP_SUL!AK512="","*",SP_SUL!AK512)</f>
        <v>-</v>
      </c>
      <c r="L491" s="141" t="str">
        <f>IF(SP_SUL!AM512="","*",SP_SUL!AM512)</f>
        <v>-</v>
      </c>
      <c r="M491" s="141" t="str">
        <f>IF(SP_SUL!AP512="","*",SP_SUL!AP512)</f>
        <v>-</v>
      </c>
      <c r="N491" s="141" t="str">
        <f>IF(SP_SUL!AM512="","*",SP_SUL!AM512)</f>
        <v>-</v>
      </c>
      <c r="O491" s="174" t="str">
        <f>IF(SP_SUL!BH512="","*",SP_SUL!BH512)</f>
        <v>*</v>
      </c>
      <c r="P491" s="91"/>
      <c r="Q491" s="145" t="str">
        <f>IF($A$2=1,IF(SP_SUL!BJ512="","*",SP_SUL!BJ512),IF(SP_SUL!BK512="","*",SP_SUL!BK512))</f>
        <v>*</v>
      </c>
    </row>
    <row r="492" spans="1:17" hidden="1">
      <c r="A492" s="98" t="str">
        <f>IF(SP_SUL!B513="","*",SP_SUL!B513)</f>
        <v>*</v>
      </c>
      <c r="B492" s="99" t="str">
        <f>IF(SP_SUL!X513="","*",SP_SUL!X513)</f>
        <v>*</v>
      </c>
      <c r="C492" s="100" t="str">
        <f>IF(SP_SUL!S513="","*",SP_SUL!S513)</f>
        <v>-</v>
      </c>
      <c r="D492" s="100" t="str">
        <f>IF(SP_SUL!T513="","*",SP_SUL!T513)</f>
        <v>-</v>
      </c>
      <c r="E492" s="100" t="str">
        <f>IF(SP_SUL!D513="","*",SP_SUL!D513)</f>
        <v>*</v>
      </c>
      <c r="F492" s="100" t="str">
        <f>IF(SP_SUL!H513="","*",SP_SUL!H513)</f>
        <v>*</v>
      </c>
      <c r="G492" s="100" t="str">
        <f>IF(SP_SUL!M513="","*",SP_SUL!M513)</f>
        <v>-</v>
      </c>
      <c r="H492" s="154" t="str">
        <f>IF(SP_SUL!K513="","*",SP_SUL!K513)</f>
        <v>*</v>
      </c>
      <c r="I492" s="132" t="str">
        <f>IF(SP_SUL!O513="","*",SP_SUL!O513)</f>
        <v>*</v>
      </c>
      <c r="J492" s="132" t="str">
        <f>IF(SP_SUL!P513="","*",SP_SUL!P513)</f>
        <v>*</v>
      </c>
      <c r="K492" s="141" t="str">
        <f>IF(SP_SUL!AK513="","*",SP_SUL!AK513)</f>
        <v>-</v>
      </c>
      <c r="L492" s="141" t="str">
        <f>IF(SP_SUL!AM513="","*",SP_SUL!AM513)</f>
        <v>-</v>
      </c>
      <c r="M492" s="141" t="str">
        <f>IF(SP_SUL!AP513="","*",SP_SUL!AP513)</f>
        <v>-</v>
      </c>
      <c r="N492" s="141" t="str">
        <f>IF(SP_SUL!AM513="","*",SP_SUL!AM513)</f>
        <v>-</v>
      </c>
      <c r="O492" s="174" t="str">
        <f>IF(SP_SUL!BH513="","*",SP_SUL!BH513)</f>
        <v>*</v>
      </c>
      <c r="P492" s="91"/>
      <c r="Q492" s="145" t="str">
        <f>IF($A$2=1,IF(SP_SUL!BJ513="","*",SP_SUL!BJ513),IF(SP_SUL!BK513="","*",SP_SUL!BK513))</f>
        <v>*</v>
      </c>
    </row>
    <row r="493" spans="1:17" hidden="1">
      <c r="A493" s="98" t="str">
        <f>IF(SP_SUL!B514="","*",SP_SUL!B514)</f>
        <v>*</v>
      </c>
      <c r="B493" s="99" t="str">
        <f>IF(SP_SUL!X514="","*",SP_SUL!X514)</f>
        <v>*</v>
      </c>
      <c r="C493" s="100" t="str">
        <f>IF(SP_SUL!S514="","*",SP_SUL!S514)</f>
        <v>-</v>
      </c>
      <c r="D493" s="100" t="str">
        <f>IF(SP_SUL!T514="","*",SP_SUL!T514)</f>
        <v>-</v>
      </c>
      <c r="E493" s="100" t="str">
        <f>IF(SP_SUL!D514="","*",SP_SUL!D514)</f>
        <v>*</v>
      </c>
      <c r="F493" s="100" t="str">
        <f>IF(SP_SUL!H514="","*",SP_SUL!H514)</f>
        <v>*</v>
      </c>
      <c r="G493" s="100" t="str">
        <f>IF(SP_SUL!M514="","*",SP_SUL!M514)</f>
        <v>-</v>
      </c>
      <c r="H493" s="154" t="str">
        <f>IF(SP_SUL!K514="","*",SP_SUL!K514)</f>
        <v>*</v>
      </c>
      <c r="I493" s="132" t="str">
        <f>IF(SP_SUL!O514="","*",SP_SUL!O514)</f>
        <v>*</v>
      </c>
      <c r="J493" s="132" t="str">
        <f>IF(SP_SUL!P514="","*",SP_SUL!P514)</f>
        <v>*</v>
      </c>
      <c r="K493" s="141" t="str">
        <f>IF(SP_SUL!AK514="","*",SP_SUL!AK514)</f>
        <v>-</v>
      </c>
      <c r="L493" s="141" t="str">
        <f>IF(SP_SUL!AM514="","*",SP_SUL!AM514)</f>
        <v>-</v>
      </c>
      <c r="M493" s="141" t="str">
        <f>IF(SP_SUL!AP514="","*",SP_SUL!AP514)</f>
        <v>-</v>
      </c>
      <c r="N493" s="141" t="str">
        <f>IF(SP_SUL!AM514="","*",SP_SUL!AM514)</f>
        <v>-</v>
      </c>
      <c r="O493" s="174" t="str">
        <f>IF(SP_SUL!BH514="","*",SP_SUL!BH514)</f>
        <v>*</v>
      </c>
      <c r="P493" s="91"/>
      <c r="Q493" s="145" t="str">
        <f>IF($A$2=1,IF(SP_SUL!BJ514="","*",SP_SUL!BJ514),IF(SP_SUL!BK514="","*",SP_SUL!BK514))</f>
        <v>*</v>
      </c>
    </row>
    <row r="494" spans="1:17" hidden="1">
      <c r="A494" s="98" t="str">
        <f>IF(SP_SUL!B515="","*",SP_SUL!B515)</f>
        <v>*</v>
      </c>
      <c r="B494" s="99" t="str">
        <f>IF(SP_SUL!X515="","*",SP_SUL!X515)</f>
        <v>*</v>
      </c>
      <c r="C494" s="100" t="str">
        <f>IF(SP_SUL!S515="","*",SP_SUL!S515)</f>
        <v>-</v>
      </c>
      <c r="D494" s="100" t="str">
        <f>IF(SP_SUL!T515="","*",SP_SUL!T515)</f>
        <v>-</v>
      </c>
      <c r="E494" s="100" t="str">
        <f>IF(SP_SUL!D515="","*",SP_SUL!D515)</f>
        <v>*</v>
      </c>
      <c r="F494" s="100" t="str">
        <f>IF(SP_SUL!H515="","*",SP_SUL!H515)</f>
        <v>*</v>
      </c>
      <c r="G494" s="100" t="str">
        <f>IF(SP_SUL!M515="","*",SP_SUL!M515)</f>
        <v>-</v>
      </c>
      <c r="H494" s="154" t="str">
        <f>IF(SP_SUL!K515="","*",SP_SUL!K515)</f>
        <v>*</v>
      </c>
      <c r="I494" s="132" t="str">
        <f>IF(SP_SUL!O515="","*",SP_SUL!O515)</f>
        <v>*</v>
      </c>
      <c r="J494" s="132" t="str">
        <f>IF(SP_SUL!P515="","*",SP_SUL!P515)</f>
        <v>*</v>
      </c>
      <c r="K494" s="141" t="str">
        <f>IF(SP_SUL!AK515="","*",SP_SUL!AK515)</f>
        <v>-</v>
      </c>
      <c r="L494" s="141" t="str">
        <f>IF(SP_SUL!AM515="","*",SP_SUL!AM515)</f>
        <v>-</v>
      </c>
      <c r="M494" s="141" t="str">
        <f>IF(SP_SUL!AP515="","*",SP_SUL!AP515)</f>
        <v>-</v>
      </c>
      <c r="N494" s="141" t="str">
        <f>IF(SP_SUL!AM515="","*",SP_SUL!AM515)</f>
        <v>-</v>
      </c>
      <c r="O494" s="174" t="str">
        <f>IF(SP_SUL!BH515="","*",SP_SUL!BH515)</f>
        <v>*</v>
      </c>
      <c r="P494" s="91"/>
      <c r="Q494" s="145" t="str">
        <f>IF($A$2=1,IF(SP_SUL!BJ515="","*",SP_SUL!BJ515),IF(SP_SUL!BK515="","*",SP_SUL!BK515))</f>
        <v>*</v>
      </c>
    </row>
    <row r="495" spans="1:17" hidden="1">
      <c r="A495" s="98" t="str">
        <f>IF(SP_SUL!B516="","*",SP_SUL!B516)</f>
        <v>*</v>
      </c>
      <c r="B495" s="99" t="str">
        <f>IF(SP_SUL!X516="","*",SP_SUL!X516)</f>
        <v>*</v>
      </c>
      <c r="C495" s="100" t="str">
        <f>IF(SP_SUL!S516="","*",SP_SUL!S516)</f>
        <v>-</v>
      </c>
      <c r="D495" s="100" t="str">
        <f>IF(SP_SUL!T516="","*",SP_SUL!T516)</f>
        <v>-</v>
      </c>
      <c r="E495" s="100" t="str">
        <f>IF(SP_SUL!D516="","*",SP_SUL!D516)</f>
        <v>*</v>
      </c>
      <c r="F495" s="100" t="str">
        <f>IF(SP_SUL!H516="","*",SP_SUL!H516)</f>
        <v>*</v>
      </c>
      <c r="G495" s="100" t="str">
        <f>IF(SP_SUL!M516="","*",SP_SUL!M516)</f>
        <v>-</v>
      </c>
      <c r="H495" s="154" t="str">
        <f>IF(SP_SUL!K516="","*",SP_SUL!K516)</f>
        <v>*</v>
      </c>
      <c r="I495" s="132" t="str">
        <f>IF(SP_SUL!O516="","*",SP_SUL!O516)</f>
        <v>*</v>
      </c>
      <c r="J495" s="132" t="str">
        <f>IF(SP_SUL!P516="","*",SP_SUL!P516)</f>
        <v>*</v>
      </c>
      <c r="K495" s="141" t="str">
        <f>IF(SP_SUL!AK516="","*",SP_SUL!AK516)</f>
        <v>-</v>
      </c>
      <c r="L495" s="141" t="str">
        <f>IF(SP_SUL!AM516="","*",SP_SUL!AM516)</f>
        <v>-</v>
      </c>
      <c r="M495" s="141" t="str">
        <f>IF(SP_SUL!AP516="","*",SP_SUL!AP516)</f>
        <v>-</v>
      </c>
      <c r="N495" s="141" t="str">
        <f>IF(SP_SUL!AM516="","*",SP_SUL!AM516)</f>
        <v>-</v>
      </c>
      <c r="O495" s="174" t="str">
        <f>IF(SP_SUL!BH516="","*",SP_SUL!BH516)</f>
        <v>*</v>
      </c>
      <c r="P495" s="91"/>
      <c r="Q495" s="145" t="str">
        <f>IF($A$2=1,IF(SP_SUL!BJ516="","*",SP_SUL!BJ516),IF(SP_SUL!BK516="","*",SP_SUL!BK516))</f>
        <v>*</v>
      </c>
    </row>
    <row r="496" spans="1:17" hidden="1">
      <c r="A496" s="98" t="str">
        <f>IF(SP_SUL!B517="","*",SP_SUL!B517)</f>
        <v>*</v>
      </c>
      <c r="B496" s="99" t="str">
        <f>IF(SP_SUL!X517="","*",SP_SUL!X517)</f>
        <v>*</v>
      </c>
      <c r="C496" s="100" t="str">
        <f>IF(SP_SUL!S517="","*",SP_SUL!S517)</f>
        <v>-</v>
      </c>
      <c r="D496" s="100" t="str">
        <f>IF(SP_SUL!T517="","*",SP_SUL!T517)</f>
        <v>-</v>
      </c>
      <c r="E496" s="100" t="str">
        <f>IF(SP_SUL!D517="","*",SP_SUL!D517)</f>
        <v>*</v>
      </c>
      <c r="F496" s="100" t="str">
        <f>IF(SP_SUL!H517="","*",SP_SUL!H517)</f>
        <v>*</v>
      </c>
      <c r="G496" s="100" t="str">
        <f>IF(SP_SUL!M517="","*",SP_SUL!M517)</f>
        <v>-</v>
      </c>
      <c r="H496" s="154" t="str">
        <f>IF(SP_SUL!K517="","*",SP_SUL!K517)</f>
        <v>*</v>
      </c>
      <c r="I496" s="132" t="str">
        <f>IF(SP_SUL!O517="","*",SP_SUL!O517)</f>
        <v>*</v>
      </c>
      <c r="J496" s="132" t="str">
        <f>IF(SP_SUL!P517="","*",SP_SUL!P517)</f>
        <v>*</v>
      </c>
      <c r="K496" s="141" t="str">
        <f>IF(SP_SUL!AK517="","*",SP_SUL!AK517)</f>
        <v>-</v>
      </c>
      <c r="L496" s="141" t="str">
        <f>IF(SP_SUL!AM517="","*",SP_SUL!AM517)</f>
        <v>-</v>
      </c>
      <c r="M496" s="141" t="str">
        <f>IF(SP_SUL!AP517="","*",SP_SUL!AP517)</f>
        <v>-</v>
      </c>
      <c r="N496" s="141" t="str">
        <f>IF(SP_SUL!AM517="","*",SP_SUL!AM517)</f>
        <v>-</v>
      </c>
      <c r="O496" s="174" t="str">
        <f>IF(SP_SUL!BH517="","*",SP_SUL!BH517)</f>
        <v>*</v>
      </c>
      <c r="P496" s="91"/>
      <c r="Q496" s="145" t="str">
        <f>IF($A$2=1,IF(SP_SUL!BJ517="","*",SP_SUL!BJ517),IF(SP_SUL!BK517="","*",SP_SUL!BK517))</f>
        <v>*</v>
      </c>
    </row>
    <row r="497" spans="1:17" hidden="1">
      <c r="A497" s="98" t="str">
        <f>IF(SP_SUL!B518="","*",SP_SUL!B518)</f>
        <v>*</v>
      </c>
      <c r="B497" s="99" t="str">
        <f>IF(SP_SUL!X518="","*",SP_SUL!X518)</f>
        <v>*</v>
      </c>
      <c r="C497" s="100" t="str">
        <f>IF(SP_SUL!S518="","*",SP_SUL!S518)</f>
        <v>-</v>
      </c>
      <c r="D497" s="100" t="str">
        <f>IF(SP_SUL!T518="","*",SP_SUL!T518)</f>
        <v>-</v>
      </c>
      <c r="E497" s="100" t="str">
        <f>IF(SP_SUL!D518="","*",SP_SUL!D518)</f>
        <v>*</v>
      </c>
      <c r="F497" s="100" t="str">
        <f>IF(SP_SUL!H518="","*",SP_SUL!H518)</f>
        <v>*</v>
      </c>
      <c r="G497" s="100" t="str">
        <f>IF(SP_SUL!M518="","*",SP_SUL!M518)</f>
        <v>-</v>
      </c>
      <c r="H497" s="154" t="str">
        <f>IF(SP_SUL!K518="","*",SP_SUL!K518)</f>
        <v>*</v>
      </c>
      <c r="I497" s="132" t="str">
        <f>IF(SP_SUL!O518="","*",SP_SUL!O518)</f>
        <v>*</v>
      </c>
      <c r="J497" s="132" t="str">
        <f>IF(SP_SUL!P518="","*",SP_SUL!P518)</f>
        <v>*</v>
      </c>
      <c r="K497" s="141" t="str">
        <f>IF(SP_SUL!AK518="","*",SP_SUL!AK518)</f>
        <v>-</v>
      </c>
      <c r="L497" s="141" t="str">
        <f>IF(SP_SUL!AM518="","*",SP_SUL!AM518)</f>
        <v>-</v>
      </c>
      <c r="M497" s="141" t="str">
        <f>IF(SP_SUL!AP518="","*",SP_SUL!AP518)</f>
        <v>-</v>
      </c>
      <c r="N497" s="141" t="str">
        <f>IF(SP_SUL!AM518="","*",SP_SUL!AM518)</f>
        <v>-</v>
      </c>
      <c r="O497" s="174" t="str">
        <f>IF(SP_SUL!BH518="","*",SP_SUL!BH518)</f>
        <v>*</v>
      </c>
      <c r="P497" s="91"/>
      <c r="Q497" s="145" t="str">
        <f>IF($A$2=1,IF(SP_SUL!BJ518="","*",SP_SUL!BJ518),IF(SP_SUL!BK518="","*",SP_SUL!BK518))</f>
        <v>*</v>
      </c>
    </row>
    <row r="498" spans="1:17" hidden="1">
      <c r="A498" s="98" t="str">
        <f>IF(SP_SUL!B519="","*",SP_SUL!B519)</f>
        <v>*</v>
      </c>
      <c r="B498" s="99" t="str">
        <f>IF(SP_SUL!X519="","*",SP_SUL!X519)</f>
        <v>*</v>
      </c>
      <c r="C498" s="100" t="str">
        <f>IF(SP_SUL!S519="","*",SP_SUL!S519)</f>
        <v>-</v>
      </c>
      <c r="D498" s="100" t="str">
        <f>IF(SP_SUL!T519="","*",SP_SUL!T519)</f>
        <v>-</v>
      </c>
      <c r="E498" s="100" t="str">
        <f>IF(SP_SUL!D519="","*",SP_SUL!D519)</f>
        <v>*</v>
      </c>
      <c r="F498" s="100" t="str">
        <f>IF(SP_SUL!H519="","*",SP_SUL!H519)</f>
        <v>*</v>
      </c>
      <c r="G498" s="100" t="str">
        <f>IF(SP_SUL!M519="","*",SP_SUL!M519)</f>
        <v>-</v>
      </c>
      <c r="H498" s="154" t="str">
        <f>IF(SP_SUL!K519="","*",SP_SUL!K519)</f>
        <v>*</v>
      </c>
      <c r="I498" s="132" t="str">
        <f>IF(SP_SUL!O519="","*",SP_SUL!O519)</f>
        <v>*</v>
      </c>
      <c r="J498" s="132" t="str">
        <f>IF(SP_SUL!P519="","*",SP_SUL!P519)</f>
        <v>*</v>
      </c>
      <c r="K498" s="141" t="str">
        <f>IF(SP_SUL!AK519="","*",SP_SUL!AK519)</f>
        <v>-</v>
      </c>
      <c r="L498" s="141" t="str">
        <f>IF(SP_SUL!AM519="","*",SP_SUL!AM519)</f>
        <v>-</v>
      </c>
      <c r="M498" s="141" t="str">
        <f>IF(SP_SUL!AP519="","*",SP_SUL!AP519)</f>
        <v>-</v>
      </c>
      <c r="N498" s="141" t="str">
        <f>IF(SP_SUL!AM519="","*",SP_SUL!AM519)</f>
        <v>-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 t="str">
        <f>IF(SP_SUL!B522="","*",SP_SUL!B522)</f>
        <v>*</v>
      </c>
      <c r="B501" s="99" t="str">
        <f>IF(SP_SUL!X522="","*",SP_SUL!X522)</f>
        <v>*</v>
      </c>
      <c r="C501" s="100" t="str">
        <f>IF(SP_SUL!S522="","*",SP_SUL!S522)</f>
        <v>-</v>
      </c>
      <c r="D501" s="100" t="str">
        <f>IF(SP_SUL!T522="","*",SP_SUL!T522)</f>
        <v>-</v>
      </c>
      <c r="E501" s="100" t="str">
        <f>IF(SP_SUL!D522="","*",SP_SUL!D522)</f>
        <v>*</v>
      </c>
      <c r="F501" s="100" t="str">
        <f>IF(SP_SUL!H522="","*",SP_SUL!H522)</f>
        <v>*</v>
      </c>
      <c r="G501" s="100" t="str">
        <f>IF(SP_SUL!M522="","*",SP_SUL!M522)</f>
        <v>-</v>
      </c>
      <c r="H501" s="154" t="str">
        <f>IF(SP_SUL!K522="","*",SP_SUL!K522)</f>
        <v>*</v>
      </c>
      <c r="I501" s="132" t="str">
        <f>IF(SP_SUL!O522="","*",SP_SUL!O522)</f>
        <v>*</v>
      </c>
      <c r="J501" s="132" t="str">
        <f>IF(SP_SUL!P522="","*",SP_SUL!P522)</f>
        <v>*</v>
      </c>
      <c r="K501" s="141" t="str">
        <f>IF(SP_SUL!AK522="","*",SP_SUL!AK522)</f>
        <v>-</v>
      </c>
      <c r="L501" s="141" t="str">
        <f>IF(SP_SUL!AM522="","*",SP_SUL!AM522)</f>
        <v>-</v>
      </c>
      <c r="M501" s="141" t="str">
        <f>IF(SP_SUL!AP522="","*",SP_SUL!AP522)</f>
        <v>-</v>
      </c>
      <c r="N501" s="141" t="str">
        <f>IF(SP_SUL!AM522="","*",SP_SUL!AM522)</f>
        <v>-</v>
      </c>
      <c r="O501" s="174" t="str">
        <f>IF(SP_SUL!BH522="","*",SP_SUL!BH522)</f>
        <v>*</v>
      </c>
      <c r="P501" s="91"/>
      <c r="Q501" s="145" t="str">
        <f>IF($A$2=1,IF(SP_SUL!BJ522="","*",SP_SUL!BJ522),IF(SP_SUL!BK522="","*",SP_SUL!BK522))</f>
        <v>*</v>
      </c>
    </row>
    <row r="502" spans="1:17" hidden="1">
      <c r="A502" s="98" t="str">
        <f>IF(SP_SUL!B523="","*",SP_SUL!B523)</f>
        <v>*</v>
      </c>
      <c r="B502" s="99" t="str">
        <f>IF(SP_SUL!X523="","*",SP_SUL!X523)</f>
        <v>*</v>
      </c>
      <c r="C502" s="100" t="str">
        <f>IF(SP_SUL!S523="","*",SP_SUL!S523)</f>
        <v>-</v>
      </c>
      <c r="D502" s="100" t="str">
        <f>IF(SP_SUL!T523="","*",SP_SUL!T523)</f>
        <v>-</v>
      </c>
      <c r="E502" s="100" t="str">
        <f>IF(SP_SUL!D523="","*",SP_SUL!D523)</f>
        <v>*</v>
      </c>
      <c r="F502" s="100" t="str">
        <f>IF(SP_SUL!H523="","*",SP_SUL!H523)</f>
        <v>*</v>
      </c>
      <c r="G502" s="100" t="str">
        <f>IF(SP_SUL!M523="","*",SP_SUL!M523)</f>
        <v>-</v>
      </c>
      <c r="H502" s="154" t="str">
        <f>IF(SP_SUL!K523="","*",SP_SUL!K523)</f>
        <v>*</v>
      </c>
      <c r="I502" s="132" t="str">
        <f>IF(SP_SUL!O523="","*",SP_SUL!O523)</f>
        <v>*</v>
      </c>
      <c r="J502" s="132" t="str">
        <f>IF(SP_SUL!P523="","*",SP_SUL!P523)</f>
        <v>*</v>
      </c>
      <c r="K502" s="141" t="str">
        <f>IF(SP_SUL!AK523="","*",SP_SUL!AK523)</f>
        <v>-</v>
      </c>
      <c r="L502" s="141" t="str">
        <f>IF(SP_SUL!AM523="","*",SP_SUL!AM523)</f>
        <v>-</v>
      </c>
      <c r="M502" s="141" t="str">
        <f>IF(SP_SUL!AP523="","*",SP_SUL!AP523)</f>
        <v>-</v>
      </c>
      <c r="N502" s="141" t="str">
        <f>IF(SP_SUL!AM523="","*",SP_SUL!AM523)</f>
        <v>-</v>
      </c>
      <c r="O502" s="174" t="str">
        <f>IF(SP_SUL!BH523="","*",SP_SUL!BH523)</f>
        <v>*</v>
      </c>
      <c r="P502" s="91"/>
      <c r="Q502" s="145" t="str">
        <f>IF($A$2=1,IF(SP_SUL!BJ523="","*",SP_SUL!BJ523),IF(SP_SUL!BK523="","*",SP_SUL!BK523))</f>
        <v>*</v>
      </c>
    </row>
    <row r="503" spans="1:17" hidden="1">
      <c r="A503" s="98" t="str">
        <f>IF(SP_SUL!B524="","*",SP_SUL!B524)</f>
        <v>*</v>
      </c>
      <c r="B503" s="99" t="str">
        <f>IF(SP_SUL!X524="","*",SP_SUL!X524)</f>
        <v>*</v>
      </c>
      <c r="C503" s="100" t="str">
        <f>IF(SP_SUL!S524="","*",SP_SUL!S524)</f>
        <v>-</v>
      </c>
      <c r="D503" s="100" t="str">
        <f>IF(SP_SUL!T524="","*",SP_SUL!T524)</f>
        <v>-</v>
      </c>
      <c r="E503" s="100" t="str">
        <f>IF(SP_SUL!D524="","*",SP_SUL!D524)</f>
        <v>*</v>
      </c>
      <c r="F503" s="100" t="str">
        <f>IF(SP_SUL!H524="","*",SP_SUL!H524)</f>
        <v>*</v>
      </c>
      <c r="G503" s="100" t="str">
        <f>IF(SP_SUL!M524="","*",SP_SUL!M524)</f>
        <v>-</v>
      </c>
      <c r="H503" s="154" t="str">
        <f>IF(SP_SUL!K524="","*",SP_SUL!K524)</f>
        <v>*</v>
      </c>
      <c r="I503" s="132" t="str">
        <f>IF(SP_SUL!O524="","*",SP_SUL!O524)</f>
        <v>*</v>
      </c>
      <c r="J503" s="132" t="str">
        <f>IF(SP_SUL!P524="","*",SP_SUL!P524)</f>
        <v>*</v>
      </c>
      <c r="K503" s="141" t="str">
        <f>IF(SP_SUL!AK524="","*",SP_SUL!AK524)</f>
        <v>-</v>
      </c>
      <c r="L503" s="141" t="str">
        <f>IF(SP_SUL!AM524="","*",SP_SUL!AM524)</f>
        <v>-</v>
      </c>
      <c r="M503" s="141" t="str">
        <f>IF(SP_SUL!AP524="","*",SP_SUL!AP524)</f>
        <v>-</v>
      </c>
      <c r="N503" s="141" t="str">
        <f>IF(SP_SUL!AM524="","*",SP_SUL!AM524)</f>
        <v>-</v>
      </c>
      <c r="O503" s="174" t="str">
        <f>IF(SP_SUL!BH524="","*",SP_SUL!BH524)</f>
        <v>*</v>
      </c>
      <c r="P503" s="91"/>
      <c r="Q503" s="145" t="str">
        <f>IF($A$2=1,IF(SP_SUL!BJ524="","*",SP_SUL!BJ524),IF(SP_SUL!BK524="","*",SP_SUL!BK524))</f>
        <v>*</v>
      </c>
    </row>
    <row r="504" spans="1:17" hidden="1">
      <c r="A504" s="98" t="str">
        <f>IF(SP_SUL!B525="","*",SP_SUL!B525)</f>
        <v>*</v>
      </c>
      <c r="B504" s="99" t="str">
        <f>IF(SP_SUL!X525="","*",SP_SUL!X525)</f>
        <v>*</v>
      </c>
      <c r="C504" s="100" t="str">
        <f>IF(SP_SUL!S525="","*",SP_SUL!S525)</f>
        <v>-</v>
      </c>
      <c r="D504" s="100" t="str">
        <f>IF(SP_SUL!T525="","*",SP_SUL!T525)</f>
        <v>-</v>
      </c>
      <c r="E504" s="100" t="str">
        <f>IF(SP_SUL!D525="","*",SP_SUL!D525)</f>
        <v>*</v>
      </c>
      <c r="F504" s="100" t="str">
        <f>IF(SP_SUL!H525="","*",SP_SUL!H525)</f>
        <v>*</v>
      </c>
      <c r="G504" s="100" t="str">
        <f>IF(SP_SUL!M525="","*",SP_SUL!M525)</f>
        <v>-</v>
      </c>
      <c r="H504" s="154" t="str">
        <f>IF(SP_SUL!K525="","*",SP_SUL!K525)</f>
        <v>*</v>
      </c>
      <c r="I504" s="132" t="str">
        <f>IF(SP_SUL!O525="","*",SP_SUL!O525)</f>
        <v>*</v>
      </c>
      <c r="J504" s="132" t="str">
        <f>IF(SP_SUL!P525="","*",SP_SUL!P525)</f>
        <v>*</v>
      </c>
      <c r="K504" s="141" t="str">
        <f>IF(SP_SUL!AK525="","*",SP_SUL!AK525)</f>
        <v>-</v>
      </c>
      <c r="L504" s="141" t="str">
        <f>IF(SP_SUL!AM525="","*",SP_SUL!AM525)</f>
        <v>-</v>
      </c>
      <c r="M504" s="141" t="str">
        <f>IF(SP_SUL!AP525="","*",SP_SUL!AP525)</f>
        <v>-</v>
      </c>
      <c r="N504" s="141" t="str">
        <f>IF(SP_SUL!AM525="","*",SP_SUL!AM525)</f>
        <v>-</v>
      </c>
      <c r="O504" s="174" t="str">
        <f>IF(SP_SUL!BH525="","*",SP_SUL!BH525)</f>
        <v>*</v>
      </c>
      <c r="P504" s="91"/>
      <c r="Q504" s="145" t="str">
        <f>IF($A$2=1,IF(SP_SUL!BJ525="","*",SP_SUL!BJ525),IF(SP_SUL!BK525="","*",SP_SUL!BK525))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IF(SP_SUL!B526="","*",SP_SUL!B526)</f>
        <v>*</v>
      </c>
      <c r="B508" s="99" t="str">
        <f>IF(SP_SUL!X526="","*",SP_SUL!X526)</f>
        <v>*</v>
      </c>
      <c r="C508" s="100" t="str">
        <f>IF(SP_SUL!S526="","*",SP_SUL!S526)</f>
        <v>-</v>
      </c>
      <c r="D508" s="100" t="str">
        <f>IF(SP_SUL!T526="","*",SP_SUL!T526)</f>
        <v>-</v>
      </c>
      <c r="E508" s="100" t="str">
        <f>IF(SP_SUL!D526="","*",SP_SUL!D526)</f>
        <v>*</v>
      </c>
      <c r="F508" s="100" t="str">
        <f>IF(SP_SUL!H526="","*",SP_SUL!H526)</f>
        <v>*</v>
      </c>
      <c r="G508" s="100" t="str">
        <f>IF(SP_SUL!M526="","*",SP_SUL!M526)</f>
        <v>-</v>
      </c>
      <c r="H508" s="154" t="str">
        <f>IF(SP_SUL!K526="","*",SP_SUL!K526)</f>
        <v>*</v>
      </c>
      <c r="I508" s="132" t="str">
        <f>IF(SP_SUL!O526="","*",SP_SUL!O526)</f>
        <v>*</v>
      </c>
      <c r="J508" s="132" t="str">
        <f>IF(SP_SUL!P526="","*",SP_SUL!P526)</f>
        <v>*</v>
      </c>
      <c r="K508" s="141" t="str">
        <f>IF(SP_SUL!AK526="","*",SP_SUL!AK526)</f>
        <v>-</v>
      </c>
      <c r="L508" s="141" t="str">
        <f>IF(SP_SUL!AM526="","*",SP_SUL!AM526)</f>
        <v>-</v>
      </c>
      <c r="M508" s="141" t="str">
        <f>IF(SP_SUL!AP526="","*",SP_SUL!AP526)</f>
        <v>-</v>
      </c>
      <c r="N508" s="141" t="str">
        <f>IF(SP_SUL!AM526="","*",SP_SUL!AM526)</f>
        <v>-</v>
      </c>
      <c r="O508" s="174" t="str">
        <f>IF(SP_SUL!BH526="","*",SP_SUL!BH526)</f>
        <v>*</v>
      </c>
      <c r="P508" s="91"/>
      <c r="Q508" s="145" t="str">
        <f>IF($A$2=1,IF(SP_SUL!BJ526="","*",SP_SUL!BJ526),IF(SP_SUL!BK526="","*",SP_SUL!BK526))</f>
        <v>*</v>
      </c>
    </row>
    <row r="509" spans="1:17" hidden="1">
      <c r="A509" s="98" t="str">
        <f>IF(SP_SUL!B527="","*",SP_SUL!B527)</f>
        <v>*</v>
      </c>
      <c r="B509" s="99" t="str">
        <f>IF(SP_SUL!X527="","*",SP_SUL!X527)</f>
        <v>*</v>
      </c>
      <c r="C509" s="100" t="str">
        <f>IF(SP_SUL!S527="","*",SP_SUL!S527)</f>
        <v>-</v>
      </c>
      <c r="D509" s="100" t="str">
        <f>IF(SP_SUL!T527="","*",SP_SUL!T527)</f>
        <v>-</v>
      </c>
      <c r="E509" s="100" t="str">
        <f>IF(SP_SUL!D527="","*",SP_SUL!D527)</f>
        <v>*</v>
      </c>
      <c r="F509" s="100" t="str">
        <f>IF(SP_SUL!H527="","*",SP_SUL!H527)</f>
        <v>*</v>
      </c>
      <c r="G509" s="100" t="str">
        <f>IF(SP_SUL!M527="","*",SP_SUL!M527)</f>
        <v>-</v>
      </c>
      <c r="H509" s="154" t="str">
        <f>IF(SP_SUL!K527="","*",SP_SUL!K527)</f>
        <v>*</v>
      </c>
      <c r="I509" s="132" t="str">
        <f>IF(SP_SUL!O527="","*",SP_SUL!O527)</f>
        <v>*</v>
      </c>
      <c r="J509" s="132" t="str">
        <f>IF(SP_SUL!P527="","*",SP_SUL!P527)</f>
        <v>*</v>
      </c>
      <c r="K509" s="141" t="str">
        <f>IF(SP_SUL!AK527="","*",SP_SUL!AK527)</f>
        <v>-</v>
      </c>
      <c r="L509" s="141" t="str">
        <f>IF(SP_SUL!AM527="","*",SP_SUL!AM527)</f>
        <v>-</v>
      </c>
      <c r="M509" s="141" t="str">
        <f>IF(SP_SUL!AP527="","*",SP_SUL!AP527)</f>
        <v>-</v>
      </c>
      <c r="N509" s="141" t="str">
        <f>IF(SP_SUL!AM527="","*",SP_SUL!AM527)</f>
        <v>-</v>
      </c>
      <c r="O509" s="174" t="str">
        <f>IF(SP_SUL!BH527="","*",SP_SUL!BH527)</f>
        <v>*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 t="str">
        <f>IF(SP_SUL!B528="","*",SP_SUL!B528)</f>
        <v>*</v>
      </c>
      <c r="B510" s="99" t="str">
        <f>IF(SP_SUL!X528="","*",SP_SUL!X528)</f>
        <v>*</v>
      </c>
      <c r="C510" s="100" t="str">
        <f>IF(SP_SUL!S528="","*",SP_SUL!S528)</f>
        <v>-</v>
      </c>
      <c r="D510" s="100" t="str">
        <f>IF(SP_SUL!T528="","*",SP_SUL!T528)</f>
        <v>-</v>
      </c>
      <c r="E510" s="100" t="str">
        <f>IF(SP_SUL!D528="","*",SP_SUL!D528)</f>
        <v>*</v>
      </c>
      <c r="F510" s="100" t="str">
        <f>IF(SP_SUL!H528="","*",SP_SUL!H528)</f>
        <v>*</v>
      </c>
      <c r="G510" s="100" t="str">
        <f>IF(SP_SUL!M528="","*",SP_SUL!M528)</f>
        <v>-</v>
      </c>
      <c r="H510" s="154" t="str">
        <f>IF(SP_SUL!K528="","*",SP_SUL!K528)</f>
        <v>*</v>
      </c>
      <c r="I510" s="132" t="str">
        <f>IF(SP_SUL!O528="","*",SP_SUL!O528)</f>
        <v>*</v>
      </c>
      <c r="J510" s="132" t="str">
        <f>IF(SP_SUL!P528="","*",SP_SUL!P528)</f>
        <v>*</v>
      </c>
      <c r="K510" s="141" t="str">
        <f>IF(SP_SUL!AK528="","*",SP_SUL!AK528)</f>
        <v>-</v>
      </c>
      <c r="L510" s="141" t="str">
        <f>IF(SP_SUL!AM528="","*",SP_SUL!AM528)</f>
        <v>-</v>
      </c>
      <c r="M510" s="141" t="str">
        <f>IF(SP_SUL!AP528="","*",SP_SUL!AP528)</f>
        <v>-</v>
      </c>
      <c r="N510" s="141" t="str">
        <f>IF(SP_SUL!AM528="","*",SP_SUL!AM528)</f>
        <v>-</v>
      </c>
      <c r="O510" s="174" t="str">
        <f>IF(SP_SUL!BH528="","*",SP_SUL!BH528)</f>
        <v>*</v>
      </c>
      <c r="P510" s="91"/>
      <c r="Q510" s="145" t="str">
        <f>IF($A$2=1,IF(SP_SUL!BJ528="","*",SP_SUL!BJ528),IF(SP_SUL!BK528="","*",SP_SUL!BK528))</f>
        <v>*</v>
      </c>
    </row>
    <row r="511" spans="1:17" hidden="1">
      <c r="A511" s="98" t="str">
        <f>IF(SP_SUL!B529="","*",SP_SUL!B529)</f>
        <v>*</v>
      </c>
      <c r="B511" s="99" t="str">
        <f>IF(SP_SUL!X529="","*",SP_SUL!X529)</f>
        <v>*</v>
      </c>
      <c r="C511" s="100" t="str">
        <f>IF(SP_SUL!S529="","*",SP_SUL!S529)</f>
        <v>-</v>
      </c>
      <c r="D511" s="100" t="str">
        <f>IF(SP_SUL!T529="","*",SP_SUL!T529)</f>
        <v>-</v>
      </c>
      <c r="E511" s="100" t="str">
        <f>IF(SP_SUL!D529="","*",SP_SUL!D529)</f>
        <v>*</v>
      </c>
      <c r="F511" s="100" t="str">
        <f>IF(SP_SUL!H529="","*",SP_SUL!H529)</f>
        <v>*</v>
      </c>
      <c r="G511" s="100" t="str">
        <f>IF(SP_SUL!M529="","*",SP_SUL!M529)</f>
        <v>-</v>
      </c>
      <c r="H511" s="154" t="str">
        <f>IF(SP_SUL!K529="","*",SP_SUL!K529)</f>
        <v>*</v>
      </c>
      <c r="I511" s="132" t="str">
        <f>IF(SP_SUL!O529="","*",SP_SUL!O529)</f>
        <v>*</v>
      </c>
      <c r="J511" s="132" t="str">
        <f>IF(SP_SUL!P529="","*",SP_SUL!P529)</f>
        <v>*</v>
      </c>
      <c r="K511" s="141" t="str">
        <f>IF(SP_SUL!AK529="","*",SP_SUL!AK529)</f>
        <v>-</v>
      </c>
      <c r="L511" s="141" t="str">
        <f>IF(SP_SUL!AM529="","*",SP_SUL!AM529)</f>
        <v>-</v>
      </c>
      <c r="M511" s="141" t="str">
        <f>IF(SP_SUL!AP529="","*",SP_SUL!AP529)</f>
        <v>-</v>
      </c>
      <c r="N511" s="141" t="str">
        <f>IF(SP_SUL!AM529="","*",SP_SUL!AM529)</f>
        <v>-</v>
      </c>
      <c r="O511" s="174" t="str">
        <f>IF(SP_SUL!BH529="","*",SP_SUL!BH529)</f>
        <v>*</v>
      </c>
      <c r="P511" s="91"/>
      <c r="Q511" s="145" t="str">
        <f>IF($A$2=1,IF(SP_SUL!BJ529="","*",SP_SUL!BJ529),IF(SP_SUL!BK529="","*",SP_SUL!BK529))</f>
        <v>*</v>
      </c>
    </row>
    <row r="512" spans="1:17" hidden="1">
      <c r="A512" s="98" t="str">
        <f>IF(SP_SUL!B530="","*",SP_SUL!B530)</f>
        <v>*</v>
      </c>
      <c r="B512" s="99" t="str">
        <f>IF(SP_SUL!X530="","*",SP_SUL!X530)</f>
        <v>*</v>
      </c>
      <c r="C512" s="100" t="str">
        <f>IF(SP_SUL!S530="","*",SP_SUL!S530)</f>
        <v>-</v>
      </c>
      <c r="D512" s="100" t="str">
        <f>IF(SP_SUL!T530="","*",SP_SUL!T530)</f>
        <v>-</v>
      </c>
      <c r="E512" s="100" t="str">
        <f>IF(SP_SUL!D530="","*",SP_SUL!D530)</f>
        <v>*</v>
      </c>
      <c r="F512" s="100" t="str">
        <f>IF(SP_SUL!H530="","*",SP_SUL!H530)</f>
        <v>*</v>
      </c>
      <c r="G512" s="100" t="str">
        <f>IF(SP_SUL!M530="","*",SP_SUL!M530)</f>
        <v>-</v>
      </c>
      <c r="H512" s="154" t="str">
        <f>IF(SP_SUL!K530="","*",SP_SUL!K530)</f>
        <v>*</v>
      </c>
      <c r="I512" s="132" t="str">
        <f>IF(SP_SUL!O530="","*",SP_SUL!O530)</f>
        <v>*</v>
      </c>
      <c r="J512" s="132" t="str">
        <f>IF(SP_SUL!P530="","*",SP_SUL!P530)</f>
        <v>*</v>
      </c>
      <c r="K512" s="141" t="str">
        <f>IF(SP_SUL!AK530="","*",SP_SUL!AK530)</f>
        <v>-</v>
      </c>
      <c r="L512" s="141" t="str">
        <f>IF(SP_SUL!AM530="","*",SP_SUL!AM530)</f>
        <v>-</v>
      </c>
      <c r="M512" s="141" t="str">
        <f>IF(SP_SUL!AP530="","*",SP_SUL!AP530)</f>
        <v>-</v>
      </c>
      <c r="N512" s="141" t="str">
        <f>IF(SP_SUL!AM530="","*",SP_SUL!AM530)</f>
        <v>-</v>
      </c>
      <c r="O512" s="174" t="str">
        <f>IF(SP_SUL!BH530="","*",SP_SUL!BH530)</f>
        <v>*</v>
      </c>
      <c r="P512" s="91"/>
      <c r="Q512" s="145" t="str">
        <f>IF($A$2=1,IF(SP_SUL!BJ530="","*",SP_SUL!BJ530),IF(SP_SUL!BK530="","*",SP_SUL!BK530))</f>
        <v>*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 t="str">
        <f>IF(SP_SUL!B532="","*",SP_SUL!B532)</f>
        <v>*</v>
      </c>
      <c r="B514" s="99" t="str">
        <f>IF(SP_SUL!X532="","*",SP_SUL!X532)</f>
        <v>*</v>
      </c>
      <c r="C514" s="100" t="str">
        <f>IF(SP_SUL!S532="","*",SP_SUL!S532)</f>
        <v>-</v>
      </c>
      <c r="D514" s="100" t="str">
        <f>IF(SP_SUL!T532="","*",SP_SUL!T532)</f>
        <v>-</v>
      </c>
      <c r="E514" s="100" t="str">
        <f>IF(SP_SUL!D532="","*",SP_SUL!D532)</f>
        <v>*</v>
      </c>
      <c r="F514" s="100" t="str">
        <f>IF(SP_SUL!H532="","*",SP_SUL!H532)</f>
        <v>*</v>
      </c>
      <c r="G514" s="100" t="str">
        <f>IF(SP_SUL!M532="","*",SP_SUL!M532)</f>
        <v>-</v>
      </c>
      <c r="H514" s="154" t="str">
        <f>IF(SP_SUL!K532="","*",SP_SUL!K532)</f>
        <v>*</v>
      </c>
      <c r="I514" s="132" t="str">
        <f>IF(SP_SUL!O532="","*",SP_SUL!O532)</f>
        <v>*</v>
      </c>
      <c r="J514" s="132" t="str">
        <f>IF(SP_SUL!P532="","*",SP_SUL!P532)</f>
        <v>*</v>
      </c>
      <c r="K514" s="141" t="str">
        <f>IF(SP_SUL!AK532="","*",SP_SUL!AK532)</f>
        <v>-</v>
      </c>
      <c r="L514" s="141" t="str">
        <f>IF(SP_SUL!AM532="","*",SP_SUL!AM532)</f>
        <v>-</v>
      </c>
      <c r="M514" s="141" t="str">
        <f>IF(SP_SUL!AP532="","*",SP_SUL!AP532)</f>
        <v>-</v>
      </c>
      <c r="N514" s="141" t="str">
        <f>IF(SP_SUL!AM532="","*",SP_SUL!AM532)</f>
        <v>-</v>
      </c>
      <c r="O514" s="174" t="str">
        <f>IF(SP_SUL!BH532="","*",SP_SUL!BH532)</f>
        <v>*</v>
      </c>
      <c r="P514" s="91"/>
      <c r="Q514" s="145" t="str">
        <f>IF($A$2=1,IF(SP_SUL!BJ532="","*",SP_SUL!BJ532),IF(SP_SUL!BK532="","*",SP_SUL!BK532))</f>
        <v>*</v>
      </c>
    </row>
    <row r="515" spans="1:17" hidden="1">
      <c r="A515" s="98" t="str">
        <f>IF(SP_SUL!B533="","*",SP_SUL!B533)</f>
        <v>*</v>
      </c>
      <c r="B515" s="99" t="str">
        <f>IF(SP_SUL!X533="","*",SP_SUL!X533)</f>
        <v>*</v>
      </c>
      <c r="C515" s="100" t="str">
        <f>IF(SP_SUL!S533="","*",SP_SUL!S533)</f>
        <v>-</v>
      </c>
      <c r="D515" s="100" t="str">
        <f>IF(SP_SUL!T533="","*",SP_SUL!T533)</f>
        <v>-</v>
      </c>
      <c r="E515" s="100" t="str">
        <f>IF(SP_SUL!D533="","*",SP_SUL!D533)</f>
        <v>*</v>
      </c>
      <c r="F515" s="100" t="str">
        <f>IF(SP_SUL!H533="","*",SP_SUL!H533)</f>
        <v>*</v>
      </c>
      <c r="G515" s="100" t="str">
        <f>IF(SP_SUL!M533="","*",SP_SUL!M533)</f>
        <v>-</v>
      </c>
      <c r="H515" s="154" t="str">
        <f>IF(SP_SUL!K533="","*",SP_SUL!K533)</f>
        <v>*</v>
      </c>
      <c r="I515" s="132" t="str">
        <f>IF(SP_SUL!O533="","*",SP_SUL!O533)</f>
        <v>*</v>
      </c>
      <c r="J515" s="132" t="str">
        <f>IF(SP_SUL!P533="","*",SP_SUL!P533)</f>
        <v>*</v>
      </c>
      <c r="K515" s="141" t="str">
        <f>IF(SP_SUL!AK533="","*",SP_SUL!AK533)</f>
        <v>-</v>
      </c>
      <c r="L515" s="141" t="str">
        <f>IF(SP_SUL!AM533="","*",SP_SUL!AM533)</f>
        <v>-</v>
      </c>
      <c r="M515" s="141" t="str">
        <f>IF(SP_SUL!AP533="","*",SP_SUL!AP533)</f>
        <v>-</v>
      </c>
      <c r="N515" s="141" t="str">
        <f>IF(SP_SUL!AM533="","*",SP_SUL!AM533)</f>
        <v>-</v>
      </c>
      <c r="O515" s="174" t="str">
        <f>IF(SP_SUL!BH533="","*",SP_SUL!BH533)</f>
        <v>*</v>
      </c>
      <c r="P515" s="91"/>
      <c r="Q515" s="145" t="str">
        <f>IF($A$2=1,IF(SP_SUL!BJ533="","*",SP_SUL!BJ533),IF(SP_SUL!BK533="","*",SP_SUL!BK533))</f>
        <v>*</v>
      </c>
    </row>
    <row r="516" spans="1:17" hidden="1">
      <c r="A516" s="98" t="str">
        <f>IF(SP_SUL!B534="","*",SP_SUL!B534)</f>
        <v>*</v>
      </c>
      <c r="B516" s="99" t="str">
        <f>IF(SP_SUL!X534="","*",SP_SUL!X534)</f>
        <v>*</v>
      </c>
      <c r="C516" s="100" t="str">
        <f>IF(SP_SUL!S534="","*",SP_SUL!S534)</f>
        <v>-</v>
      </c>
      <c r="D516" s="100" t="str">
        <f>IF(SP_SUL!T534="","*",SP_SUL!T534)</f>
        <v>-</v>
      </c>
      <c r="E516" s="100" t="str">
        <f>IF(SP_SUL!D534="","*",SP_SUL!D534)</f>
        <v>*</v>
      </c>
      <c r="F516" s="100" t="str">
        <f>IF(SP_SUL!H534="","*",SP_SUL!H534)</f>
        <v>*</v>
      </c>
      <c r="G516" s="100" t="str">
        <f>IF(SP_SUL!M534="","*",SP_SUL!M534)</f>
        <v>-</v>
      </c>
      <c r="H516" s="154" t="str">
        <f>IF(SP_SUL!K534="","*",SP_SUL!K534)</f>
        <v>*</v>
      </c>
      <c r="I516" s="132" t="str">
        <f>IF(SP_SUL!O534="","*",SP_SUL!O534)</f>
        <v>*</v>
      </c>
      <c r="J516" s="132" t="str">
        <f>IF(SP_SUL!P534="","*",SP_SUL!P534)</f>
        <v>*</v>
      </c>
      <c r="K516" s="141" t="str">
        <f>IF(SP_SUL!AK534="","*",SP_SUL!AK534)</f>
        <v>-</v>
      </c>
      <c r="L516" s="141" t="str">
        <f>IF(SP_SUL!AM534="","*",SP_SUL!AM534)</f>
        <v>-</v>
      </c>
      <c r="M516" s="141" t="str">
        <f>IF(SP_SUL!AP534="","*",SP_SUL!AP534)</f>
        <v>-</v>
      </c>
      <c r="N516" s="141" t="str">
        <f>IF(SP_SUL!AM534="","*",SP_SUL!AM534)</f>
        <v>-</v>
      </c>
      <c r="O516" s="174" t="str">
        <f>IF(SP_SUL!BH534="","*",SP_SUL!BH534)</f>
        <v>*</v>
      </c>
      <c r="P516" s="91"/>
      <c r="Q516" s="145" t="str">
        <f>IF($A$2=1,IF(SP_SUL!BJ534="","*",SP_SUL!BJ534),IF(SP_SUL!BK534="","*",SP_SUL!BK534))</f>
        <v>*</v>
      </c>
    </row>
    <row r="517" spans="1:17" hidden="1">
      <c r="A517" s="98" t="str">
        <f>IF(SP_SUL!B535="","*",SP_SUL!B535)</f>
        <v>*</v>
      </c>
      <c r="B517" s="99" t="str">
        <f>IF(SP_SUL!X535="","*",SP_SUL!X535)</f>
        <v>*</v>
      </c>
      <c r="C517" s="100" t="str">
        <f>IF(SP_SUL!S535="","*",SP_SUL!S535)</f>
        <v>-</v>
      </c>
      <c r="D517" s="100" t="str">
        <f>IF(SP_SUL!T535="","*",SP_SUL!T535)</f>
        <v>-</v>
      </c>
      <c r="E517" s="100" t="str">
        <f>IF(SP_SUL!D535="","*",SP_SUL!D535)</f>
        <v>*</v>
      </c>
      <c r="F517" s="100" t="str">
        <f>IF(SP_SUL!H535="","*",SP_SUL!H535)</f>
        <v>*</v>
      </c>
      <c r="G517" s="100" t="str">
        <f>IF(SP_SUL!M535="","*",SP_SUL!M535)</f>
        <v>-</v>
      </c>
      <c r="H517" s="154" t="str">
        <f>IF(SP_SUL!K535="","*",SP_SUL!K535)</f>
        <v>*</v>
      </c>
      <c r="I517" s="132" t="str">
        <f>IF(SP_SUL!O535="","*",SP_SUL!O535)</f>
        <v>*</v>
      </c>
      <c r="J517" s="132" t="str">
        <f>IF(SP_SUL!P535="","*",SP_SUL!P535)</f>
        <v>*</v>
      </c>
      <c r="K517" s="141" t="str">
        <f>IF(SP_SUL!AK535="","*",SP_SUL!AK535)</f>
        <v>-</v>
      </c>
      <c r="L517" s="141" t="str">
        <f>IF(SP_SUL!AM535="","*",SP_SUL!AM535)</f>
        <v>-</v>
      </c>
      <c r="M517" s="141" t="str">
        <f>IF(SP_SUL!AP535="","*",SP_SUL!AP535)</f>
        <v>-</v>
      </c>
      <c r="N517" s="141" t="str">
        <f>IF(SP_SUL!AM535="","*",SP_SUL!AM535)</f>
        <v>-</v>
      </c>
      <c r="O517" s="174" t="str">
        <f>IF(SP_SUL!BH535="","*",SP_SUL!BH535)</f>
        <v>*</v>
      </c>
      <c r="P517" s="91"/>
      <c r="Q517" s="145" t="str">
        <f>IF($A$2=1,IF(SP_SUL!BJ535="","*",SP_SUL!BJ535),IF(SP_SUL!BK535="","*",SP_SUL!BK535))</f>
        <v>*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 t="str">
        <f>IF(SP_SUL!B537="","*",SP_SUL!B537)</f>
        <v>*</v>
      </c>
      <c r="B519" s="99" t="str">
        <f>IF(SP_SUL!X537="","*",SP_SUL!X537)</f>
        <v>*</v>
      </c>
      <c r="C519" s="100" t="str">
        <f>IF(SP_SUL!S537="","*",SP_SUL!S537)</f>
        <v>-</v>
      </c>
      <c r="D519" s="100" t="str">
        <f>IF(SP_SUL!T537="","*",SP_SUL!T537)</f>
        <v>-</v>
      </c>
      <c r="E519" s="100" t="str">
        <f>IF(SP_SUL!D537="","*",SP_SUL!D537)</f>
        <v>*</v>
      </c>
      <c r="F519" s="100" t="str">
        <f>IF(SP_SUL!H537="","*",SP_SUL!H537)</f>
        <v>*</v>
      </c>
      <c r="G519" s="100" t="str">
        <f>IF(SP_SUL!M537="","*",SP_SUL!M537)</f>
        <v>-</v>
      </c>
      <c r="H519" s="154" t="str">
        <f>IF(SP_SUL!K537="","*",SP_SUL!K537)</f>
        <v>*</v>
      </c>
      <c r="I519" s="132" t="str">
        <f>IF(SP_SUL!O537="","*",SP_SUL!O537)</f>
        <v>*</v>
      </c>
      <c r="J519" s="132" t="str">
        <f>IF(SP_SUL!P537="","*",SP_SUL!P537)</f>
        <v>*</v>
      </c>
      <c r="K519" s="141" t="str">
        <f>IF(SP_SUL!AK537="","*",SP_SUL!AK537)</f>
        <v>-</v>
      </c>
      <c r="L519" s="141" t="str">
        <f>IF(SP_SUL!AM537="","*",SP_SUL!AM537)</f>
        <v>-</v>
      </c>
      <c r="M519" s="141" t="str">
        <f>IF(SP_SUL!AP537="","*",SP_SUL!AP537)</f>
        <v>-</v>
      </c>
      <c r="N519" s="141" t="str">
        <f>IF(SP_SUL!AM537="","*",SP_SUL!AM537)</f>
        <v>-</v>
      </c>
      <c r="O519" s="174" t="str">
        <f>IF(SP_SUL!BH537="","*",SP_SUL!BH537)</f>
        <v>*</v>
      </c>
      <c r="P519" s="91"/>
      <c r="Q519" s="145" t="str">
        <f>IF($A$2=1,IF(SP_SUL!BJ537="","*",SP_SUL!BJ537),IF(SP_SUL!BK537="","*",SP_SUL!BK537))</f>
        <v>*</v>
      </c>
    </row>
    <row r="520" spans="1:17" hidden="1">
      <c r="A520" s="98" t="str">
        <f>IF(SP_SUL!B538="","*",SP_SUL!B538)</f>
        <v>*</v>
      </c>
      <c r="B520" s="99" t="str">
        <f>IF(SP_SUL!X538="","*",SP_SUL!X538)</f>
        <v>*</v>
      </c>
      <c r="C520" s="100" t="str">
        <f>IF(SP_SUL!S538="","*",SP_SUL!S538)</f>
        <v>-</v>
      </c>
      <c r="D520" s="100" t="str">
        <f>IF(SP_SUL!T538="","*",SP_SUL!T538)</f>
        <v>-</v>
      </c>
      <c r="E520" s="100" t="str">
        <f>IF(SP_SUL!D538="","*",SP_SUL!D538)</f>
        <v>*</v>
      </c>
      <c r="F520" s="100" t="str">
        <f>IF(SP_SUL!H538="","*",SP_SUL!H538)</f>
        <v>*</v>
      </c>
      <c r="G520" s="100" t="str">
        <f>IF(SP_SUL!M538="","*",SP_SUL!M538)</f>
        <v>-</v>
      </c>
      <c r="H520" s="154" t="str">
        <f>IF(SP_SUL!K538="","*",SP_SUL!K538)</f>
        <v>*</v>
      </c>
      <c r="I520" s="132" t="str">
        <f>IF(SP_SUL!O538="","*",SP_SUL!O538)</f>
        <v>*</v>
      </c>
      <c r="J520" s="132" t="str">
        <f>IF(SP_SUL!P538="","*",SP_SUL!P538)</f>
        <v>*</v>
      </c>
      <c r="K520" s="141" t="str">
        <f>IF(SP_SUL!AK538="","*",SP_SUL!AK538)</f>
        <v>-</v>
      </c>
      <c r="L520" s="141" t="str">
        <f>IF(SP_SUL!AM538="","*",SP_SUL!AM538)</f>
        <v>-</v>
      </c>
      <c r="M520" s="141" t="str">
        <f>IF(SP_SUL!AP538="","*",SP_SUL!AP538)</f>
        <v>-</v>
      </c>
      <c r="N520" s="141" t="str">
        <f>IF(SP_SUL!AM538="","*",SP_SUL!AM538)</f>
        <v>-</v>
      </c>
      <c r="O520" s="174" t="str">
        <f>IF(SP_SUL!BH538="","*",SP_SUL!BH538)</f>
        <v>*</v>
      </c>
      <c r="P520" s="91"/>
      <c r="Q520" s="145" t="str">
        <f>IF($A$2=1,IF(SP_SUL!BJ538="","*",SP_SUL!BJ538),IF(SP_SUL!BK538="","*",SP_SUL!BK538))</f>
        <v>*</v>
      </c>
    </row>
    <row r="521" spans="1:17" hidden="1">
      <c r="A521" s="98" t="str">
        <f>IF(SP_SUL!B539="","*",SP_SUL!B539)</f>
        <v>*</v>
      </c>
      <c r="B521" s="99" t="str">
        <f>IF(SP_SUL!X539="","*",SP_SUL!X539)</f>
        <v>*</v>
      </c>
      <c r="C521" s="100" t="str">
        <f>IF(SP_SUL!S539="","*",SP_SUL!S539)</f>
        <v>-</v>
      </c>
      <c r="D521" s="100" t="str">
        <f>IF(SP_SUL!T539="","*",SP_SUL!T539)</f>
        <v>-</v>
      </c>
      <c r="E521" s="100" t="str">
        <f>IF(SP_SUL!D539="","*",SP_SUL!D539)</f>
        <v>*</v>
      </c>
      <c r="F521" s="100" t="str">
        <f>IF(SP_SUL!H539="","*",SP_SUL!H539)</f>
        <v>*</v>
      </c>
      <c r="G521" s="100" t="str">
        <f>IF(SP_SUL!M539="","*",SP_SUL!M539)</f>
        <v>-</v>
      </c>
      <c r="H521" s="154" t="str">
        <f>IF(SP_SUL!K539="","*",SP_SUL!K539)</f>
        <v>*</v>
      </c>
      <c r="I521" s="132" t="str">
        <f>IF(SP_SUL!O539="","*",SP_SUL!O539)</f>
        <v>*</v>
      </c>
      <c r="J521" s="132" t="str">
        <f>IF(SP_SUL!P539="","*",SP_SUL!P539)</f>
        <v>*</v>
      </c>
      <c r="K521" s="141" t="str">
        <f>IF(SP_SUL!AK539="","*",SP_SUL!AK539)</f>
        <v>-</v>
      </c>
      <c r="L521" s="141" t="str">
        <f>IF(SP_SUL!AM539="","*",SP_SUL!AM539)</f>
        <v>-</v>
      </c>
      <c r="M521" s="141" t="str">
        <f>IF(SP_SUL!AP539="","*",SP_SUL!AP539)</f>
        <v>-</v>
      </c>
      <c r="N521" s="141" t="str">
        <f>IF(SP_SUL!AM539="","*",SP_SUL!AM539)</f>
        <v>-</v>
      </c>
      <c r="O521" s="174" t="str">
        <f>IF(SP_SUL!BH539="","*",SP_SUL!BH539)</f>
        <v>*</v>
      </c>
      <c r="P521" s="91"/>
      <c r="Q521" s="145" t="str">
        <f>IF($A$2=1,IF(SP_SUL!BJ539="","*",SP_SUL!BJ539),IF(SP_SUL!BK539="","*",SP_SUL!BK539))</f>
        <v>*</v>
      </c>
    </row>
    <row r="522" spans="1:17" hidden="1">
      <c r="A522" s="98" t="str">
        <f>IF(SP_SUL!B540="","*",SP_SUL!B540)</f>
        <v>*</v>
      </c>
      <c r="B522" s="99" t="str">
        <f>IF(SP_SUL!X540="","*",SP_SUL!X540)</f>
        <v>*</v>
      </c>
      <c r="C522" s="100" t="str">
        <f>IF(SP_SUL!S540="","*",SP_SUL!S540)</f>
        <v>-</v>
      </c>
      <c r="D522" s="100" t="str">
        <f>IF(SP_SUL!T540="","*",SP_SUL!T540)</f>
        <v>-</v>
      </c>
      <c r="E522" s="100" t="str">
        <f>IF(SP_SUL!D540="","*",SP_SUL!D540)</f>
        <v>*</v>
      </c>
      <c r="F522" s="100" t="str">
        <f>IF(SP_SUL!H540="","*",SP_SUL!H540)</f>
        <v>*</v>
      </c>
      <c r="G522" s="100" t="str">
        <f>IF(SP_SUL!M540="","*",SP_SUL!M540)</f>
        <v>-</v>
      </c>
      <c r="H522" s="154" t="str">
        <f>IF(SP_SUL!K540="","*",SP_SUL!K540)</f>
        <v>*</v>
      </c>
      <c r="I522" s="132" t="str">
        <f>IF(SP_SUL!O540="","*",SP_SUL!O540)</f>
        <v>*</v>
      </c>
      <c r="J522" s="132" t="str">
        <f>IF(SP_SUL!P540="","*",SP_SUL!P540)</f>
        <v>*</v>
      </c>
      <c r="K522" s="141" t="str">
        <f>IF(SP_SUL!AK540="","*",SP_SUL!AK540)</f>
        <v>-</v>
      </c>
      <c r="L522" s="141" t="str">
        <f>IF(SP_SUL!AM540="","*",SP_SUL!AM540)</f>
        <v>-</v>
      </c>
      <c r="M522" s="141" t="str">
        <f>IF(SP_SUL!AP540="","*",SP_SUL!AP540)</f>
        <v>-</v>
      </c>
      <c r="N522" s="141" t="str">
        <f>IF(SP_SUL!AM540="","*",SP_SUL!AM540)</f>
        <v>-</v>
      </c>
      <c r="O522" s="174" t="str">
        <f>IF(SP_SUL!BH540="","*",SP_SUL!BH540)</f>
        <v>*</v>
      </c>
      <c r="P522" s="91"/>
      <c r="Q522" s="145" t="str">
        <f>IF($A$2=1,IF(SP_SUL!BJ540="","*",SP_SUL!BJ540),IF(SP_SUL!BK540="","*",SP_SUL!BK540))</f>
        <v>*</v>
      </c>
    </row>
    <row r="523" spans="1:17" hidden="1">
      <c r="A523" s="98" t="str">
        <f>IF(SP_SUL!B541="","*",SP_SUL!B541)</f>
        <v>*</v>
      </c>
      <c r="B523" s="99" t="str">
        <f>IF(SP_SUL!X541="","*",SP_SUL!X541)</f>
        <v>*</v>
      </c>
      <c r="C523" s="100" t="str">
        <f>IF(SP_SUL!S541="","*",SP_SUL!S541)</f>
        <v>-</v>
      </c>
      <c r="D523" s="100" t="str">
        <f>IF(SP_SUL!T541="","*",SP_SUL!T541)</f>
        <v>-</v>
      </c>
      <c r="E523" s="100" t="str">
        <f>IF(SP_SUL!D541="","*",SP_SUL!D541)</f>
        <v>*</v>
      </c>
      <c r="F523" s="100" t="str">
        <f>IF(SP_SUL!H541="","*",SP_SUL!H541)</f>
        <v>*</v>
      </c>
      <c r="G523" s="100" t="str">
        <f>IF(SP_SUL!M541="","*",SP_SUL!M541)</f>
        <v>-</v>
      </c>
      <c r="H523" s="154" t="str">
        <f>IF(SP_SUL!K541="","*",SP_SUL!K541)</f>
        <v>*</v>
      </c>
      <c r="I523" s="132" t="str">
        <f>IF(SP_SUL!O541="","*",SP_SUL!O541)</f>
        <v>*</v>
      </c>
      <c r="J523" s="132" t="str">
        <f>IF(SP_SUL!P541="","*",SP_SUL!P541)</f>
        <v>*</v>
      </c>
      <c r="K523" s="141" t="str">
        <f>IF(SP_SUL!AK541="","*",SP_SUL!AK541)</f>
        <v>-</v>
      </c>
      <c r="L523" s="141" t="str">
        <f>IF(SP_SUL!AM541="","*",SP_SUL!AM541)</f>
        <v>-</v>
      </c>
      <c r="M523" s="141" t="str">
        <f>IF(SP_SUL!AP541="","*",SP_SUL!AP541)</f>
        <v>-</v>
      </c>
      <c r="N523" s="141" t="str">
        <f>IF(SP_SUL!AM541="","*",SP_SUL!AM541)</f>
        <v>-</v>
      </c>
      <c r="O523" s="174" t="str">
        <f>IF(SP_SUL!BH541="","*",SP_SUL!BH541)</f>
        <v>*</v>
      </c>
      <c r="P523" s="91"/>
      <c r="Q523" s="145" t="str">
        <f>IF($A$2=1,IF(SP_SUL!BJ541="","*",SP_SUL!BJ541),IF(SP_SUL!BK541="","*",SP_SUL!BK541))</f>
        <v>*</v>
      </c>
    </row>
    <row r="524" spans="1:17" hidden="1">
      <c r="A524" s="98" t="str">
        <f>IF(SP_SUL!B542="","*",SP_SUL!B542)</f>
        <v>*</v>
      </c>
      <c r="B524" s="99" t="str">
        <f>IF(SP_SUL!X542="","*",SP_SUL!X542)</f>
        <v>*</v>
      </c>
      <c r="C524" s="100" t="str">
        <f>IF(SP_SUL!S542="","*",SP_SUL!S542)</f>
        <v>-</v>
      </c>
      <c r="D524" s="100" t="str">
        <f>IF(SP_SUL!T542="","*",SP_SUL!T542)</f>
        <v>-</v>
      </c>
      <c r="E524" s="100" t="str">
        <f>IF(SP_SUL!D542="","*",SP_SUL!D542)</f>
        <v>*</v>
      </c>
      <c r="F524" s="100" t="str">
        <f>IF(SP_SUL!H542="","*",SP_SUL!H542)</f>
        <v>*</v>
      </c>
      <c r="G524" s="100" t="str">
        <f>IF(SP_SUL!M542="","*",SP_SUL!M542)</f>
        <v>-</v>
      </c>
      <c r="H524" s="154" t="str">
        <f>IF(SP_SUL!K542="","*",SP_SUL!K542)</f>
        <v>*</v>
      </c>
      <c r="I524" s="132" t="str">
        <f>IF(SP_SUL!O542="","*",SP_SUL!O542)</f>
        <v>*</v>
      </c>
      <c r="J524" s="132" t="str">
        <f>IF(SP_SUL!P542="","*",SP_SUL!P542)</f>
        <v>*</v>
      </c>
      <c r="K524" s="141" t="str">
        <f>IF(SP_SUL!AK542="","*",SP_SUL!AK542)</f>
        <v>-</v>
      </c>
      <c r="L524" s="141" t="str">
        <f>IF(SP_SUL!AM542="","*",SP_SUL!AM542)</f>
        <v>-</v>
      </c>
      <c r="M524" s="141" t="str">
        <f>IF(SP_SUL!AP542="","*",SP_SUL!AP542)</f>
        <v>-</v>
      </c>
      <c r="N524" s="141" t="str">
        <f>IF(SP_SUL!AM542="","*",SP_SUL!AM542)</f>
        <v>-</v>
      </c>
      <c r="O524" s="174" t="str">
        <f>IF(SP_SUL!BH542="","*",SP_SUL!BH542)</f>
        <v>*</v>
      </c>
      <c r="P524" s="91"/>
      <c r="Q524" s="145" t="str">
        <f>IF($A$2=1,IF(SP_SUL!BJ542="","*",SP_SUL!BJ542),IF(SP_SUL!BK542="","*",SP_SUL!BK542))</f>
        <v>*</v>
      </c>
    </row>
    <row r="525" spans="1:17" hidden="1">
      <c r="A525" s="98" t="str">
        <f>IF(SP_SUL!B543="","*",SP_SUL!B543)</f>
        <v>*</v>
      </c>
      <c r="B525" s="99" t="str">
        <f>IF(SP_SUL!X543="","*",SP_SUL!X543)</f>
        <v>*</v>
      </c>
      <c r="C525" s="100" t="str">
        <f>IF(SP_SUL!S543="","*",SP_SUL!S543)</f>
        <v>-</v>
      </c>
      <c r="D525" s="100" t="str">
        <f>IF(SP_SUL!T543="","*",SP_SUL!T543)</f>
        <v>-</v>
      </c>
      <c r="E525" s="100" t="str">
        <f>IF(SP_SUL!D543="","*",SP_SUL!D543)</f>
        <v>*</v>
      </c>
      <c r="F525" s="100" t="str">
        <f>IF(SP_SUL!H543="","*",SP_SUL!H543)</f>
        <v>*</v>
      </c>
      <c r="G525" s="100" t="str">
        <f>IF(SP_SUL!M543="","*",SP_SUL!M543)</f>
        <v>-</v>
      </c>
      <c r="H525" s="154" t="str">
        <f>IF(SP_SUL!K543="","*",SP_SUL!K543)</f>
        <v>*</v>
      </c>
      <c r="I525" s="132" t="str">
        <f>IF(SP_SUL!O543="","*",SP_SUL!O543)</f>
        <v>*</v>
      </c>
      <c r="J525" s="132" t="str">
        <f>IF(SP_SUL!P543="","*",SP_SUL!P543)</f>
        <v>*</v>
      </c>
      <c r="K525" s="141" t="str">
        <f>IF(SP_SUL!AK543="","*",SP_SUL!AK543)</f>
        <v>-</v>
      </c>
      <c r="L525" s="141" t="str">
        <f>IF(SP_SUL!AM543="","*",SP_SUL!AM543)</f>
        <v>-</v>
      </c>
      <c r="M525" s="141" t="str">
        <f>IF(SP_SUL!AP543="","*",SP_SUL!AP543)</f>
        <v>-</v>
      </c>
      <c r="N525" s="141" t="str">
        <f>IF(SP_SUL!AM543="","*",SP_SUL!AM543)</f>
        <v>-</v>
      </c>
      <c r="O525" s="174" t="str">
        <f>IF(SP_SUL!BH543="","*",SP_SUL!BH543)</f>
        <v>*</v>
      </c>
      <c r="P525" s="91"/>
      <c r="Q525" s="145" t="str">
        <f>IF($A$2=1,IF(SP_SUL!BJ543="","*",SP_SUL!BJ543),IF(SP_SUL!BK543="","*",SP_SUL!BK543))</f>
        <v>*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*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*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*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1568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2" sqref="B2:K346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1569</v>
      </c>
      <c r="C2" s="96" t="s">
        <v>858</v>
      </c>
      <c r="D2" s="96" t="s">
        <v>860</v>
      </c>
      <c r="E2" s="96" t="s">
        <v>1570</v>
      </c>
      <c r="F2" s="96" t="s">
        <v>1571</v>
      </c>
      <c r="G2" s="96" t="s">
        <v>1572</v>
      </c>
      <c r="H2" s="96" t="s">
        <v>1573</v>
      </c>
      <c r="I2" s="96" t="s">
        <v>1574</v>
      </c>
      <c r="J2" s="96" t="s">
        <v>1575</v>
      </c>
      <c r="K2" s="131" t="s">
        <v>1576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 ZEV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OPORTUNIDADE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OPORTUNIDADE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OPORTUNIDADE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OPORTUNIDADE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 hidden="1">
      <c r="B266" s="120" t="str">
        <f>IF(SP_SUL!Y287="","*",SP_SUL!Y287)</f>
        <v>OPORTUNIDADE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OPORTUNIDADE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OPORTUNIDADE</v>
      </c>
      <c r="C268" s="121">
        <f>IF(SP_SUL!B289="","*",SP_SUL!B289)</f>
        <v>46003</v>
      </c>
      <c r="D268" s="121" t="str">
        <f>IF(SP_SUL!D289="","*",SP_SUL!D289)</f>
        <v>ROGÉRIO (TP-730)</v>
      </c>
      <c r="E268" s="121" t="str">
        <f>IF(SP_SUL!H289="","*",SP_SUL!H289)</f>
        <v>-</v>
      </c>
      <c r="F268" s="137" t="str">
        <f>IF(SP_SUL!M289="","*",SP_SUL!M289)</f>
        <v>ZGA</v>
      </c>
      <c r="G268" s="121" t="str">
        <f>IF(SP_SUL!I289="","*",SP_SUL!I289)</f>
        <v>-</v>
      </c>
      <c r="H268" s="121" t="str">
        <f>IF(SP_SUL!AB289="","*",SP_SUL!AB289)</f>
        <v>-</v>
      </c>
      <c r="I268" s="121" t="str">
        <f>IF(SP_SUL!AC289="","*",SP_SUL!AC289)</f>
        <v>-</v>
      </c>
      <c r="J268" s="122" t="str">
        <f>IF(SP_SUL!AA289="","*",SP_SUL!AA289)</f>
        <v>-</v>
      </c>
      <c r="K268" s="134" t="str">
        <f>IF(SP_SUL!AD289="","*",SP_SUL!AD289)</f>
        <v>-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OPORTUNIDADE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OPORTUNIDADE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OPORTUNIDADE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OPORTUNIDADE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OPORTUNIDADE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OPORTUNIDADE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OPORTUNIDADE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OPORTUNIDADE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OPORTUNIDADE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OPORTUNIDADE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OPORTUNIDADE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-</v>
      </c>
      <c r="F281" s="137" t="str">
        <f>IF(SP_SUL!M302="","*",SP_SUL!M302)</f>
        <v>ZGP</v>
      </c>
      <c r="G281" s="121" t="str">
        <f>IF(SP_SUL!I312="","*",SP_SUL!I312)</f>
        <v>-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OPORTUNIDADE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OPORTUNIDADE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OPORTUNIDADE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OPORTUNIDADE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>
        <f>IF(SP_SUL!B312="","*",SP_SUL!B312)</f>
        <v>46004</v>
      </c>
      <c r="D291" s="121" t="str">
        <f>IF(SP_SUL!D312="","*",SP_SUL!D312)</f>
        <v>EDSON (TP-780)</v>
      </c>
      <c r="E291" s="121" t="e">
        <f>IF(SP_SUL!#REF!="","*",SP_SUL!#REF!)</f>
        <v>#REF!</v>
      </c>
      <c r="F291" s="137" t="str">
        <f>IF(SP_SUL!M312="","*",SP_SUL!M312)</f>
        <v>ZYU</v>
      </c>
      <c r="G291" s="121" t="e">
        <f>IF(SP_SUL!#REF!="","*",SP_SUL!#REF!)</f>
        <v>#REF!</v>
      </c>
      <c r="H291" s="121" t="str">
        <f>IF(SP_SUL!AB312="","*",SP_SUL!AB312)</f>
        <v>-</v>
      </c>
      <c r="I291" s="121" t="str">
        <f>IF(SP_SUL!AC312="","*",SP_SUL!AC312)</f>
        <v>-</v>
      </c>
      <c r="J291" s="122" t="str">
        <f>IF(SP_SUL!AA312="","*",SP_SUL!AA312)</f>
        <v>-</v>
      </c>
      <c r="K291" s="134" t="str">
        <f>IF(SP_SUL!AD312="","*",SP_SUL!AD312)</f>
        <v>-</v>
      </c>
    </row>
    <row r="292" spans="2:11" s="123" customFormat="1" hidden="1">
      <c r="B292" s="120" t="str">
        <f>IF(SP_SUL!Y313="","*",SP_SUL!Y313)</f>
        <v>*</v>
      </c>
      <c r="C292" s="121">
        <f>IF(SP_SUL!B313="","*",SP_SUL!B313)</f>
        <v>46004</v>
      </c>
      <c r="D292" s="121" t="str">
        <f>IF(SP_SUL!D313="","*",SP_SUL!D313)</f>
        <v>ROGÉRIO (TP-730)</v>
      </c>
      <c r="E292" s="121" t="str">
        <f>IF(SP_SUL!H313="","*",SP_SUL!H313)</f>
        <v>-</v>
      </c>
      <c r="F292" s="137" t="str">
        <f>IF(SP_SUL!M313="","*",SP_SUL!M313)</f>
        <v>ZYU</v>
      </c>
      <c r="G292" s="121" t="str">
        <f>IF(SP_SUL!I313="","*",SP_SUL!I313)</f>
        <v>-</v>
      </c>
      <c r="H292" s="121" t="str">
        <f>IF(SP_SUL!AB313="","*",SP_SUL!AB313)</f>
        <v>-</v>
      </c>
      <c r="I292" s="121" t="str">
        <f>IF(SP_SUL!AC313="","*",SP_SUL!AC313)</f>
        <v>-</v>
      </c>
      <c r="J292" s="122" t="str">
        <f>IF(SP_SUL!AA313="","*",SP_SUL!AA313)</f>
        <v>-</v>
      </c>
      <c r="K292" s="134" t="str">
        <f>IF(SP_SUL!AD313="","*",SP_SUL!AD313)</f>
        <v>-</v>
      </c>
    </row>
    <row r="293" spans="2:11" s="123" customFormat="1" hidden="1">
      <c r="B293" s="120" t="str">
        <f>IF(SP_SUL!Y314="","*",SP_SUL!Y314)</f>
        <v>*</v>
      </c>
      <c r="C293" s="121">
        <f>IF(SP_SUL!B314="","*",SP_SUL!B314)</f>
        <v>46004</v>
      </c>
      <c r="D293" s="121" t="str">
        <f>IF(SP_SUL!D314="","*",SP_SUL!D314)</f>
        <v>ROBSON (TF-701)</v>
      </c>
      <c r="E293" s="121" t="str">
        <f>IF(SP_SUL!H314="","*",SP_SUL!H314)</f>
        <v>-</v>
      </c>
      <c r="F293" s="137" t="str">
        <f>IF(SP_SUL!M314="","*",SP_SUL!M314)</f>
        <v>ZFY</v>
      </c>
      <c r="G293" s="121" t="str">
        <f>IF(SP_SUL!I314="","*",SP_SUL!I314)</f>
        <v>-</v>
      </c>
      <c r="H293" s="121" t="str">
        <f>IF(SP_SUL!AB314="","*",SP_SUL!AB314)</f>
        <v>-</v>
      </c>
      <c r="I293" s="121" t="str">
        <f>IF(SP_SUL!AC314="","*",SP_SUL!AC314)</f>
        <v>-</v>
      </c>
      <c r="J293" s="122" t="str">
        <f>IF(SP_SUL!AA314="","*",SP_SUL!AA314)</f>
        <v>-</v>
      </c>
      <c r="K293" s="134" t="str">
        <f>IF(SP_SUL!AD314="","*",SP_SUL!AD314)</f>
        <v>-</v>
      </c>
    </row>
    <row r="294" spans="2:11" s="123" customFormat="1" hidden="1">
      <c r="B294" s="120" t="str">
        <f>IF(SP_SUL!Y315="","*",SP_SUL!Y315)</f>
        <v>*</v>
      </c>
      <c r="C294" s="121">
        <f>IF(SP_SUL!B315="","*",SP_SUL!B315)</f>
        <v>46004</v>
      </c>
      <c r="D294" s="121" t="str">
        <f>IF(SP_SUL!D315="","*",SP_SUL!D315)</f>
        <v>ROGÉRIO (TP-730)</v>
      </c>
      <c r="E294" s="121" t="str">
        <f>IF(SP_SUL!H315="","*",SP_SUL!H315)</f>
        <v>-</v>
      </c>
      <c r="F294" s="137" t="str">
        <f>IF(SP_SUL!M315="","*",SP_SUL!M315)</f>
        <v>ZGA</v>
      </c>
      <c r="G294" s="121" t="str">
        <f>IF(SP_SUL!I315="","*",SP_SUL!I315)</f>
        <v>-</v>
      </c>
      <c r="H294" s="121" t="str">
        <f>IF(SP_SUL!AB315="","*",SP_SUL!AB315)</f>
        <v>-</v>
      </c>
      <c r="I294" s="121" t="str">
        <f>IF(SP_SUL!AC315="","*",SP_SUL!AC315)</f>
        <v>-</v>
      </c>
      <c r="J294" s="122" t="str">
        <f>IF(SP_SUL!AA315="","*",SP_SUL!AA315)</f>
        <v>-</v>
      </c>
      <c r="K294" s="134" t="str">
        <f>IF(SP_SUL!AD315="","*",SP_SUL!AD315)</f>
        <v>-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>
        <f>IF(SP_SUL!B317="","*",SP_SUL!B317)</f>
        <v>46004</v>
      </c>
      <c r="D296" s="121" t="str">
        <f>IF(SP_SUL!D317="","*",SP_SUL!D317)</f>
        <v>WALTER (TP-810)</v>
      </c>
      <c r="E296" s="121">
        <f>IF(SP_SUL!H317="","*",SP_SUL!H317)</f>
        <v>1231212</v>
      </c>
      <c r="F296" s="137" t="str">
        <f>IF(SP_SUL!M317="","*",SP_SUL!M317)</f>
        <v>ZWI-ZYQ</v>
      </c>
      <c r="G296" s="121" t="str">
        <f>IF(SP_SUL!I317="","*",SP_SUL!I317)</f>
        <v>-</v>
      </c>
      <c r="H296" s="121" t="str">
        <f>IF(SP_SUL!AB317="","*",SP_SUL!AB317)</f>
        <v>-</v>
      </c>
      <c r="I296" s="121" t="str">
        <f>IF(SP_SUL!AC317="","*",SP_SUL!AC317)</f>
        <v>-</v>
      </c>
      <c r="J296" s="122" t="str">
        <f>IF(SP_SUL!AA317="","*",SP_SUL!AA317)</f>
        <v>-</v>
      </c>
      <c r="K296" s="134" t="str">
        <f>IF(SP_SUL!AD317="","*",SP_SUL!AD317)</f>
        <v>-</v>
      </c>
    </row>
    <row r="297" spans="2:11" s="123" customFormat="1" hidden="1">
      <c r="B297" s="120" t="str">
        <f>IF(SP_SUL!Y318="","*",SP_SUL!Y318)</f>
        <v>*</v>
      </c>
      <c r="C297" s="121">
        <f>IF(SP_SUL!B318="","*",SP_SUL!B318)</f>
        <v>46004</v>
      </c>
      <c r="D297" s="121" t="str">
        <f>IF(SP_SUL!D318="","*",SP_SUL!D318)</f>
        <v>MATEUS (TP-809)</v>
      </c>
      <c r="E297" s="121">
        <f>IF(SP_SUL!H318="","*",SP_SUL!H318)</f>
        <v>1231212</v>
      </c>
      <c r="F297" s="137" t="str">
        <f>IF(SP_SUL!M318="","*",SP_SUL!M318)</f>
        <v>ZWI-ZYQ</v>
      </c>
      <c r="G297" s="121" t="str">
        <f>IF(SP_SUL!I318="","*",SP_SUL!I318)</f>
        <v>-</v>
      </c>
      <c r="H297" s="121" t="str">
        <f>IF(SP_SUL!AB318="","*",SP_SUL!AB318)</f>
        <v>-</v>
      </c>
      <c r="I297" s="121" t="str">
        <f>IF(SP_SUL!AC318="","*",SP_SUL!AC318)</f>
        <v>-</v>
      </c>
      <c r="J297" s="122" t="str">
        <f>IF(SP_SUL!AA318="","*",SP_SUL!AA318)</f>
        <v>-</v>
      </c>
      <c r="K297" s="134" t="str">
        <f>IF(SP_SUL!AD318="","*",SP_SUL!AD318)</f>
        <v>-</v>
      </c>
    </row>
    <row r="298" spans="2:11" s="123" customFormat="1" hidden="1">
      <c r="B298" s="120" t="str">
        <f>IF(SP_SUL!Y319="","*",SP_SUL!Y319)</f>
        <v>*</v>
      </c>
      <c r="C298" s="121">
        <f>IF(SP_SUL!B319="","*",SP_SUL!B319)</f>
        <v>46004</v>
      </c>
      <c r="D298" s="121" t="str">
        <f>IF(SP_SUL!D319="","*",SP_SUL!D319)</f>
        <v>ADENISON (TP-810)</v>
      </c>
      <c r="E298" s="121">
        <f>IF(SP_SUL!H319="","*",SP_SUL!H319)</f>
        <v>1231212</v>
      </c>
      <c r="F298" s="137" t="str">
        <f>IF(SP_SUL!M319="","*",SP_SUL!M319)</f>
        <v>ZWI-ZYQ</v>
      </c>
      <c r="G298" s="121" t="str">
        <f>IF(SP_SUL!I319="","*",SP_SUL!I319)</f>
        <v>-</v>
      </c>
      <c r="H298" s="121" t="str">
        <f>IF(SP_SUL!AB319="","*",SP_SUL!AB319)</f>
        <v>-</v>
      </c>
      <c r="I298" s="121" t="str">
        <f>IF(SP_SUL!AC319="","*",SP_SUL!AC319)</f>
        <v>-</v>
      </c>
      <c r="J298" s="122" t="str">
        <f>IF(SP_SUL!AA319="","*",SP_SUL!AA319)</f>
        <v>-</v>
      </c>
      <c r="K298" s="134" t="str">
        <f>IF(SP_SUL!AD319="","*",SP_SUL!AD319)</f>
        <v>-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>
        <f>IF(SP_SUL!B321="","*",SP_SUL!B321)</f>
        <v>46004</v>
      </c>
      <c r="D300" s="121" t="str">
        <f>IF(SP_SUL!D321="","*",SP_SUL!D321)</f>
        <v>CLEBISON (TP-728)</v>
      </c>
      <c r="E300" s="121" t="str">
        <f>IF(SP_SUL!H321="","*",SP_SUL!H321)</f>
        <v>130ZYQ2</v>
      </c>
      <c r="F300" s="137" t="str">
        <f>IF(SP_SUL!M321="","*",SP_SUL!M321)</f>
        <v>ZYQ-ZEM</v>
      </c>
      <c r="G300" s="121" t="str">
        <f>IF(SP_SUL!I321="","*",SP_SUL!I321)</f>
        <v>-</v>
      </c>
      <c r="H300" s="121" t="str">
        <f>IF(SP_SUL!AB321="","*",SP_SUL!AB321)</f>
        <v>-</v>
      </c>
      <c r="I300" s="121" t="str">
        <f>IF(SP_SUL!AC321="","*",SP_SUL!AC321)</f>
        <v>-</v>
      </c>
      <c r="J300" s="122" t="str">
        <f>IF(SP_SUL!AA321="","*",SP_SUL!AA321)</f>
        <v>-</v>
      </c>
      <c r="K300" s="134" t="str">
        <f>IF(SP_SUL!AD321="","*",SP_SUL!AD321)</f>
        <v>-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>
        <f>IF(SP_SUL!B323="","*",SP_SUL!B323)</f>
        <v>46004</v>
      </c>
      <c r="D302" s="121" t="str">
        <f>IF(SP_SUL!D323="","*",SP_SUL!D323)</f>
        <v>JACIANO (TF-674)</v>
      </c>
      <c r="E302" s="121" t="str">
        <f>IF(SP_SUL!H323="","*",SP_SUL!H323)</f>
        <v>ZEZK732</v>
      </c>
      <c r="F302" s="137" t="str">
        <f>IF(SP_SUL!M323="","*",SP_SUL!M323)</f>
        <v>ZEZ-069</v>
      </c>
      <c r="G302" s="121" t="str">
        <f>IF(SP_SUL!I323="","*",SP_SUL!I323)</f>
        <v>-</v>
      </c>
      <c r="H302" s="121" t="str">
        <f>IF(SP_SUL!AB323="","*",SP_SUL!AB323)</f>
        <v>-</v>
      </c>
      <c r="I302" s="121" t="str">
        <f>IF(SP_SUL!AC323="","*",SP_SUL!AC323)</f>
        <v>-</v>
      </c>
      <c r="J302" s="122" t="str">
        <f>IF(SP_SUL!AA323="","*",SP_SUL!AA323)</f>
        <v>-</v>
      </c>
      <c r="K302" s="134" t="str">
        <f>IF(SP_SUL!AD323="","*",SP_SUL!AD323)</f>
        <v>-</v>
      </c>
    </row>
    <row r="303" spans="2:11" s="123" customFormat="1" hidden="1">
      <c r="B303" s="120" t="str">
        <f>IF(SP_SUL!Y324="","*",SP_SUL!Y324)</f>
        <v>*</v>
      </c>
      <c r="C303" s="121">
        <f>IF(SP_SUL!B324="","*",SP_SUL!B324)</f>
        <v>46004</v>
      </c>
      <c r="D303" s="121" t="str">
        <f>IF(SP_SUL!D324="","*",SP_SUL!D324)</f>
        <v>EDSON (TP-719)</v>
      </c>
      <c r="E303" s="121" t="str">
        <f>IF(SP_SUL!H324="","*",SP_SUL!H324)</f>
        <v>ZEZ2</v>
      </c>
      <c r="F303" s="137" t="str">
        <f>IF(SP_SUL!M324="","*",SP_SUL!M324)</f>
        <v>ZEZ-069</v>
      </c>
      <c r="G303" s="121" t="str">
        <f>IF(SP_SUL!I324="","*",SP_SUL!I324)</f>
        <v>-</v>
      </c>
      <c r="H303" s="121" t="str">
        <f>IF(SP_SUL!AB324="","*",SP_SUL!AB324)</f>
        <v>-</v>
      </c>
      <c r="I303" s="121" t="str">
        <f>IF(SP_SUL!AC324="","*",SP_SUL!AC324)</f>
        <v>-</v>
      </c>
      <c r="J303" s="122" t="str">
        <f>IF(SP_SUL!AA324="","*",SP_SUL!AA324)</f>
        <v>-</v>
      </c>
      <c r="K303" s="134" t="str">
        <f>IF(SP_SUL!AD324="","*",SP_SUL!AD324)</f>
        <v>-</v>
      </c>
    </row>
    <row r="304" spans="2:11" s="123" customFormat="1" hidden="1">
      <c r="B304" s="120" t="str">
        <f>IF(SP_SUL!Y325="","*",SP_SUL!Y325)</f>
        <v>*</v>
      </c>
      <c r="C304" s="121">
        <f>IF(SP_SUL!B325="","*",SP_SUL!B325)</f>
        <v>46004</v>
      </c>
      <c r="D304" s="121" t="str">
        <f>IF(SP_SUL!D325="","*",SP_SUL!D325)</f>
        <v>W61</v>
      </c>
      <c r="E304" s="121" t="str">
        <f>IF(SP_SUL!H325="","*",SP_SUL!H325)</f>
        <v>K67ZEV1</v>
      </c>
      <c r="F304" s="137" t="str">
        <f>IF(SP_SUL!M325="","*",SP_SUL!M325)</f>
        <v>ZEV-ZXW</v>
      </c>
      <c r="G304" s="121" t="str">
        <f>IF(SP_SUL!I325="","*",SP_SUL!I325)</f>
        <v>K67ZEV1</v>
      </c>
      <c r="H304" s="121" t="str">
        <f>IF(SP_SUL!AB325="","*",SP_SUL!AB325)</f>
        <v>FIXO</v>
      </c>
      <c r="I304" s="121" t="str">
        <f>IF(SP_SUL!AC325="","*",SP_SUL!AC325)</f>
        <v>ACIONAMENTO</v>
      </c>
      <c r="J304" s="122">
        <f>IF(SP_SUL!AA325="","*",SP_SUL!AA325)</f>
        <v>1</v>
      </c>
      <c r="K304" s="134">
        <f>IF(SP_SUL!AD325="","*",SP_SUL!AD325)</f>
        <v>0.27083333333333331</v>
      </c>
    </row>
    <row r="305" spans="2:11" s="123" customFormat="1" hidden="1">
      <c r="B305" s="120" t="str">
        <f>IF(SP_SUL!Y326="","*",SP_SUL!Y326)</f>
        <v>*</v>
      </c>
      <c r="C305" s="121">
        <f>IF(SP_SUL!B326="","*",SP_SUL!B326)</f>
        <v>46004</v>
      </c>
      <c r="D305" s="121" t="str">
        <f>IF(SP_SUL!D326="","*",SP_SUL!D326)</f>
        <v>W62</v>
      </c>
      <c r="E305" s="121" t="str">
        <f>IF(SP_SUL!H326="","*",SP_SUL!H326)</f>
        <v>ZPT1051</v>
      </c>
      <c r="F305" s="137" t="str">
        <f>IF(SP_SUL!M326="","*",SP_SUL!M326)</f>
        <v>ZPT-ZXW</v>
      </c>
      <c r="G305" s="121" t="str">
        <f>IF(SP_SUL!I326="","*",SP_SUL!I326)</f>
        <v>ZPTZDR</v>
      </c>
      <c r="H305" s="121" t="str">
        <f>IF(SP_SUL!AB326="","*",SP_SUL!AB326)</f>
        <v>FIXO</v>
      </c>
      <c r="I305" s="121" t="str">
        <f>IF(SP_SUL!AC326="","*",SP_SUL!AC326)</f>
        <v>ACIONAMENTO</v>
      </c>
      <c r="J305" s="122">
        <f>IF(SP_SUL!AA326="","*",SP_SUL!AA326)</f>
        <v>1</v>
      </c>
      <c r="K305" s="134">
        <f>IF(SP_SUL!AD326="","*",SP_SUL!AD326)</f>
        <v>0.27083333333333331</v>
      </c>
    </row>
    <row r="306" spans="2:11" s="123" customFormat="1" hidden="1">
      <c r="B306" s="120" t="str">
        <f>IF(SP_SUL!Y327="","*",SP_SUL!Y327)</f>
        <v>*</v>
      </c>
      <c r="C306" s="121">
        <f>IF(SP_SUL!B327="","*",SP_SUL!B327)</f>
        <v>46004</v>
      </c>
      <c r="D306" s="121" t="str">
        <f>IF(SP_SUL!D327="","*",SP_SUL!D327)</f>
        <v>HUELTON (TP-725)</v>
      </c>
      <c r="E306" s="121" t="str">
        <f>IF(SP_SUL!H327="","*",SP_SUL!H327)</f>
        <v>-</v>
      </c>
      <c r="F306" s="137" t="str">
        <f>IF(SP_SUL!M327="","*",SP_SUL!M327)</f>
        <v>ZGP</v>
      </c>
      <c r="G306" s="121" t="str">
        <f>IF(SP_SUL!I327="","*",SP_SUL!I327)</f>
        <v>-</v>
      </c>
      <c r="H306" s="121" t="str">
        <f>IF(SP_SUL!AB327="","*",SP_SUL!AB327)</f>
        <v>-</v>
      </c>
      <c r="I306" s="121" t="str">
        <f>IF(SP_SUL!AC327="","*",SP_SUL!AC327)</f>
        <v>-</v>
      </c>
      <c r="J306" s="122" t="str">
        <f>IF(SP_SUL!AA327="","*",SP_SUL!AA327)</f>
        <v>-</v>
      </c>
      <c r="K306" s="134" t="str">
        <f>IF(SP_SUL!AD327="","*",SP_SUL!AD327)</f>
        <v>-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>
        <f>IF(SP_SUL!B329="","*",SP_SUL!B329)</f>
        <v>46004</v>
      </c>
      <c r="D308" s="121" t="str">
        <f>IF(SP_SUL!D329="","*",SP_SUL!D329)</f>
        <v>EXPANSÃO TURMA 2</v>
      </c>
      <c r="E308" s="121">
        <f>IF(SP_SUL!H329="","*",SP_SUL!H329)</f>
        <v>1101091</v>
      </c>
      <c r="F308" s="137" t="str">
        <f>IF(SP_SUL!M329="","*",SP_SUL!M329)</f>
        <v>ZGM-109</v>
      </c>
      <c r="G308" s="121" t="str">
        <f>IF(SP_SUL!I329="","*",SP_SUL!I329)</f>
        <v>-</v>
      </c>
      <c r="H308" s="121" t="str">
        <f>IF(SP_SUL!AB329="","*",SP_SUL!AB329)</f>
        <v>-</v>
      </c>
      <c r="I308" s="121" t="str">
        <f>IF(SP_SUL!AC329="","*",SP_SUL!AC329)</f>
        <v>-</v>
      </c>
      <c r="J308" s="122" t="str">
        <f>IF(SP_SUL!AA329="","*",SP_SUL!AA329)</f>
        <v>-</v>
      </c>
      <c r="K308" s="134" t="str">
        <f>IF(SP_SUL!AD329="","*",SP_SUL!AD329)</f>
        <v>-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>
        <f>IF(SP_SUL!B331="","*",SP_SUL!B331)</f>
        <v>46004</v>
      </c>
      <c r="D310" s="121" t="str">
        <f>IF(SP_SUL!D331="","*",SP_SUL!D331)</f>
        <v>V85</v>
      </c>
      <c r="E310" s="121" t="str">
        <f>IF(SP_SUL!H331="","*",SP_SUL!H331)</f>
        <v>109ZPT2</v>
      </c>
      <c r="F310" s="137" t="str">
        <f>IF(SP_SUL!M331="","*",SP_SUL!M331)</f>
        <v>ZPG-ZZV</v>
      </c>
      <c r="G310" s="121" t="str">
        <f>IF(SP_SUL!I331="","*",SP_SUL!I331)</f>
        <v>ZPTZDR</v>
      </c>
      <c r="H310" s="121" t="str">
        <f>IF(SP_SUL!AB331="","*",SP_SUL!AB331)</f>
        <v>FIXO</v>
      </c>
      <c r="I310" s="121" t="str">
        <f>IF(SP_SUL!AC331="","*",SP_SUL!AC331)</f>
        <v>ACIONAMENTO</v>
      </c>
      <c r="J310" s="122">
        <f>IF(SP_SUL!AA331="","*",SP_SUL!AA331)</f>
        <v>1</v>
      </c>
      <c r="K310" s="134">
        <f>IF(SP_SUL!AD331="","*",SP_SUL!AD331)</f>
        <v>0.33333333333333331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>
        <f>IF(SP_SUL!B334="","*",SP_SUL!B334)</f>
        <v>46005</v>
      </c>
      <c r="D313" s="121" t="str">
        <f>IF(SP_SUL!D334="","*",SP_SUL!D334)</f>
        <v>V85</v>
      </c>
      <c r="E313" s="121" t="str">
        <f>IF(SP_SUL!H334="","*",SP_SUL!H334)</f>
        <v>109ZPT2</v>
      </c>
      <c r="F313" s="137" t="str">
        <f>IF(SP_SUL!M334="","*",SP_SUL!M334)</f>
        <v>ZGM1</v>
      </c>
      <c r="G313" s="121" t="str">
        <f>IF(SP_SUL!I334="","*",SP_SUL!I334)</f>
        <v>ZPTZDR</v>
      </c>
      <c r="H313" s="121" t="str">
        <f>IF(SP_SUL!AB334="","*",SP_SUL!AB334)</f>
        <v>FIXO</v>
      </c>
      <c r="I313" s="121" t="str">
        <f>IF(SP_SUL!AC334="","*",SP_SUL!AC334)</f>
        <v>ACIONAMENTO</v>
      </c>
      <c r="J313" s="122">
        <f>IF(SP_SUL!AA334="","*",SP_SUL!AA334)</f>
        <v>1</v>
      </c>
      <c r="K313" s="134">
        <f>IF(SP_SUL!AD334="","*",SP_SUL!AD334)</f>
        <v>0.33333333333333331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>
        <f>IF(SP_SUL!B337="","*",SP_SUL!B337)</f>
        <v>46006</v>
      </c>
      <c r="D316" s="121" t="str">
        <f>IF(SP_SUL!D337="","*",SP_SUL!D337)</f>
        <v>V89</v>
      </c>
      <c r="E316" s="121" t="str">
        <f>IF(SP_SUL!H337="","*",SP_SUL!H337)</f>
        <v>ZYU1</v>
      </c>
      <c r="F316" s="137" t="str">
        <f>IF(SP_SUL!M337="","*",SP_SUL!M337)</f>
        <v>ZVK-ZDS</v>
      </c>
      <c r="G316" s="121" t="str">
        <f>IF(SP_SUL!I337="","*",SP_SUL!I337)</f>
        <v>ZYU1</v>
      </c>
      <c r="H316" s="121" t="str">
        <f>IF(SP_SUL!AB337="","*",SP_SUL!AB337)</f>
        <v>FIXO</v>
      </c>
      <c r="I316" s="121" t="str">
        <f>IF(SP_SUL!AC337="","*",SP_SUL!AC337)</f>
        <v>ACIONAMENTO</v>
      </c>
      <c r="J316" s="122">
        <f>IF(SP_SUL!AA337="","*",SP_SUL!AA337)</f>
        <v>1</v>
      </c>
      <c r="K316" s="134">
        <f>IF(SP_SUL!AD337="","*",SP_SUL!AD337)</f>
        <v>0.33333333333333331</v>
      </c>
    </row>
    <row r="317" spans="2:11" s="123" customFormat="1" hidden="1">
      <c r="B317" s="120" t="str">
        <f>IF(SP_SUL!Y338="","*",SP_SUL!Y338)</f>
        <v>*</v>
      </c>
      <c r="C317" s="121">
        <f>IF(SP_SUL!B338="","*",SP_SUL!B338)</f>
        <v>46006</v>
      </c>
      <c r="D317" s="121" t="str">
        <f>IF(SP_SUL!D338="","*",SP_SUL!D338)</f>
        <v>EDSON (TP-780)</v>
      </c>
      <c r="E317" s="121" t="str">
        <f>IF(SP_SUL!H338="","*",SP_SUL!H338)</f>
        <v>-</v>
      </c>
      <c r="F317" s="137" t="str">
        <f>IF(SP_SUL!M338="","*",SP_SUL!M338)</f>
        <v>ZYU</v>
      </c>
      <c r="G317" s="121" t="str">
        <f>IF(SP_SUL!I338="","*",SP_SUL!I338)</f>
        <v>-</v>
      </c>
      <c r="H317" s="121" t="str">
        <f>IF(SP_SUL!AB338="","*",SP_SUL!AB338)</f>
        <v>-</v>
      </c>
      <c r="I317" s="121" t="str">
        <f>IF(SP_SUL!AC338="","*",SP_SUL!AC338)</f>
        <v>-</v>
      </c>
      <c r="J317" s="122" t="str">
        <f>IF(SP_SUL!AA338="","*",SP_SUL!AA338)</f>
        <v>-</v>
      </c>
      <c r="K317" s="134" t="str">
        <f>IF(SP_SUL!AD338="","*",SP_SUL!AD338)</f>
        <v>-</v>
      </c>
    </row>
    <row r="318" spans="2:11" s="123" customFormat="1" hidden="1">
      <c r="B318" s="120" t="str">
        <f>IF(SP_SUL!Y339="","*",SP_SUL!Y339)</f>
        <v>*</v>
      </c>
      <c r="C318" s="121">
        <f>IF(SP_SUL!B339="","*",SP_SUL!B339)</f>
        <v>46006</v>
      </c>
      <c r="D318" s="121" t="str">
        <f>IF(SP_SUL!D339="","*",SP_SUL!D339)</f>
        <v>ROGÉRIO (TP-730)</v>
      </c>
      <c r="E318" s="121" t="str">
        <f>IF(SP_SUL!H339="","*",SP_SUL!H339)</f>
        <v>-</v>
      </c>
      <c r="F318" s="137" t="str">
        <f>IF(SP_SUL!M339="","*",SP_SUL!M339)</f>
        <v>ZYU</v>
      </c>
      <c r="G318" s="121" t="str">
        <f>IF(SP_SUL!I339="","*",SP_SUL!I339)</f>
        <v>-</v>
      </c>
      <c r="H318" s="121" t="str">
        <f>IF(SP_SUL!AB339="","*",SP_SUL!AB339)</f>
        <v>-</v>
      </c>
      <c r="I318" s="121" t="str">
        <f>IF(SP_SUL!AC339="","*",SP_SUL!AC339)</f>
        <v>-</v>
      </c>
      <c r="J318" s="122" t="str">
        <f>IF(SP_SUL!AA339="","*",SP_SUL!AA339)</f>
        <v>-</v>
      </c>
      <c r="K318" s="134" t="str">
        <f>IF(SP_SUL!AD339="","*",SP_SUL!AD339)</f>
        <v>-</v>
      </c>
    </row>
    <row r="319" spans="2:11" s="123" customFormat="1" hidden="1">
      <c r="B319" s="120" t="str">
        <f>IF(SP_SUL!Y340="","*",SP_SUL!Y340)</f>
        <v>*</v>
      </c>
      <c r="C319" s="121">
        <f>IF(SP_SUL!B340="","*",SP_SUL!B340)</f>
        <v>46006</v>
      </c>
      <c r="D319" s="121" t="str">
        <f>IF(SP_SUL!D340="","*",SP_SUL!D340)</f>
        <v>ROBSON (TF-701)</v>
      </c>
      <c r="E319" s="121" t="str">
        <f>IF(SP_SUL!H340="","*",SP_SUL!H340)</f>
        <v>-</v>
      </c>
      <c r="F319" s="137" t="str">
        <f>IF(SP_SUL!M340="","*",SP_SUL!M340)</f>
        <v>ZFY</v>
      </c>
      <c r="G319" s="121" t="str">
        <f>IF(SP_SUL!I340="","*",SP_SUL!I340)</f>
        <v>-</v>
      </c>
      <c r="H319" s="121" t="str">
        <f>IF(SP_SUL!AB340="","*",SP_SUL!AB340)</f>
        <v>-</v>
      </c>
      <c r="I319" s="121" t="str">
        <f>IF(SP_SUL!AC340="","*",SP_SUL!AC340)</f>
        <v>-</v>
      </c>
      <c r="J319" s="122" t="str">
        <f>IF(SP_SUL!AA340="","*",SP_SUL!AA340)</f>
        <v>-</v>
      </c>
      <c r="K319" s="134" t="str">
        <f>IF(SP_SUL!AD340="","*",SP_SUL!AD340)</f>
        <v>-</v>
      </c>
    </row>
    <row r="320" spans="2:11" s="123" customFormat="1">
      <c r="B320" s="120" t="str">
        <f>IF(SP_SUL!Y341="","*",SP_SUL!Y341)</f>
        <v>*</v>
      </c>
      <c r="C320" s="121">
        <f>IF(SP_SUL!B341="","*",SP_SUL!B341)</f>
        <v>46006</v>
      </c>
      <c r="D320" s="121" t="str">
        <f>IF(SP_SUL!D341="","*",SP_SUL!D341)</f>
        <v>W59</v>
      </c>
      <c r="E320" s="121" t="str">
        <f>IF(SP_SUL!H341="","*",SP_SUL!H341)</f>
        <v>ZYU1</v>
      </c>
      <c r="F320" s="137" t="str">
        <f>IF(SP_SUL!M341="","*",SP_SUL!M341)</f>
        <v>ZXP-ZFY</v>
      </c>
      <c r="G320" s="121" t="str">
        <f>IF(SP_SUL!I341="","*",SP_SUL!I341)</f>
        <v>ZYU1</v>
      </c>
      <c r="H320" s="121" t="str">
        <f>IF(SP_SUL!AB341="","*",SP_SUL!AB341)</f>
        <v>FIXO + ESCALA</v>
      </c>
      <c r="I320" s="121" t="str">
        <f>IF(SP_SUL!AC341="","*",SP_SUL!AC341)</f>
        <v>AGD ACIONAMENTO PCM</v>
      </c>
      <c r="J320" s="122">
        <f>IF(SP_SUL!AA341="","*",SP_SUL!AA341)</f>
        <v>1</v>
      </c>
      <c r="K320" s="134">
        <f>IF(SP_SUL!AD341="","*",SP_SUL!AD341)</f>
        <v>0.33333333333333331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IF(SP_SUL!Y344="","*",SP_SUL!Y344)</f>
        <v>*</v>
      </c>
      <c r="C322" s="121">
        <f>IF(SP_SUL!B344="","*",SP_SUL!B344)</f>
        <v>46006</v>
      </c>
      <c r="D322" s="121" t="str">
        <f>IF(SP_SUL!D344="","*",SP_SUL!D344)</f>
        <v>DANIEL (TP-647)</v>
      </c>
      <c r="E322" s="121" t="str">
        <f>IF(SP_SUL!H344="","*",SP_SUL!H344)</f>
        <v>-</v>
      </c>
      <c r="F322" s="137" t="str">
        <f>IF(SP_SUL!M344="","*",SP_SUL!M344)</f>
        <v>ZKW</v>
      </c>
      <c r="G322" s="121" t="str">
        <f>IF(SP_SUL!I344="","*",SP_SUL!I344)</f>
        <v>-</v>
      </c>
      <c r="H322" s="121" t="str">
        <f>IF(SP_SUL!AB344="","*",SP_SUL!AB344)</f>
        <v>*</v>
      </c>
      <c r="I322" s="121" t="str">
        <f>IF(SP_SUL!AC344="","*",SP_SUL!AC344)</f>
        <v>-</v>
      </c>
      <c r="J322" s="122" t="str">
        <f>IF(SP_SUL!AA344="","*",SP_SUL!AA344)</f>
        <v>-</v>
      </c>
      <c r="K322" s="134" t="str">
        <f>IF(SP_SUL!AD344="","*",SP_SUL!AD344)</f>
        <v>-</v>
      </c>
    </row>
    <row r="323" spans="2:11" s="123" customFormat="1" hidden="1">
      <c r="B323" s="120" t="str">
        <f>IF(SP_SUL!Y345="","*",SP_SUL!Y345)</f>
        <v>*</v>
      </c>
      <c r="C323" s="121">
        <f>IF(SP_SUL!B345="","*",SP_SUL!B345)</f>
        <v>46006</v>
      </c>
      <c r="D323" s="121" t="str">
        <f>IF(SP_SUL!D345="","*",SP_SUL!D345)</f>
        <v>CLEBISON (TP-728)</v>
      </c>
      <c r="E323" s="121" t="str">
        <f>IF(SP_SUL!H345="","*",SP_SUL!H345)</f>
        <v>-</v>
      </c>
      <c r="F323" s="137" t="str">
        <f>IF(SP_SUL!M345="","*",SP_SUL!M345)</f>
        <v>ZKW</v>
      </c>
      <c r="G323" s="121" t="str">
        <f>IF(SP_SUL!I345="","*",SP_SUL!I345)</f>
        <v>-</v>
      </c>
      <c r="H323" s="121" t="str">
        <f>IF(SP_SUL!AB345="","*",SP_SUL!AB345)</f>
        <v>-</v>
      </c>
      <c r="I323" s="121" t="str">
        <f>IF(SP_SUL!AC345="","*",SP_SUL!AC345)</f>
        <v>*</v>
      </c>
      <c r="J323" s="122" t="str">
        <f>IF(SP_SUL!AA345="","*",SP_SUL!AA345)</f>
        <v>-</v>
      </c>
      <c r="K323" s="134" t="str">
        <f>IF(SP_SUL!AD345="","*",SP_SUL!AD345)</f>
        <v>-</v>
      </c>
    </row>
    <row r="324" spans="2:11" s="123" customFormat="1" hidden="1">
      <c r="B324" s="120" t="str">
        <f>IF(SP_SUL!Y346="","*",SP_SUL!Y346)</f>
        <v>*</v>
      </c>
      <c r="C324" s="121">
        <f>IF(SP_SUL!B346="","*",SP_SUL!B346)</f>
        <v>46006</v>
      </c>
      <c r="D324" s="121" t="str">
        <f>IF(SP_SUL!D346="","*",SP_SUL!D346)</f>
        <v>ADENISON (TP-810)</v>
      </c>
      <c r="E324" s="121" t="str">
        <f>IF(SP_SUL!H346="","*",SP_SUL!H346)</f>
        <v>-</v>
      </c>
      <c r="F324" s="137" t="str">
        <f>IF(SP_SUL!M346="","*",SP_SUL!M346)</f>
        <v>ZLU</v>
      </c>
      <c r="G324" s="121" t="str">
        <f>IF(SP_SUL!I346="","*",SP_SUL!I346)</f>
        <v>-</v>
      </c>
      <c r="H324" s="121" t="str">
        <f>IF(SP_SUL!AB346="","*",SP_SUL!AB346)</f>
        <v>-</v>
      </c>
      <c r="I324" s="121" t="str">
        <f>IF(SP_SUL!AC346="","*",SP_SUL!AC346)</f>
        <v>-</v>
      </c>
      <c r="J324" s="122" t="str">
        <f>IF(SP_SUL!AA346="","*",SP_SUL!AA346)</f>
        <v>-</v>
      </c>
      <c r="K324" s="134" t="str">
        <f>IF(SP_SUL!AD346="","*",SP_SUL!AD346)</f>
        <v>-</v>
      </c>
    </row>
    <row r="325" spans="2:11" s="123" customFormat="1" hidden="1">
      <c r="B325" s="120" t="str">
        <f>IF(SP_SUL!Y347="","*",SP_SUL!Y347)</f>
        <v>*</v>
      </c>
      <c r="C325" s="121">
        <f>IF(SP_SUL!B347="","*",SP_SUL!B347)</f>
        <v>46006</v>
      </c>
      <c r="D325" s="121" t="str">
        <f>IF(SP_SUL!D347="","*",SP_SUL!D347)</f>
        <v>WALTER (TP-810)</v>
      </c>
      <c r="E325" s="121" t="str">
        <f>IF(SP_SUL!H347="","*",SP_SUL!H347)</f>
        <v>-</v>
      </c>
      <c r="F325" s="137" t="str">
        <f>IF(SP_SUL!M347="","*",SP_SUL!M347)</f>
        <v>ZLU</v>
      </c>
      <c r="G325" s="121" t="str">
        <f>IF(SP_SUL!I347="","*",SP_SUL!I347)</f>
        <v>-</v>
      </c>
      <c r="H325" s="121" t="str">
        <f>IF(SP_SUL!AB347="","*",SP_SUL!AB347)</f>
        <v>-</v>
      </c>
      <c r="I325" s="121" t="str">
        <f>IF(SP_SUL!AC347="","*",SP_SUL!AC347)</f>
        <v>-</v>
      </c>
      <c r="J325" s="122" t="str">
        <f>IF(SP_SUL!AA347="","*",SP_SUL!AA347)</f>
        <v>-</v>
      </c>
      <c r="K325" s="134" t="str">
        <f>IF(SP_SUL!AD347="","*",SP_SUL!AD347)</f>
        <v>-</v>
      </c>
    </row>
    <row r="326" spans="2:11" s="123" customFormat="1" hidden="1">
      <c r="B326" s="120" t="str">
        <f>IF(SP_SUL!Y348="","*",SP_SUL!Y348)</f>
        <v>*</v>
      </c>
      <c r="C326" s="121">
        <f>IF(SP_SUL!B348="","*",SP_SUL!B348)</f>
        <v>46006</v>
      </c>
      <c r="D326" s="121" t="str">
        <f>IF(SP_SUL!D348="","*",SP_SUL!D348)</f>
        <v>MATEUS (TP-809)</v>
      </c>
      <c r="E326" s="121" t="str">
        <f>IF(SP_SUL!H348="","*",SP_SUL!H348)</f>
        <v>-</v>
      </c>
      <c r="F326" s="137" t="str">
        <f>IF(SP_SUL!M348="","*",SP_SUL!M348)</f>
        <v>ZLU</v>
      </c>
      <c r="G326" s="121" t="str">
        <f>IF(SP_SUL!I348="","*",SP_SUL!I348)</f>
        <v>-</v>
      </c>
      <c r="H326" s="121" t="str">
        <f>IF(SP_SUL!AB348="","*",SP_SUL!AB348)</f>
        <v>-</v>
      </c>
      <c r="I326" s="121" t="str">
        <f>IF(SP_SUL!AC348="","*",SP_SUL!AC348)</f>
        <v>-</v>
      </c>
      <c r="J326" s="122" t="str">
        <f>IF(SP_SUL!AA348="","*",SP_SUL!AA348)</f>
        <v>-</v>
      </c>
      <c r="K326" s="134" t="str">
        <f>IF(SP_SUL!AD348="","*",SP_SUL!AD348)</f>
        <v>-</v>
      </c>
    </row>
    <row r="327" spans="2:11" s="123" customFormat="1" hidden="1">
      <c r="B327" s="120" t="str">
        <f>IF(SP_SUL!Y349="","*",SP_SUL!Y349)</f>
        <v>*</v>
      </c>
      <c r="C327" s="121">
        <f>IF(SP_SUL!B349="","*",SP_SUL!B349)</f>
        <v>46006</v>
      </c>
      <c r="D327" s="121" t="str">
        <f>IF(SP_SUL!D349="","*",SP_SUL!D349)</f>
        <v>CARLOS (TP-722)</v>
      </c>
      <c r="E327" s="121" t="str">
        <f>IF(SP_SUL!H349="","*",SP_SUL!H349)</f>
        <v>-</v>
      </c>
      <c r="F327" s="137" t="str">
        <f>IF(SP_SUL!M349="","*",SP_SUL!M349)</f>
        <v>ZLU</v>
      </c>
      <c r="G327" s="121" t="str">
        <f>IF(SP_SUL!I349="","*",SP_SUL!I349)</f>
        <v>-</v>
      </c>
      <c r="H327" s="121" t="str">
        <f>IF(SP_SUL!AB349="","*",SP_SUL!AB349)</f>
        <v>-</v>
      </c>
      <c r="I327" s="121" t="str">
        <f>IF(SP_SUL!AC349="","*",SP_SUL!AC349)</f>
        <v>-</v>
      </c>
      <c r="J327" s="122" t="str">
        <f>IF(SP_SUL!AA349="","*",SP_SUL!AA349)</f>
        <v>-</v>
      </c>
      <c r="K327" s="134" t="str">
        <f>IF(SP_SUL!AD349="","*",SP_SUL!AD349)</f>
        <v>-</v>
      </c>
    </row>
    <row r="328" spans="2:11" s="123" customFormat="1" hidden="1">
      <c r="B328" s="120" t="str">
        <f>IF(SP_SUL!Y350="","*",SP_SUL!Y350)</f>
        <v>*</v>
      </c>
      <c r="C328" s="121">
        <f>IF(SP_SUL!B350="","*",SP_SUL!B350)</f>
        <v>46006</v>
      </c>
      <c r="D328" s="121" t="str">
        <f>IF(SP_SUL!D350="","*",SP_SUL!D350)</f>
        <v>W60</v>
      </c>
      <c r="E328" s="121" t="str">
        <f>IF(SP_SUL!H350="","*",SP_SUL!H350)</f>
        <v>ZEM1302</v>
      </c>
      <c r="F328" s="137" t="str">
        <f>IF(SP_SUL!M350="","*",SP_SUL!M350)</f>
        <v>ZYQ-ZEM</v>
      </c>
      <c r="G328" s="121" t="str">
        <f>IF(SP_SUL!I350="","*",SP_SUL!I350)</f>
        <v>ZEM1302</v>
      </c>
      <c r="H328" s="121" t="str">
        <f>IF(SP_SUL!AB350="","*",SP_SUL!AB350)</f>
        <v>FIXO</v>
      </c>
      <c r="I328" s="121" t="str">
        <f>IF(SP_SUL!AC350="","*",SP_SUL!AC350)</f>
        <v>ACIONAMENTO</v>
      </c>
      <c r="J328" s="122" t="str">
        <f>IF(SP_SUL!AA350="","*",SP_SUL!AA350)</f>
        <v>2 (Allan + Danilo)</v>
      </c>
      <c r="K328" s="134">
        <f>IF(SP_SUL!AD350="","*",SP_SUL!AD350)</f>
        <v>0.33333333333333331</v>
      </c>
    </row>
    <row r="329" spans="2:11" s="123" customFormat="1" hidden="1">
      <c r="B329" s="120" t="str">
        <f>IF(SP_SUL!Y351="","*",SP_SUL!Y351)</f>
        <v>*</v>
      </c>
      <c r="C329" s="121">
        <f>IF(SP_SUL!B351="","*",SP_SUL!B351)</f>
        <v>46006</v>
      </c>
      <c r="D329" s="121" t="str">
        <f>IF(SP_SUL!D351="","*",SP_SUL!D351)</f>
        <v>W96</v>
      </c>
      <c r="E329" s="121" t="str">
        <f>IF(SP_SUL!H351="","*",SP_SUL!H351)</f>
        <v>ZEM1</v>
      </c>
      <c r="F329" s="137" t="str">
        <f>IF(SP_SUL!M351="","*",SP_SUL!M351)</f>
        <v>ZYQ-ZEM</v>
      </c>
      <c r="G329" s="121" t="str">
        <f>IF(SP_SUL!I351="","*",SP_SUL!I351)</f>
        <v>Z3V3</v>
      </c>
      <c r="H329" s="121" t="str">
        <f>IF(SP_SUL!AB351="","*",SP_SUL!AB351)</f>
        <v>FIXO</v>
      </c>
      <c r="I329" s="121" t="str">
        <f>IF(SP_SUL!AC351="","*",SP_SUL!AC351)</f>
        <v>ACIONAMENTO</v>
      </c>
      <c r="J329" s="122">
        <f>IF(SP_SUL!AA351="","*",SP_SUL!AA351)</f>
        <v>2</v>
      </c>
      <c r="K329" s="134">
        <f>IF(SP_SUL!AD351="","*",SP_SUL!AD351)</f>
        <v>0.25</v>
      </c>
    </row>
    <row r="330" spans="2:11" s="123" customFormat="1" hidden="1">
      <c r="B330" s="120" t="str">
        <f>IF(SP_SUL!Y352="","*",SP_SUL!Y352)</f>
        <v>*</v>
      </c>
      <c r="C330" s="121">
        <f>IF(SP_SUL!B352="","*",SP_SUL!B352)</f>
        <v>46006</v>
      </c>
      <c r="D330" s="121" t="str">
        <f>IF(SP_SUL!D352="","*",SP_SUL!D352)</f>
        <v>CAIQUE (TP-869)</v>
      </c>
      <c r="E330" s="121" t="str">
        <f>IF(SP_SUL!H352="","*",SP_SUL!H352)</f>
        <v>-</v>
      </c>
      <c r="F330" s="137" t="str">
        <f>IF(SP_SUL!M352="","*",SP_SUL!M352)</f>
        <v>ZWI-ZYQ</v>
      </c>
      <c r="G330" s="121" t="str">
        <f>IF(SP_SUL!I352="","*",SP_SUL!I352)</f>
        <v>-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>
        <f>IF(SP_SUL!B353="","*",SP_SUL!B353)</f>
        <v>46006</v>
      </c>
      <c r="D331" s="121" t="str">
        <f>IF(SP_SUL!D353="","*",SP_SUL!D353)</f>
        <v>V97</v>
      </c>
      <c r="E331" s="121" t="str">
        <f>IF(SP_SUL!H353="","*",SP_SUL!H353)</f>
        <v>ZEM-2</v>
      </c>
      <c r="F331" s="137" t="str">
        <f>IF(SP_SUL!M353="","*",SP_SUL!M353)</f>
        <v>ZEM-ZEV</v>
      </c>
      <c r="G331" s="121" t="str">
        <f>IF(SP_SUL!I353="","*",SP_SUL!I353)</f>
        <v>ZEV-2</v>
      </c>
      <c r="H331" s="121" t="str">
        <f>IF(SP_SUL!AB353="","*",SP_SUL!AB353)</f>
        <v>FIXO</v>
      </c>
      <c r="I331" s="121" t="str">
        <f>IF(SP_SUL!AC353="","*",SP_SUL!AC353)</f>
        <v>ACIONAMENTO</v>
      </c>
      <c r="J331" s="122">
        <f>IF(SP_SUL!AA353="","*",SP_SUL!AA353)</f>
        <v>1</v>
      </c>
      <c r="K331" s="134">
        <f>IF(SP_SUL!AD353="","*",SP_SUL!AD353)</f>
        <v>0.33333333333333331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>
        <f>IF(SP_SUL!B355="","*",SP_SUL!B355)</f>
        <v>46006</v>
      </c>
      <c r="D333" s="121" t="str">
        <f>IF(SP_SUL!D355="","*",SP_SUL!D355)</f>
        <v>HUELTON (TP-725)</v>
      </c>
      <c r="E333" s="121" t="str">
        <f>IF(SP_SUL!H355="","*",SP_SUL!H355)</f>
        <v>K72K712</v>
      </c>
      <c r="F333" s="137" t="str">
        <f>IF(SP_SUL!M355="","*",SP_SUL!M355)</f>
        <v>ZEZ-069</v>
      </c>
      <c r="G333" s="121" t="str">
        <f>IF(SP_SUL!I355="","*",SP_SUL!I355)</f>
        <v>*</v>
      </c>
      <c r="H333" s="121" t="str">
        <f>IF(SP_SUL!AB355="","*",SP_SUL!AB355)</f>
        <v>-</v>
      </c>
      <c r="I333" s="121" t="str">
        <f>IF(SP_SUL!AC355="","*",SP_SUL!AC355)</f>
        <v>-</v>
      </c>
      <c r="J333" s="122" t="str">
        <f>IF(SP_SUL!AA355="","*",SP_SUL!AA355)</f>
        <v>-</v>
      </c>
      <c r="K333" s="134" t="str">
        <f>IF(SP_SUL!AD355="","*",SP_SUL!AD355)</f>
        <v>-</v>
      </c>
    </row>
    <row r="334" spans="2:11" s="123" customFormat="1" hidden="1">
      <c r="B334" s="120" t="str">
        <f>IF(SP_SUL!Y356="","*",SP_SUL!Y356)</f>
        <v>*</v>
      </c>
      <c r="C334" s="121">
        <f>IF(SP_SUL!B356="","*",SP_SUL!B356)</f>
        <v>46006</v>
      </c>
      <c r="D334" s="121" t="str">
        <f>IF(SP_SUL!D356="","*",SP_SUL!D356)</f>
        <v>EDSON (TP-719)</v>
      </c>
      <c r="E334" s="121" t="str">
        <f>IF(SP_SUL!H356="","*",SP_SUL!H356)</f>
        <v>ZEZ2</v>
      </c>
      <c r="F334" s="137" t="str">
        <f>IF(SP_SUL!M356="","*",SP_SUL!M356)</f>
        <v>ZEZ-069</v>
      </c>
      <c r="G334" s="121" t="str">
        <f>IF(SP_SUL!I356="","*",SP_SUL!I356)</f>
        <v>-</v>
      </c>
      <c r="H334" s="121" t="str">
        <f>IF(SP_SUL!AB356="","*",SP_SUL!AB356)</f>
        <v>-</v>
      </c>
      <c r="I334" s="121" t="str">
        <f>IF(SP_SUL!AC356="","*",SP_SUL!AC356)</f>
        <v>-</v>
      </c>
      <c r="J334" s="122" t="str">
        <f>IF(SP_SUL!AA356="","*",SP_SUL!AA356)</f>
        <v>-</v>
      </c>
      <c r="K334" s="134" t="str">
        <f>IF(SP_SUL!AD356="","*",SP_SUL!AD356)</f>
        <v>-</v>
      </c>
    </row>
    <row r="335" spans="2:11" s="123" customFormat="1" hidden="1">
      <c r="B335" s="120" t="str">
        <f>IF(SP_SUL!Y357="","*",SP_SUL!Y357)</f>
        <v>*</v>
      </c>
      <c r="C335" s="121">
        <f>IF(SP_SUL!B357="","*",SP_SUL!B357)</f>
        <v>46006</v>
      </c>
      <c r="D335" s="121" t="str">
        <f>IF(SP_SUL!D357="","*",SP_SUL!D357)</f>
        <v>W61</v>
      </c>
      <c r="E335" s="121" t="str">
        <f>IF(SP_SUL!H357="","*",SP_SUL!H357)</f>
        <v>K67ZEV1</v>
      </c>
      <c r="F335" s="137" t="str">
        <f>IF(SP_SUL!M357="","*",SP_SUL!M357)</f>
        <v>ZEV-ZXW</v>
      </c>
      <c r="G335" s="121" t="str">
        <f>IF(SP_SUL!I357="","*",SP_SUL!I357)</f>
        <v>K67ZEV1</v>
      </c>
      <c r="H335" s="121" t="str">
        <f>IF(SP_SUL!AB357="","*",SP_SUL!AB357)</f>
        <v>FIXO</v>
      </c>
      <c r="I335" s="121" t="str">
        <f>IF(SP_SUL!AC357="","*",SP_SUL!AC357)</f>
        <v>ACIONAMENTO</v>
      </c>
      <c r="J335" s="122">
        <f>IF(SP_SUL!AA357="","*",SP_SUL!AA357)</f>
        <v>1</v>
      </c>
      <c r="K335" s="134">
        <f>IF(SP_SUL!AD357="","*",SP_SUL!AD357)</f>
        <v>0.27083333333333331</v>
      </c>
    </row>
    <row r="336" spans="2:11" s="123" customFormat="1" hidden="1">
      <c r="B336" s="120" t="str">
        <f>IF(SP_SUL!Y358="","*",SP_SUL!Y358)</f>
        <v>*</v>
      </c>
      <c r="C336" s="121">
        <f>IF(SP_SUL!B358="","*",SP_SUL!B358)</f>
        <v>46006</v>
      </c>
      <c r="D336" s="121" t="str">
        <f>IF(SP_SUL!D358="","*",SP_SUL!D358)</f>
        <v>W62</v>
      </c>
      <c r="E336" s="121" t="str">
        <f>IF(SP_SUL!H358="","*",SP_SUL!H358)</f>
        <v>ZPT1051</v>
      </c>
      <c r="F336" s="137" t="str">
        <f>IF(SP_SUL!M358="","*",SP_SUL!M358)</f>
        <v>ZPT-ZXW</v>
      </c>
      <c r="G336" s="121" t="str">
        <f>IF(SP_SUL!I358="","*",SP_SUL!I358)</f>
        <v>ZPTZDR</v>
      </c>
      <c r="H336" s="121" t="str">
        <f>IF(SP_SUL!AB358="","*",SP_SUL!AB358)</f>
        <v>FIXO</v>
      </c>
      <c r="I336" s="121" t="str">
        <f>IF(SP_SUL!AC358="","*",SP_SUL!AC358)</f>
        <v>ACIONAMENTO</v>
      </c>
      <c r="J336" s="122">
        <f>IF(SP_SUL!AA358="","*",SP_SUL!AA358)</f>
        <v>1</v>
      </c>
      <c r="K336" s="134">
        <f>IF(SP_SUL!AD358="","*",SP_SUL!AD358)</f>
        <v>0.27083333333333331</v>
      </c>
    </row>
    <row r="337" spans="2:11" s="123" customFormat="1" hidden="1">
      <c r="B337" s="120" t="str">
        <f>IF(SP_SUL!Y359="","*",SP_SUL!Y359)</f>
        <v>*</v>
      </c>
      <c r="C337" s="121">
        <f>IF(SP_SUL!B359="","*",SP_SUL!B359)</f>
        <v>46006</v>
      </c>
      <c r="D337" s="121" t="str">
        <f>IF(SP_SUL!D359="","*",SP_SUL!D359)</f>
        <v>LEANDRO (TP-727)</v>
      </c>
      <c r="E337" s="121" t="str">
        <f>IF(SP_SUL!H359="","*",SP_SUL!H359)</f>
        <v>ZGP2</v>
      </c>
      <c r="F337" s="137" t="str">
        <f>IF(SP_SUL!M359="","*",SP_SUL!M359)</f>
        <v>ZGP</v>
      </c>
      <c r="G337" s="121" t="str">
        <f>IF(SP_SUL!I359="","*",SP_SUL!I359)</f>
        <v>-</v>
      </c>
      <c r="H337" s="121" t="str">
        <f>IF(SP_SUL!AB359="","*",SP_SUL!AB359)</f>
        <v>-</v>
      </c>
      <c r="I337" s="121" t="str">
        <f>IF(SP_SUL!AC359="","*",SP_SUL!AC359)</f>
        <v>-</v>
      </c>
      <c r="J337" s="122" t="str">
        <f>IF(SP_SUL!AA359="","*",SP_SUL!AA359)</f>
        <v>-</v>
      </c>
      <c r="K337" s="134" t="str">
        <f>IF(SP_SUL!AD359="","*",SP_SUL!AD359)</f>
        <v>-</v>
      </c>
    </row>
    <row r="338" spans="2:11" s="123" customFormat="1" hidden="1">
      <c r="B338" s="120" t="str">
        <f>IF(SP_SUL!Y360="","*",SP_SUL!Y360)</f>
        <v>*</v>
      </c>
      <c r="C338" s="121">
        <f>IF(SP_SUL!B360="","*",SP_SUL!B360)</f>
        <v>46006</v>
      </c>
      <c r="D338" s="121" t="str">
        <f>IF(SP_SUL!D360="","*",SP_SUL!D360)</f>
        <v>EXPANSÃO TURMA 2</v>
      </c>
      <c r="E338" s="121">
        <f>IF(SP_SUL!H360="","*",SP_SUL!H360)</f>
        <v>1101091</v>
      </c>
      <c r="F338" s="137" t="str">
        <f>IF(SP_SUL!M360="","*",SP_SUL!M360)</f>
        <v>ZGM-109</v>
      </c>
      <c r="G338" s="121" t="str">
        <f>IF(SP_SUL!I360="","*",SP_SUL!I360)</f>
        <v>-</v>
      </c>
      <c r="H338" s="121" t="str">
        <f>IF(SP_SUL!AB360="","*",SP_SUL!AB360)</f>
        <v>-</v>
      </c>
      <c r="I338" s="121" t="str">
        <f>IF(SP_SUL!AC360="","*",SP_SUL!AC360)</f>
        <v>-</v>
      </c>
      <c r="J338" s="122" t="str">
        <f>IF(SP_SUL!AA360="","*",SP_SUL!AA360)</f>
        <v>-</v>
      </c>
      <c r="K338" s="134" t="str">
        <f>IF(SP_SUL!AD360="","*",SP_SUL!AD360)</f>
        <v>-</v>
      </c>
    </row>
    <row r="339" spans="2:11" s="123" customFormat="1" hidden="1">
      <c r="B339" s="120" t="str">
        <f>IF(SP_SUL!Y361="","*",SP_SUL!Y361)</f>
        <v>*</v>
      </c>
      <c r="C339" s="121">
        <f>IF(SP_SUL!B361="","*",SP_SUL!B361)</f>
        <v>46006</v>
      </c>
      <c r="D339" s="121" t="str">
        <f>IF(SP_SUL!D361="","*",SP_SUL!D361)</f>
        <v>V85</v>
      </c>
      <c r="E339" s="121" t="str">
        <f>IF(SP_SUL!H361="","*",SP_SUL!H361)</f>
        <v>109ZPT2</v>
      </c>
      <c r="F339" s="137" t="str">
        <f>IF(SP_SUL!M361="","*",SP_SUL!M361)</f>
        <v>ZGM1</v>
      </c>
      <c r="G339" s="121" t="str">
        <f>IF(SP_SUL!I361="","*",SP_SUL!I361)</f>
        <v>ZPTZDR</v>
      </c>
      <c r="H339" s="121" t="str">
        <f>IF(SP_SUL!AB361="","*",SP_SUL!AB361)</f>
        <v>FIXO</v>
      </c>
      <c r="I339" s="121" t="str">
        <f>IF(SP_SUL!AC361="","*",SP_SUL!AC361)</f>
        <v>ACIONAMENTO</v>
      </c>
      <c r="J339" s="122">
        <f>IF(SP_SUL!AA361="","*",SP_SUL!AA361)</f>
        <v>1</v>
      </c>
      <c r="K339" s="134">
        <f>IF(SP_SUL!AD361="","*",SP_SUL!AD361)</f>
        <v>0.33333333333333331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SIM</v>
      </c>
      <c r="C341" s="121">
        <f>IF(SP_SUL!B363="","*",SP_SUL!B363)</f>
        <v>46007</v>
      </c>
      <c r="D341" s="121" t="str">
        <f>IF(SP_SUL!D363="","*",SP_SUL!D363)</f>
        <v>A74</v>
      </c>
      <c r="E341" s="121" t="str">
        <f>IF(SP_SUL!H363="","*",SP_SUL!H363)</f>
        <v>ZQBZBV</v>
      </c>
      <c r="F341" s="137" t="str">
        <f>IF(SP_SUL!M363="","*",SP_SUL!M363)</f>
        <v>ZQBZBV-ZKE</v>
      </c>
      <c r="G341" s="121" t="str">
        <f>IF(SP_SUL!I363="","*",SP_SUL!I363)</f>
        <v>ZKE</v>
      </c>
      <c r="H341" s="121" t="str">
        <f>IF(SP_SUL!AB363="","*",SP_SUL!AB363)</f>
        <v>FIXO</v>
      </c>
      <c r="I341" s="121" t="str">
        <f>IF(SP_SUL!AC363="","*",SP_SUL!AC363)</f>
        <v>ACIONAMENTO</v>
      </c>
      <c r="J341" s="122">
        <f>IF(SP_SUL!AA363="","*",SP_SUL!AA363)</f>
        <v>1</v>
      </c>
      <c r="K341" s="134">
        <f>IF(SP_SUL!AD363="","*",SP_SUL!AD363)</f>
        <v>0.29166666666666669</v>
      </c>
    </row>
    <row r="342" spans="2:11" s="123" customFormat="1" hidden="1">
      <c r="B342" s="120" t="str">
        <f>IF(SP_SUL!Y364="","*",SP_SUL!Y364)</f>
        <v>OPORTUNIDADE</v>
      </c>
      <c r="C342" s="121">
        <f>IF(SP_SUL!B364="","*",SP_SUL!B364)</f>
        <v>46007</v>
      </c>
      <c r="D342" s="121" t="str">
        <f>IF(SP_SUL!D364="","*",SP_SUL!D364)</f>
        <v>V89</v>
      </c>
      <c r="E342" s="121" t="str">
        <f>IF(SP_SUL!H364="","*",SP_SUL!H364)</f>
        <v>ZYU1</v>
      </c>
      <c r="F342" s="137" t="str">
        <f>IF(SP_SUL!M364="","*",SP_SUL!M364)</f>
        <v>ZVK-ZDS</v>
      </c>
      <c r="G342" s="121" t="str">
        <f>IF(SP_SUL!I364="","*",SP_SUL!I364)</f>
        <v>ZYU1</v>
      </c>
      <c r="H342" s="121" t="str">
        <f>IF(SP_SUL!AB364="","*",SP_SUL!AB364)</f>
        <v>FIXO</v>
      </c>
      <c r="I342" s="121" t="str">
        <f>IF(SP_SUL!AC364="","*",SP_SUL!AC364)</f>
        <v>ACIONAMENTO</v>
      </c>
      <c r="J342" s="122">
        <f>IF(SP_SUL!AA364="","*",SP_SUL!AA364)</f>
        <v>1</v>
      </c>
      <c r="K342" s="134">
        <f>IF(SP_SUL!AD364="","*",SP_SUL!AD364)</f>
        <v>0.33333333333333331</v>
      </c>
    </row>
    <row r="343" spans="2:11" s="123" customFormat="1" hidden="1">
      <c r="B343" s="120" t="str">
        <f>IF(SP_SUL!Y365="","*",SP_SUL!Y365)</f>
        <v>OPORTUNIDADE</v>
      </c>
      <c r="C343" s="121">
        <f>IF(SP_SUL!B365="","*",SP_SUL!B365)</f>
        <v>46007</v>
      </c>
      <c r="D343" s="121" t="str">
        <f>IF(SP_SUL!D365="","*",SP_SUL!D365)</f>
        <v>EDSON (TP-780)</v>
      </c>
      <c r="E343" s="121" t="str">
        <f>IF(SP_SUL!H365="","*",SP_SUL!H365)</f>
        <v>-</v>
      </c>
      <c r="F343" s="137" t="str">
        <f>IF(SP_SUL!M365="","*",SP_SUL!M365)</f>
        <v>ZYU</v>
      </c>
      <c r="G343" s="121" t="str">
        <f>IF(SP_SUL!I365="","*",SP_SUL!I365)</f>
        <v>-</v>
      </c>
      <c r="H343" s="121" t="str">
        <f>IF(SP_SUL!AB365="","*",SP_SUL!AB365)</f>
        <v>-</v>
      </c>
      <c r="I343" s="121" t="str">
        <f>IF(SP_SUL!AC365="","*",SP_SUL!AC365)</f>
        <v>-</v>
      </c>
      <c r="J343" s="122" t="str">
        <f>IF(SP_SUL!AA365="","*",SP_SUL!AA365)</f>
        <v>-</v>
      </c>
      <c r="K343" s="134" t="str">
        <f>IF(SP_SUL!AD365="","*",SP_SUL!AD365)</f>
        <v>-</v>
      </c>
    </row>
    <row r="344" spans="2:11" s="123" customFormat="1" hidden="1">
      <c r="B344" s="120" t="str">
        <f>IF(SP_SUL!Y366="","*",SP_SUL!Y366)</f>
        <v>OPORTUNIDADE</v>
      </c>
      <c r="C344" s="121">
        <f>IF(SP_SUL!B366="","*",SP_SUL!B366)</f>
        <v>46007</v>
      </c>
      <c r="D344" s="121" t="str">
        <f>IF(SP_SUL!D366="","*",SP_SUL!D366)</f>
        <v>ROGÉRIO (TP-730)</v>
      </c>
      <c r="E344" s="121" t="str">
        <f>IF(SP_SUL!H366="","*",SP_SUL!H366)</f>
        <v>-</v>
      </c>
      <c r="F344" s="137" t="str">
        <f>IF(SP_SUL!M366="","*",SP_SUL!M366)</f>
        <v>ZYU</v>
      </c>
      <c r="G344" s="121" t="str">
        <f>IF(SP_SUL!I366="","*",SP_SUL!I366)</f>
        <v>-</v>
      </c>
      <c r="H344" s="121" t="str">
        <f>IF(SP_SUL!AB366="","*",SP_SUL!AB366)</f>
        <v>-</v>
      </c>
      <c r="I344" s="121" t="str">
        <f>IF(SP_SUL!AC366="","*",SP_SUL!AC366)</f>
        <v>-</v>
      </c>
      <c r="J344" s="122" t="str">
        <f>IF(SP_SUL!AA366="","*",SP_SUL!AA366)</f>
        <v>-</v>
      </c>
      <c r="K344" s="134" t="str">
        <f>IF(SP_SUL!AD366="","*",SP_SUL!AD366)</f>
        <v>-</v>
      </c>
    </row>
    <row r="345" spans="2:11" s="123" customFormat="1" hidden="1">
      <c r="B345" s="120" t="str">
        <f>IF(SP_SUL!Y367="","*",SP_SUL!Y367)</f>
        <v>OPORTUNIDADE</v>
      </c>
      <c r="C345" s="121">
        <f>IF(SP_SUL!B367="","*",SP_SUL!B367)</f>
        <v>46007</v>
      </c>
      <c r="D345" s="121" t="str">
        <f>IF(SP_SUL!D367="","*",SP_SUL!D367)</f>
        <v>ROBSON (TF-701)</v>
      </c>
      <c r="E345" s="121" t="str">
        <f>IF(SP_SUL!H367="","*",SP_SUL!H367)</f>
        <v>-</v>
      </c>
      <c r="F345" s="137" t="str">
        <f>IF(SP_SUL!M367="","*",SP_SUL!M367)</f>
        <v>ZFY</v>
      </c>
      <c r="G345" s="121" t="str">
        <f>IF(SP_SUL!I367="","*",SP_SUL!I367)</f>
        <v>-</v>
      </c>
      <c r="H345" s="121" t="str">
        <f>IF(SP_SUL!AB367="","*",SP_SUL!AB367)</f>
        <v>-</v>
      </c>
      <c r="I345" s="121" t="str">
        <f>IF(SP_SUL!AC367="","*",SP_SUL!AC367)</f>
        <v>-</v>
      </c>
      <c r="J345" s="122" t="str">
        <f>IF(SP_SUL!AA367="","*",SP_SUL!AA367)</f>
        <v>-</v>
      </c>
      <c r="K345" s="134" t="str">
        <f>IF(SP_SUL!AD367="","*",SP_SUL!AD367)</f>
        <v>-</v>
      </c>
    </row>
    <row r="346" spans="2:11" s="123" customFormat="1" hidden="1">
      <c r="B346" s="120" t="str">
        <f>IF(SP_SUL!Y368="","*",SP_SUL!Y368)</f>
        <v>OPORTUNIDADE</v>
      </c>
      <c r="C346" s="121">
        <f>IF(SP_SUL!B368="","*",SP_SUL!B368)</f>
        <v>46007</v>
      </c>
      <c r="D346" s="121" t="str">
        <f>IF(SP_SUL!D368="","*",SP_SUL!D368)</f>
        <v>W59</v>
      </c>
      <c r="E346" s="121" t="str">
        <f>IF(SP_SUL!H368="","*",SP_SUL!H368)</f>
        <v>ZYU1</v>
      </c>
      <c r="F346" s="137" t="str">
        <f>IF(SP_SUL!M368="","*",SP_SUL!M368)</f>
        <v>ZXP-ZFY</v>
      </c>
      <c r="G346" s="121" t="str">
        <f>IF(SP_SUL!I368="","*",SP_SUL!I368)</f>
        <v>ZYU1</v>
      </c>
      <c r="H346" s="121" t="str">
        <f>IF(SP_SUL!AB368="","*",SP_SUL!AB368)</f>
        <v>FIXO + ESCALA</v>
      </c>
      <c r="I346" s="121" t="str">
        <f>IF(SP_SUL!AC368="","*",SP_SUL!AC368)</f>
        <v>AGD ACIONAMENTO PCM</v>
      </c>
      <c r="J346" s="122">
        <f>IF(SP_SUL!AA368="","*",SP_SUL!AA368)</f>
        <v>1</v>
      </c>
      <c r="K346" s="134">
        <f>IF(SP_SUL!AD368="","*",SP_SUL!AD368)</f>
        <v>0.33333333333333331</v>
      </c>
    </row>
    <row r="347" spans="2:11" s="123" customFormat="1" hidden="1">
      <c r="B347" s="120" t="str">
        <f>IF(SP_SUL!Y369="","*",SP_SUL!Y369)</f>
        <v>OPORTUNIDADE</v>
      </c>
      <c r="C347" s="121">
        <f>IF(SP_SUL!B369="","*",SP_SUL!B369)</f>
        <v>46007</v>
      </c>
      <c r="D347" s="121" t="str">
        <f>IF(SP_SUL!D369="","*",SP_SUL!D369)</f>
        <v>JOSÉ  (TF-521)</v>
      </c>
      <c r="E347" s="121" t="str">
        <f>IF(SP_SUL!H369="","*",SP_SUL!H369)</f>
        <v>-</v>
      </c>
      <c r="F347" s="137" t="str">
        <f>IF(SP_SUL!M369="","*",SP_SUL!M369)</f>
        <v>ZER-170</v>
      </c>
      <c r="G347" s="121" t="str">
        <f>IF(SP_SUL!I369="","*",SP_SUL!I369)</f>
        <v>-</v>
      </c>
      <c r="H347" s="121" t="str">
        <f>IF(SP_SUL!AB369="","*",SP_SUL!AB369)</f>
        <v>-</v>
      </c>
      <c r="I347" s="121" t="str">
        <f>IF(SP_SUL!AC369="","*",SP_SUL!AC369)</f>
        <v>-</v>
      </c>
      <c r="J347" s="122" t="str">
        <f>IF(SP_SUL!AA369="","*",SP_SUL!AA369)</f>
        <v>-</v>
      </c>
      <c r="K347" s="134" t="str">
        <f>IF(SP_SUL!AD369="","*",SP_SUL!AD369)</f>
        <v>-</v>
      </c>
    </row>
    <row r="348" spans="2:11" s="123" customFormat="1" hidden="1">
      <c r="B348" s="120" t="str">
        <f>IF(SP_SUL!Y370="","*",SP_SUL!Y370)</f>
        <v>OPORTUNIDADE</v>
      </c>
      <c r="C348" s="121">
        <f>IF(SP_SUL!B370="","*",SP_SUL!B370)</f>
        <v>46007</v>
      </c>
      <c r="D348" s="121" t="str">
        <f>IF(SP_SUL!D370="","*",SP_SUL!D370)</f>
        <v>CARLOS (TP-722)</v>
      </c>
      <c r="E348" s="121" t="str">
        <f>IF(SP_SUL!H370="","*",SP_SUL!H370)</f>
        <v>-</v>
      </c>
      <c r="F348" s="137" t="str">
        <f>IF(SP_SUL!M370="","*",SP_SUL!M370)</f>
        <v>ZGA</v>
      </c>
      <c r="G348" s="121" t="str">
        <f>IF(SP_SUL!I370="","*",SP_SUL!I370)</f>
        <v>-</v>
      </c>
      <c r="H348" s="121" t="str">
        <f>IF(SP_SUL!AB370="","*",SP_SUL!AB370)</f>
        <v>-</v>
      </c>
      <c r="I348" s="121" t="str">
        <f>IF(SP_SUL!AC370="","*",SP_SUL!AC370)</f>
        <v>-</v>
      </c>
      <c r="J348" s="122" t="str">
        <f>IF(SP_SUL!AA370="","*",SP_SUL!AA370)</f>
        <v>-</v>
      </c>
      <c r="K348" s="134" t="str">
        <f>IF(SP_SUL!AD370="","*",SP_SUL!AD370)</f>
        <v>-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OPORTUNIDADE</v>
      </c>
      <c r="C351" s="121">
        <f>IF(SP_SUL!B373="","*",SP_SUL!B373)</f>
        <v>46007</v>
      </c>
      <c r="D351" s="121" t="str">
        <f>IF(SP_SUL!D373="","*",SP_SUL!D373)</f>
        <v>CAIQUE (TP-869)</v>
      </c>
      <c r="E351" s="121" t="str">
        <f>IF(SP_SUL!H373="","*",SP_SUL!H373)</f>
        <v>-</v>
      </c>
      <c r="F351" s="137" t="str">
        <f>IF(SP_SUL!M373="","*",SP_SUL!M373)</f>
        <v>ZWI-ZYQ</v>
      </c>
      <c r="G351" s="121" t="str">
        <f>IF(SP_SUL!I373="","*",SP_SUL!I373)</f>
        <v>-</v>
      </c>
      <c r="H351" s="121" t="str">
        <f>IF(SP_SUL!AB373="","*",SP_SUL!AB373)</f>
        <v>-</v>
      </c>
      <c r="I351" s="121" t="str">
        <f>IF(SP_SUL!AC373="","*",SP_SUL!AC373)</f>
        <v>-</v>
      </c>
      <c r="J351" s="122" t="str">
        <f>IF(SP_SUL!AA373="","*",SP_SUL!AA373)</f>
        <v>-</v>
      </c>
      <c r="K351" s="134" t="str">
        <f>IF(SP_SUL!AD373="","*",SP_SUL!AD373)</f>
        <v>-</v>
      </c>
    </row>
    <row r="352" spans="2:11" s="123" customFormat="1" hidden="1">
      <c r="B352" s="120" t="str">
        <f>IF(SP_SUL!Y374="","*",SP_SUL!Y374)</f>
        <v>OPORTUNIDADE</v>
      </c>
      <c r="C352" s="121">
        <f>IF(SP_SUL!B374="","*",SP_SUL!B374)</f>
        <v>46007</v>
      </c>
      <c r="D352" s="121" t="str">
        <f>IF(SP_SUL!D374="","*",SP_SUL!D374)</f>
        <v>MATEUS (TP-809)</v>
      </c>
      <c r="E352" s="121" t="str">
        <f>IF(SP_SUL!H374="","*",SP_SUL!H374)</f>
        <v>-</v>
      </c>
      <c r="F352" s="137" t="str">
        <f>IF(SP_SUL!M374="","*",SP_SUL!M374)</f>
        <v>ZWI-ZYQ</v>
      </c>
      <c r="G352" s="121" t="str">
        <f>IF(SP_SUL!I374="","*",SP_SUL!I374)</f>
        <v>-</v>
      </c>
      <c r="H352" s="121" t="str">
        <f>IF(SP_SUL!AB374="","*",SP_SUL!AB374)</f>
        <v>-</v>
      </c>
      <c r="I352" s="121" t="str">
        <f>IF(SP_SUL!AC374="","*",SP_SUL!AC374)</f>
        <v>-</v>
      </c>
      <c r="J352" s="122" t="str">
        <f>IF(SP_SUL!AA374="","*",SP_SUL!AA374)</f>
        <v>-</v>
      </c>
      <c r="K352" s="134" t="str">
        <f>IF(SP_SUL!AD374="","*",SP_SUL!AD374)</f>
        <v>-</v>
      </c>
    </row>
    <row r="353" spans="2:11" s="123" customFormat="1" hidden="1">
      <c r="B353" s="120" t="str">
        <f>IF(SP_SUL!Y375="","*",SP_SUL!Y375)</f>
        <v>OPORTUNIDADE</v>
      </c>
      <c r="C353" s="121">
        <f>IF(SP_SUL!B375="","*",SP_SUL!B375)</f>
        <v>46007</v>
      </c>
      <c r="D353" s="121" t="str">
        <f>IF(SP_SUL!D375="","*",SP_SUL!D375)</f>
        <v>WALTER (TP-810)</v>
      </c>
      <c r="E353" s="121" t="str">
        <f>IF(SP_SUL!H375="","*",SP_SUL!H375)</f>
        <v>-</v>
      </c>
      <c r="F353" s="137" t="str">
        <f>IF(SP_SUL!M375="","*",SP_SUL!M375)</f>
        <v>ZWI-ZYQ</v>
      </c>
      <c r="G353" s="121" t="str">
        <f>IF(SP_SUL!I375="","*",SP_SUL!I375)</f>
        <v>-</v>
      </c>
      <c r="H353" s="121" t="str">
        <f>IF(SP_SUL!AB375="","*",SP_SUL!AB375)</f>
        <v>-</v>
      </c>
      <c r="I353" s="121" t="str">
        <f>IF(SP_SUL!AC375="","*",SP_SUL!AC375)</f>
        <v>-</v>
      </c>
      <c r="J353" s="122" t="str">
        <f>IF(SP_SUL!AA375="","*",SP_SUL!AA375)</f>
        <v>-</v>
      </c>
      <c r="K353" s="134" t="str">
        <f>IF(SP_SUL!AD375="","*",SP_SUL!AD375)</f>
        <v>-</v>
      </c>
    </row>
    <row r="354" spans="2:11" s="123" customFormat="1" hidden="1">
      <c r="B354" s="120" t="str">
        <f>IF(SP_SUL!Y376="","*",SP_SUL!Y376)</f>
        <v>OPORTUNIDADE</v>
      </c>
      <c r="C354" s="121">
        <f>IF(SP_SUL!B376="","*",SP_SUL!B376)</f>
        <v>46007</v>
      </c>
      <c r="D354" s="121" t="str">
        <f>IF(SP_SUL!D376="","*",SP_SUL!D376)</f>
        <v>ADENISON (TP-810)</v>
      </c>
      <c r="E354" s="121" t="str">
        <f>IF(SP_SUL!H376="","*",SP_SUL!H376)</f>
        <v>-</v>
      </c>
      <c r="F354" s="137" t="str">
        <f>IF(SP_SUL!M376="","*",SP_SUL!M376)</f>
        <v>ZWI-ZYQ</v>
      </c>
      <c r="G354" s="121" t="str">
        <f>IF(SP_SUL!I376="","*",SP_SUL!I376)</f>
        <v>-</v>
      </c>
      <c r="H354" s="121" t="str">
        <f>IF(SP_SUL!AB376="","*",SP_SUL!AB376)</f>
        <v>-</v>
      </c>
      <c r="I354" s="121" t="str">
        <f>IF(SP_SUL!AC376="","*",SP_SUL!AC376)</f>
        <v>-</v>
      </c>
      <c r="J354" s="122" t="str">
        <f>IF(SP_SUL!AA376="","*",SP_SUL!AA376)</f>
        <v>-</v>
      </c>
      <c r="K354" s="134" t="str">
        <f>IF(SP_SUL!AD376="","*",SP_SUL!AD376)</f>
        <v>-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OPORTUNIDADE</v>
      </c>
      <c r="C357" s="121">
        <f>IF(SP_SUL!B379="","*",SP_SUL!B379)</f>
        <v>46007</v>
      </c>
      <c r="D357" s="121" t="str">
        <f>IF(SP_SUL!D379="","*",SP_SUL!D379)</f>
        <v>W60</v>
      </c>
      <c r="E357" s="121" t="str">
        <f>IF(SP_SUL!H379="","*",SP_SUL!H379)</f>
        <v>ZEM1302</v>
      </c>
      <c r="F357" s="137" t="str">
        <f>IF(SP_SUL!M379="","*",SP_SUL!M379)</f>
        <v>ZLU-ZWI</v>
      </c>
      <c r="G357" s="121" t="str">
        <f>IF(SP_SUL!I379="","*",SP_SUL!I379)</f>
        <v>ZEM1302</v>
      </c>
      <c r="H357" s="121" t="str">
        <f>IF(SP_SUL!AB379="","*",SP_SUL!AB379)</f>
        <v>FIXO</v>
      </c>
      <c r="I357" s="121" t="str">
        <f>IF(SP_SUL!AC379="","*",SP_SUL!AC379)</f>
        <v>ACIONAMENTO</v>
      </c>
      <c r="J357" s="122" t="str">
        <f>IF(SP_SUL!AA379="","*",SP_SUL!AA379)</f>
        <v>2 (Allan + Danilo)</v>
      </c>
      <c r="K357" s="134">
        <f>IF(SP_SUL!AD379="","*",SP_SUL!AD379)</f>
        <v>0.33333333333333331</v>
      </c>
    </row>
    <row r="358" spans="2:11" s="123" customFormat="1" hidden="1">
      <c r="B358" s="120" t="str">
        <f>IF(SP_SUL!Y380="","*",SP_SUL!Y380)</f>
        <v>OPORTUNIDADE</v>
      </c>
      <c r="C358" s="121">
        <f>IF(SP_SUL!B380="","*",SP_SUL!B380)</f>
        <v>46007</v>
      </c>
      <c r="D358" s="121" t="str">
        <f>IF(SP_SUL!D380="","*",SP_SUL!D380)</f>
        <v>CLEBISON (TP-728)</v>
      </c>
      <c r="E358" s="121" t="str">
        <f>IF(SP_SUL!H380="","*",SP_SUL!H380)</f>
        <v>-</v>
      </c>
      <c r="F358" s="137" t="str">
        <f>IF(SP_SUL!M380="","*",SP_SUL!M380)</f>
        <v>ZEM-ZEJ</v>
      </c>
      <c r="G358" s="121" t="str">
        <f>IF(SP_SUL!I380="","*",SP_SUL!I380)</f>
        <v>-</v>
      </c>
      <c r="H358" s="121" t="str">
        <f>IF(SP_SUL!AB380="","*",SP_SUL!AB380)</f>
        <v>-</v>
      </c>
      <c r="I358" s="121" t="str">
        <f>IF(SP_SUL!AC380="","*",SP_SUL!AC380)</f>
        <v>-</v>
      </c>
      <c r="J358" s="122" t="str">
        <f>IF(SP_SUL!AA380="","*",SP_SUL!AA380)</f>
        <v>-</v>
      </c>
      <c r="K358" s="134" t="str">
        <f>IF(SP_SUL!AD380="","*",SP_SUL!AD380)</f>
        <v>-</v>
      </c>
    </row>
    <row r="359" spans="2:11" s="123" customFormat="1" hidden="1">
      <c r="B359" s="120" t="str">
        <f>IF(SP_SUL!Y381="","*",SP_SUL!Y381)</f>
        <v>OPORTUNIDADE</v>
      </c>
      <c r="C359" s="121">
        <f>IF(SP_SUL!B381="","*",SP_SUL!B381)</f>
        <v>46007</v>
      </c>
      <c r="D359" s="121" t="str">
        <f>IF(SP_SUL!D381="","*",SP_SUL!D381)</f>
        <v>DIEGO (TP-681)</v>
      </c>
      <c r="E359" s="121" t="str">
        <f>IF(SP_SUL!H381="","*",SP_SUL!H381)</f>
        <v>-</v>
      </c>
      <c r="F359" s="137" t="str">
        <f>IF(SP_SUL!M381="","*",SP_SUL!M381)</f>
        <v>ZEM-ZEJ</v>
      </c>
      <c r="G359" s="121" t="str">
        <f>IF(SP_SUL!I381="","*",SP_SUL!I381)</f>
        <v>-</v>
      </c>
      <c r="H359" s="121" t="str">
        <f>IF(SP_SUL!AB381="","*",SP_SUL!AB381)</f>
        <v>-</v>
      </c>
      <c r="I359" s="121" t="str">
        <f>IF(SP_SUL!AC381="","*",SP_SUL!AC381)</f>
        <v>-</v>
      </c>
      <c r="J359" s="122" t="str">
        <f>IF(SP_SUL!AA381="","*",SP_SUL!AA381)</f>
        <v>-</v>
      </c>
      <c r="K359" s="134" t="str">
        <f>IF(SP_SUL!AD381="","*",SP_SUL!AD381)</f>
        <v>-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OPORTUNIDADE</v>
      </c>
      <c r="C362" s="121">
        <f>IF(SP_SUL!B384="","*",SP_SUL!B384)</f>
        <v>46007</v>
      </c>
      <c r="D362" s="121" t="str">
        <f>IF(SP_SUL!D384="","*",SP_SUL!D384)</f>
        <v>WILLIAN (TP-811)</v>
      </c>
      <c r="E362" s="121" t="str">
        <f>IF(SP_SUL!H384="","*",SP_SUL!H384)</f>
        <v>-</v>
      </c>
      <c r="F362" s="137" t="str">
        <f>IF(SP_SUL!M384="","*",SP_SUL!M384)</f>
        <v>ZXW</v>
      </c>
      <c r="G362" s="121" t="str">
        <f>IF(SP_SUL!I384="","*",SP_SUL!I384)</f>
        <v>-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OPORTUNIDADE</v>
      </c>
      <c r="C363" s="121">
        <f>IF(SP_SUL!B385="","*",SP_SUL!B385)</f>
        <v>46007</v>
      </c>
      <c r="D363" s="121" t="str">
        <f>IF(SP_SUL!D385="","*",SP_SUL!D385)</f>
        <v>E42</v>
      </c>
      <c r="E363" s="121" t="str">
        <f>IF(SP_SUL!H385="","*",SP_SUL!H385)</f>
        <v>Z3VZEV</v>
      </c>
      <c r="F363" s="137" t="str">
        <f>IF(SP_SUL!M385="","*",SP_SUL!M385)</f>
        <v>ZDC-ZXW</v>
      </c>
      <c r="G363" s="121" t="str">
        <f>IF(SP_SUL!I385="","*",SP_SUL!I385)</f>
        <v>Z3VZEV</v>
      </c>
      <c r="H363" s="121" t="str">
        <f>IF(SP_SUL!AB385="","*",SP_SUL!AB385)</f>
        <v>FIXO</v>
      </c>
      <c r="I363" s="121" t="str">
        <f>IF(SP_SUL!AC385="","*",SP_SUL!AC385)</f>
        <v>ACIONAMENTO</v>
      </c>
      <c r="J363" s="122">
        <f>IF(SP_SUL!AA385="","*",SP_SUL!AA385)</f>
        <v>2</v>
      </c>
      <c r="K363" s="134">
        <f>IF(SP_SUL!AD385="","*",SP_SUL!AD385)</f>
        <v>0.33333333333333331</v>
      </c>
    </row>
    <row r="364" spans="2:11" s="123" customFormat="1" hidden="1">
      <c r="B364" s="120" t="str">
        <f>IF(SP_SUL!Y386="","*",SP_SUL!Y386)</f>
        <v>OPORTUNIDADE</v>
      </c>
      <c r="C364" s="121">
        <f>IF(SP_SUL!B386="","*",SP_SUL!B386)</f>
        <v>46007</v>
      </c>
      <c r="D364" s="121" t="str">
        <f>IF(SP_SUL!D386="","*",SP_SUL!D386)</f>
        <v>LEANDRO (TP-727)</v>
      </c>
      <c r="E364" s="121" t="str">
        <f>IF(SP_SUL!H386="","*",SP_SUL!H386)</f>
        <v>-</v>
      </c>
      <c r="F364" s="137" t="str">
        <f>IF(SP_SUL!M386="","*",SP_SUL!M386)</f>
        <v>ZPT</v>
      </c>
      <c r="G364" s="121" t="str">
        <f>IF(SP_SUL!I386="","*",SP_SUL!I386)</f>
        <v>-</v>
      </c>
      <c r="H364" s="121" t="str">
        <f>IF(SP_SUL!AB386="","*",SP_SUL!AB386)</f>
        <v>-</v>
      </c>
      <c r="I364" s="121" t="str">
        <f>IF(SP_SUL!AC386="","*",SP_SUL!AC386)</f>
        <v>-</v>
      </c>
      <c r="J364" s="122" t="str">
        <f>IF(SP_SUL!AA386="","*",SP_SUL!AA386)</f>
        <v>-</v>
      </c>
      <c r="K364" s="134" t="str">
        <f>IF(SP_SUL!AD386="","*",SP_SUL!AD386)</f>
        <v>-</v>
      </c>
    </row>
    <row r="365" spans="2:11" s="123" customFormat="1" hidden="1">
      <c r="B365" s="120" t="str">
        <f>IF(SP_SUL!Y387="","*",SP_SUL!Y387)</f>
        <v>OPORTUNIDADE</v>
      </c>
      <c r="C365" s="121">
        <f>IF(SP_SUL!B387="","*",SP_SUL!B387)</f>
        <v>46007</v>
      </c>
      <c r="D365" s="121" t="str">
        <f>IF(SP_SUL!D387="","*",SP_SUL!D387)</f>
        <v>EXPANSÃO TURMA 2</v>
      </c>
      <c r="E365" s="121" t="str">
        <f>IF(SP_SUL!H387="","*",SP_SUL!H387)</f>
        <v>-</v>
      </c>
      <c r="F365" s="137" t="str">
        <f>IF(SP_SUL!M387="","*",SP_SUL!M387)</f>
        <v>ZGM-109</v>
      </c>
      <c r="G365" s="121" t="str">
        <f>IF(SP_SUL!I387="","*",SP_SUL!I387)</f>
        <v>-</v>
      </c>
      <c r="H365" s="121" t="str">
        <f>IF(SP_SUL!AB387="","*",SP_SUL!AB387)</f>
        <v>-</v>
      </c>
      <c r="I365" s="121" t="str">
        <f>IF(SP_SUL!AC387="","*",SP_SUL!AC387)</f>
        <v>-</v>
      </c>
      <c r="J365" s="122" t="str">
        <f>IF(SP_SUL!AA387="","*",SP_SUL!AA387)</f>
        <v>-</v>
      </c>
      <c r="K365" s="134" t="str">
        <f>IF(SP_SUL!AD387="","*",SP_SUL!AD387)</f>
        <v>-</v>
      </c>
    </row>
    <row r="366" spans="2:11" s="123" customFormat="1" hidden="1">
      <c r="B366" s="120" t="str">
        <f>IF(SP_SUL!Y388="","*",SP_SUL!Y388)</f>
        <v>OPORTUNIDADE</v>
      </c>
      <c r="C366" s="121">
        <f>IF(SP_SUL!B388="","*",SP_SUL!B388)</f>
        <v>46007</v>
      </c>
      <c r="D366" s="121" t="str">
        <f>IF(SP_SUL!D388="","*",SP_SUL!D388)</f>
        <v>V85</v>
      </c>
      <c r="E366" s="121" t="str">
        <f>IF(SP_SUL!H388="","*",SP_SUL!H388)</f>
        <v>109ZPT2</v>
      </c>
      <c r="F366" s="137" t="str">
        <f>IF(SP_SUL!M388="","*",SP_SUL!M388)</f>
        <v>ZGM1</v>
      </c>
      <c r="G366" s="121" t="str">
        <f>IF(SP_SUL!I388="","*",SP_SUL!I388)</f>
        <v>ZPTZDR</v>
      </c>
      <c r="H366" s="121" t="str">
        <f>IF(SP_SUL!AB388="","*",SP_SUL!AB388)</f>
        <v>FIXO</v>
      </c>
      <c r="I366" s="121" t="str">
        <f>IF(SP_SUL!AC388="","*",SP_SUL!AC388)</f>
        <v>ACIONAMENTO</v>
      </c>
      <c r="J366" s="122">
        <f>IF(SP_SUL!AA388="","*",SP_SUL!AA388)</f>
        <v>1</v>
      </c>
      <c r="K366" s="134">
        <f>IF(SP_SUL!AD388="","*",SP_SUL!AD388)</f>
        <v>0.33333333333333331</v>
      </c>
    </row>
    <row r="367" spans="2:11" s="123" customFormat="1" hidden="1">
      <c r="B367" s="120" t="str">
        <f>IF(SP_SUL!Y389="","*",SP_SUL!Y389)</f>
        <v>OPORTUNIDADE</v>
      </c>
      <c r="C367" s="121">
        <f>IF(SP_SUL!B389="","*",SP_SUL!B389)</f>
        <v>46007</v>
      </c>
      <c r="D367" s="121" t="str">
        <f>IF(SP_SUL!D389="","*",SP_SUL!D389)</f>
        <v>DIEGO (TF-42)</v>
      </c>
      <c r="E367" s="121" t="str">
        <f>IF(SP_SUL!H389="","*",SP_SUL!H389)</f>
        <v>-</v>
      </c>
      <c r="F367" s="137" t="str">
        <f>IF(SP_SUL!M389="","*",SP_SUL!M389)</f>
        <v>ZGM-109</v>
      </c>
      <c r="G367" s="121" t="str">
        <f>IF(SP_SUL!I389="","*",SP_SUL!I389)</f>
        <v>-</v>
      </c>
      <c r="H367" s="121" t="str">
        <f>IF(SP_SUL!AB389="","*",SP_SUL!AB389)</f>
        <v>-</v>
      </c>
      <c r="I367" s="121" t="str">
        <f>IF(SP_SUL!AC389="","*",SP_SUL!AC389)</f>
        <v>-</v>
      </c>
      <c r="J367" s="122" t="str">
        <f>IF(SP_SUL!AA389="","*",SP_SUL!AA389)</f>
        <v>-</v>
      </c>
      <c r="K367" s="134" t="str">
        <f>IF(SP_SUL!AD389="","*",SP_SUL!AD389)</f>
        <v>-</v>
      </c>
    </row>
    <row r="368" spans="2:11" s="123" customFormat="1" hidden="1">
      <c r="B368" s="120" t="str">
        <f>IF(SP_SUL!Y390="","*",SP_SUL!Y390)</f>
        <v>OPORTUNIDADE</v>
      </c>
      <c r="C368" s="121">
        <f>IF(SP_SUL!B390="","*",SP_SUL!B390)</f>
        <v>46007</v>
      </c>
      <c r="D368" s="121" t="str">
        <f>IF(SP_SUL!D390="","*",SP_SUL!D390)</f>
        <v>A84</v>
      </c>
      <c r="E368" s="121" t="str">
        <f>IF(SP_SUL!H390="","*",SP_SUL!H390)</f>
        <v>ZEM</v>
      </c>
      <c r="F368" s="137" t="str">
        <f>IF(SP_SUL!M390="","*",SP_SUL!M390)</f>
        <v>ZEM-ZEV-ZKW</v>
      </c>
      <c r="G368" s="121" t="str">
        <f>IF(SP_SUL!I390="","*",SP_SUL!I390)</f>
        <v>ZKW102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*</v>
      </c>
      <c r="C370" s="121">
        <f>IF(SP_SUL!B392="","*",SP_SUL!B392)</f>
        <v>46008</v>
      </c>
      <c r="D370" s="121" t="str">
        <f>IF(SP_SUL!D392="","*",SP_SUL!D392)</f>
        <v>W59</v>
      </c>
      <c r="E370" s="121" t="str">
        <f>IF(SP_SUL!H392="","*",SP_SUL!H392)</f>
        <v>ZYU1</v>
      </c>
      <c r="F370" s="137" t="str">
        <f>IF(SP_SUL!M392="","*",SP_SUL!M392)</f>
        <v>ZVK-ZDS</v>
      </c>
      <c r="G370" s="121" t="str">
        <f>IF(SP_SUL!I392="","*",SP_SUL!I392)</f>
        <v>ZYU1</v>
      </c>
      <c r="H370" s="121" t="str">
        <f>IF(SP_SUL!AB392="","*",SP_SUL!AB392)</f>
        <v>FIXO + ESCALA</v>
      </c>
      <c r="I370" s="121" t="str">
        <f>IF(SP_SUL!AC392="","*",SP_SUL!AC392)</f>
        <v>AGD ACIONAMENTO PCM</v>
      </c>
      <c r="J370" s="122">
        <f>IF(SP_SUL!AA392="","*",SP_SUL!AA392)</f>
        <v>1</v>
      </c>
      <c r="K370" s="134">
        <f>IF(SP_SUL!AD392="","*",SP_SUL!AD392)</f>
        <v>0.33333333333333331</v>
      </c>
    </row>
    <row r="371" spans="2:11" s="123" customFormat="1" hidden="1">
      <c r="B371" s="120" t="str">
        <f>IF(SP_SUL!Y393="","*",SP_SUL!Y393)</f>
        <v>*</v>
      </c>
      <c r="C371" s="121">
        <f>IF(SP_SUL!B393="","*",SP_SUL!B393)</f>
        <v>46008</v>
      </c>
      <c r="D371" s="121" t="str">
        <f>IF(SP_SUL!D393="","*",SP_SUL!D393)</f>
        <v>V89</v>
      </c>
      <c r="E371" s="121" t="str">
        <f>IF(SP_SUL!H393="","*",SP_SUL!H393)</f>
        <v>ZYU1</v>
      </c>
      <c r="F371" s="137" t="str">
        <f>IF(SP_SUL!M393="","*",SP_SUL!M393)</f>
        <v>ZST-ZXI</v>
      </c>
      <c r="G371" s="121" t="str">
        <f>IF(SP_SUL!I393="","*",SP_SUL!I393)</f>
        <v>ZYU1</v>
      </c>
      <c r="H371" s="121" t="str">
        <f>IF(SP_SUL!AB393="","*",SP_SUL!AB393)</f>
        <v>FIXO</v>
      </c>
      <c r="I371" s="121" t="str">
        <f>IF(SP_SUL!AC393="","*",SP_SUL!AC393)</f>
        <v>ACIONAMENTO</v>
      </c>
      <c r="J371" s="122">
        <f>IF(SP_SUL!AA393="","*",SP_SUL!AA393)</f>
        <v>1</v>
      </c>
      <c r="K371" s="134">
        <f>IF(SP_SUL!AD393="","*",SP_SUL!AD393)</f>
        <v>0.33333333333333331</v>
      </c>
    </row>
    <row r="372" spans="2:11" s="123" customFormat="1" hidden="1">
      <c r="B372" s="120" t="str">
        <f>IF(SP_SUL!Y394="","*",SP_SUL!Y394)</f>
        <v>*</v>
      </c>
      <c r="C372" s="121">
        <f>IF(SP_SUL!B394="","*",SP_SUL!B394)</f>
        <v>46008</v>
      </c>
      <c r="D372" s="121" t="str">
        <f>IF(SP_SUL!D394="","*",SP_SUL!D394)</f>
        <v>EDSON (TP-780)</v>
      </c>
      <c r="E372" s="121" t="str">
        <f>IF(SP_SUL!H394="","*",SP_SUL!H394)</f>
        <v>-</v>
      </c>
      <c r="F372" s="137" t="str">
        <f>IF(SP_SUL!M394="","*",SP_SUL!M394)</f>
        <v>ZYU</v>
      </c>
      <c r="G372" s="121" t="str">
        <f>IF(SP_SUL!I394="","*",SP_SUL!I394)</f>
        <v>-</v>
      </c>
      <c r="H372" s="121" t="str">
        <f>IF(SP_SUL!AB394="","*",SP_SUL!AB394)</f>
        <v>-</v>
      </c>
      <c r="I372" s="121" t="str">
        <f>IF(SP_SUL!AC394="","*",SP_SUL!AC394)</f>
        <v>-</v>
      </c>
      <c r="J372" s="122" t="str">
        <f>IF(SP_SUL!AA394="","*",SP_SUL!AA394)</f>
        <v>-</v>
      </c>
      <c r="K372" s="134" t="str">
        <f>IF(SP_SUL!AD394="","*",SP_SUL!AD394)</f>
        <v>-</v>
      </c>
    </row>
    <row r="373" spans="2:11" s="123" customFormat="1" hidden="1">
      <c r="B373" s="120" t="str">
        <f>IF(SP_SUL!Y395="","*",SP_SUL!Y395)</f>
        <v>*</v>
      </c>
      <c r="C373" s="121">
        <f>IF(SP_SUL!B395="","*",SP_SUL!B395)</f>
        <v>46008</v>
      </c>
      <c r="D373" s="121" t="str">
        <f>IF(SP_SUL!D395="","*",SP_SUL!D395)</f>
        <v>ROGÉRIO (TP-730)</v>
      </c>
      <c r="E373" s="121" t="str">
        <f>IF(SP_SUL!H395="","*",SP_SUL!H395)</f>
        <v>-</v>
      </c>
      <c r="F373" s="137" t="str">
        <f>IF(SP_SUL!M395="","*",SP_SUL!M395)</f>
        <v>ZYU</v>
      </c>
      <c r="G373" s="121" t="str">
        <f>IF(SP_SUL!I395="","*",SP_SUL!I395)</f>
        <v>-</v>
      </c>
      <c r="H373" s="121" t="str">
        <f>IF(SP_SUL!AB395="","*",SP_SUL!AB395)</f>
        <v>-</v>
      </c>
      <c r="I373" s="121" t="str">
        <f>IF(SP_SUL!AC395="","*",SP_SUL!AC395)</f>
        <v>-</v>
      </c>
      <c r="J373" s="122" t="str">
        <f>IF(SP_SUL!AA395="","*",SP_SUL!AA395)</f>
        <v>-</v>
      </c>
      <c r="K373" s="134" t="str">
        <f>IF(SP_SUL!AD395="","*",SP_SUL!AD395)</f>
        <v>-</v>
      </c>
    </row>
    <row r="374" spans="2:11" s="123" customFormat="1" hidden="1">
      <c r="B374" s="120" t="str">
        <f>IF(SP_SUL!Y396="","*",SP_SUL!Y396)</f>
        <v>*</v>
      </c>
      <c r="C374" s="121">
        <f>IF(SP_SUL!B396="","*",SP_SUL!B396)</f>
        <v>46008</v>
      </c>
      <c r="D374" s="121" t="str">
        <f>IF(SP_SUL!D396="","*",SP_SUL!D396)</f>
        <v>ROBSON (TF-701)</v>
      </c>
      <c r="E374" s="121" t="str">
        <f>IF(SP_SUL!H396="","*",SP_SUL!H396)</f>
        <v>-</v>
      </c>
      <c r="F374" s="137" t="str">
        <f>IF(SP_SUL!M396="","*",SP_SUL!M396)</f>
        <v>ZFY</v>
      </c>
      <c r="G374" s="121" t="str">
        <f>IF(SP_SUL!I396="","*",SP_SUL!I396)</f>
        <v>-</v>
      </c>
      <c r="H374" s="121" t="str">
        <f>IF(SP_SUL!AB396="","*",SP_SUL!AB396)</f>
        <v>-</v>
      </c>
      <c r="I374" s="121" t="str">
        <f>IF(SP_SUL!AC396="","*",SP_SUL!AC396)</f>
        <v>-</v>
      </c>
      <c r="J374" s="122" t="str">
        <f>IF(SP_SUL!AA396="","*",SP_SUL!AA396)</f>
        <v>-</v>
      </c>
      <c r="K374" s="134" t="str">
        <f>IF(SP_SUL!AD396="","*",SP_SUL!AD396)</f>
        <v>-</v>
      </c>
    </row>
    <row r="375" spans="2:11" s="123" customFormat="1" hidden="1">
      <c r="B375" s="120" t="str">
        <f>IF(SP_SUL!Y397="","*",SP_SUL!Y397)</f>
        <v>*</v>
      </c>
      <c r="C375" s="121">
        <f>IF(SP_SUL!B397="","*",SP_SUL!B397)</f>
        <v>46008</v>
      </c>
      <c r="D375" s="121" t="str">
        <f>IF(SP_SUL!D397="","*",SP_SUL!D397)</f>
        <v xml:space="preserve">TURMA FIXA VIA </v>
      </c>
      <c r="E375" s="121" t="str">
        <f>IF(SP_SUL!H397="","*",SP_SUL!H397)</f>
        <v>-</v>
      </c>
      <c r="F375" s="137" t="str">
        <f>IF(SP_SUL!M397="","*",SP_SUL!M397)</f>
        <v>ZFY-S</v>
      </c>
      <c r="G375" s="121" t="str">
        <f>IF(SP_SUL!I397="","*",SP_SUL!I397)</f>
        <v>-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IF(SP_SUL!Y398="","*",SP_SUL!Y398)</f>
        <v>*</v>
      </c>
      <c r="C376" s="121">
        <f>IF(SP_SUL!B398="","*",SP_SUL!B398)</f>
        <v>46008</v>
      </c>
      <c r="D376" s="121" t="str">
        <f>IF(SP_SUL!D398="","*",SP_SUL!D398)</f>
        <v>JOSÉ  (TF-521)</v>
      </c>
      <c r="E376" s="121" t="str">
        <f>IF(SP_SUL!H398="","*",SP_SUL!H398)</f>
        <v>-</v>
      </c>
      <c r="F376" s="137" t="str">
        <f>IF(SP_SUL!M398="","*",SP_SUL!M398)</f>
        <v>ZER-170</v>
      </c>
      <c r="G376" s="121" t="str">
        <f>IF(SP_SUL!I398="","*",SP_SUL!I398)</f>
        <v>-</v>
      </c>
      <c r="H376" s="121" t="str">
        <f>IF(SP_SUL!AB398="","*",SP_SUL!AB398)</f>
        <v>-</v>
      </c>
      <c r="I376" s="121" t="str">
        <f>IF(SP_SUL!AC398="","*",SP_SUL!AC398)</f>
        <v>-</v>
      </c>
      <c r="J376" s="122" t="str">
        <f>IF(SP_SUL!AA398="","*",SP_SUL!AA398)</f>
        <v>-</v>
      </c>
      <c r="K376" s="134" t="str">
        <f>IF(SP_SUL!AD398="","*",SP_SUL!AD398)</f>
        <v>-</v>
      </c>
    </row>
    <row r="377" spans="2:11" s="123" customFormat="1" hidden="1">
      <c r="B377" s="120" t="str">
        <f>IF(SP_SUL!Y400="","*",SP_SUL!Y400)</f>
        <v>*</v>
      </c>
      <c r="C377" s="121">
        <f>IF(SP_SUL!B400="","*",SP_SUL!B400)</f>
        <v>46008</v>
      </c>
      <c r="D377" s="121" t="str">
        <f>IF(SP_SUL!D400="","*",SP_SUL!D400)</f>
        <v>W60</v>
      </c>
      <c r="E377" s="121" t="str">
        <f>IF(SP_SUL!H400="","*",SP_SUL!H400)</f>
        <v>ZEM1302</v>
      </c>
      <c r="F377" s="137" t="str">
        <f>IF(SP_SUL!M400="","*",SP_SUL!M400)</f>
        <v>ZLU-ZWI</v>
      </c>
      <c r="G377" s="121" t="str">
        <f>IF(SP_SUL!I400="","*",SP_SUL!I400)</f>
        <v>ZEM1302</v>
      </c>
      <c r="H377" s="121" t="str">
        <f>IF(SP_SUL!AB400="","*",SP_SUL!AB400)</f>
        <v>FIXO</v>
      </c>
      <c r="I377" s="121" t="str">
        <f>IF(SP_SUL!AC400="","*",SP_SUL!AC400)</f>
        <v>ACIONAMENTO</v>
      </c>
      <c r="J377" s="122" t="str">
        <f>IF(SP_SUL!AA400="","*",SP_SUL!AA400)</f>
        <v>2 (Allan + Danilo)</v>
      </c>
      <c r="K377" s="134">
        <f>IF(SP_SUL!AD400="","*",SP_SUL!AD400)</f>
        <v>0.33333333333333331</v>
      </c>
    </row>
    <row r="378" spans="2:11" s="123" customFormat="1" hidden="1">
      <c r="B378" s="120" t="str">
        <f>IF(SP_SUL!Y401="","*",SP_SUL!Y401)</f>
        <v>*</v>
      </c>
      <c r="C378" s="121">
        <f>IF(SP_SUL!B401="","*",SP_SUL!B401)</f>
        <v>46008</v>
      </c>
      <c r="D378" s="121" t="str">
        <f>IF(SP_SUL!D401="","*",SP_SUL!D401)</f>
        <v>MOD ZRB ZEV</v>
      </c>
      <c r="E378" s="121" t="str">
        <f>IF(SP_SUL!H401="","*",SP_SUL!H401)</f>
        <v>-</v>
      </c>
      <c r="F378" s="137" t="str">
        <f>IF(SP_SUL!M401="","*",SP_SUL!M401)</f>
        <v>ZRB-ZEV</v>
      </c>
      <c r="G378" s="121" t="str">
        <f>IF(SP_SUL!I401="","*",SP_SUL!I401)</f>
        <v>-</v>
      </c>
      <c r="H378" s="121" t="str">
        <f>IF(SP_SUL!AB401="","*",SP_SUL!AB401)</f>
        <v>-</v>
      </c>
      <c r="I378" s="121" t="str">
        <f>IF(SP_SUL!AC401="","*",SP_SUL!AC401)</f>
        <v>-</v>
      </c>
      <c r="J378" s="122" t="str">
        <f>IF(SP_SUL!AA401="","*",SP_SUL!AA401)</f>
        <v>-</v>
      </c>
      <c r="K378" s="134" t="str">
        <f>IF(SP_SUL!AD401="","*",SP_SUL!AD401)</f>
        <v>-</v>
      </c>
    </row>
    <row r="379" spans="2:11" s="123" customFormat="1" hidden="1">
      <c r="B379" s="120" t="str">
        <f>IF(SP_SUL!Y402="","*",SP_SUL!Y402)</f>
        <v>*</v>
      </c>
      <c r="C379" s="121">
        <f>IF(SP_SUL!B402="","*",SP_SUL!B402)</f>
        <v>46008</v>
      </c>
      <c r="D379" s="121" t="str">
        <f>IF(SP_SUL!D402="","*",SP_SUL!D402)</f>
        <v>V96</v>
      </c>
      <c r="E379" s="121" t="str">
        <f>IF(SP_SUL!H402="","*",SP_SUL!H402)</f>
        <v>K67ZEV2</v>
      </c>
      <c r="F379" s="137" t="str">
        <f>IF(SP_SUL!M402="","*",SP_SUL!M402)</f>
        <v>ZEJ-ZEV</v>
      </c>
      <c r="G379" s="121" t="str">
        <f>IF(SP_SUL!I402="","*",SP_SUL!I402)</f>
        <v>K67ZEV2</v>
      </c>
      <c r="H379" s="121" t="str">
        <f>IF(SP_SUL!AB402="","*",SP_SUL!AB402)</f>
        <v>FIXO</v>
      </c>
      <c r="I379" s="121" t="str">
        <f>IF(SP_SUL!AC402="","*",SP_SUL!AC402)</f>
        <v>ACIONAMENTO</v>
      </c>
      <c r="J379" s="122">
        <f>IF(SP_SUL!AA402="","*",SP_SUL!AA402)</f>
        <v>1</v>
      </c>
      <c r="K379" s="134">
        <f>IF(SP_SUL!AD402="","*",SP_SUL!AD402)</f>
        <v>0.29166666666666669</v>
      </c>
    </row>
    <row r="380" spans="2:11" s="123" customFormat="1" hidden="1">
      <c r="B380" s="120" t="str">
        <f>IF(SP_SUL!Y403="","*",SP_SUL!Y403)</f>
        <v>*</v>
      </c>
      <c r="C380" s="121">
        <f>IF(SP_SUL!B403="","*",SP_SUL!B403)</f>
        <v>46008</v>
      </c>
      <c r="D380" s="121" t="str">
        <f>IF(SP_SUL!D403="","*",SP_SUL!D403)</f>
        <v>W97</v>
      </c>
      <c r="E380" s="121" t="str">
        <f>IF(SP_SUL!H403="","*",SP_SUL!H403)</f>
        <v>ZEM1</v>
      </c>
      <c r="F380" s="137" t="str">
        <f>IF(SP_SUL!M403="","*",SP_SUL!M403)</f>
        <v>ZEJ-ZEV</v>
      </c>
      <c r="G380" s="121" t="str">
        <f>IF(SP_SUL!I403="","*",SP_SUL!I403)</f>
        <v>ZEM1</v>
      </c>
      <c r="H380" s="121" t="str">
        <f>IF(SP_SUL!AB403="","*",SP_SUL!AB403)</f>
        <v>FIXO</v>
      </c>
      <c r="I380" s="121" t="str">
        <f>IF(SP_SUL!AC403="","*",SP_SUL!AC403)</f>
        <v>ACIONAMENTO</v>
      </c>
      <c r="J380" s="122">
        <f>IF(SP_SUL!AA403="","*",SP_SUL!AA403)</f>
        <v>2</v>
      </c>
      <c r="K380" s="134">
        <f>IF(SP_SUL!AD403="","*",SP_SUL!AD403)</f>
        <v>0.2638888888888889</v>
      </c>
    </row>
    <row r="381" spans="2:11" s="123" customFormat="1" hidden="1">
      <c r="B381" s="120" t="str">
        <f>IF(SP_SUL!Y404="","*",SP_SUL!Y404)</f>
        <v>*</v>
      </c>
      <c r="C381" s="121" t="str">
        <f>IF(SP_SUL!B404="","*",SP_SUL!B404)</f>
        <v>*</v>
      </c>
      <c r="D381" s="121" t="str">
        <f>IF(SP_SUL!D404="","*",SP_SUL!D404)</f>
        <v>*</v>
      </c>
      <c r="E381" s="121" t="str">
        <f>IF(SP_SUL!H404="","*",SP_SUL!H404)</f>
        <v>*</v>
      </c>
      <c r="F381" s="137" t="str">
        <f>IF(SP_SUL!M404="","*",SP_SUL!M404)</f>
        <v>-</v>
      </c>
      <c r="G381" s="121" t="str">
        <f>IF(SP_SUL!I404="","*",SP_SUL!I404)</f>
        <v>*</v>
      </c>
      <c r="H381" s="121" t="str">
        <f>IF(SP_SUL!AB404="","*",SP_SUL!AB404)</f>
        <v>*</v>
      </c>
      <c r="I381" s="121" t="str">
        <f>IF(SP_SUL!AC404="","*",SP_SUL!AC404)</f>
        <v>*</v>
      </c>
      <c r="J381" s="122" t="str">
        <f>IF(SP_SUL!AA404="","*",SP_SUL!AA404)</f>
        <v>*</v>
      </c>
      <c r="K381" s="134" t="str">
        <f>IF(SP_SUL!AD404="","*",SP_SUL!AD404)</f>
        <v>*</v>
      </c>
    </row>
    <row r="382" spans="2:11" s="123" customFormat="1" hidden="1">
      <c r="B382" s="120" t="str">
        <f>IF(SP_SUL!Y405="","*",SP_SUL!Y405)</f>
        <v>*</v>
      </c>
      <c r="C382" s="121" t="str">
        <f>IF(SP_SUL!B405="","*",SP_SUL!B405)</f>
        <v>*</v>
      </c>
      <c r="D382" s="121" t="str">
        <f>IF(SP_SUL!D405="","*",SP_SUL!D405)</f>
        <v>*</v>
      </c>
      <c r="E382" s="121" t="str">
        <f>IF(SP_SUL!H405="","*",SP_SUL!H405)</f>
        <v>*</v>
      </c>
      <c r="F382" s="137" t="str">
        <f>IF(SP_SUL!M405="","*",SP_SUL!M405)</f>
        <v>-</v>
      </c>
      <c r="G382" s="121" t="str">
        <f>IF(SP_SUL!I405="","*",SP_SUL!I405)</f>
        <v>*</v>
      </c>
      <c r="H382" s="121" t="str">
        <f>IF(SP_SUL!AB405="","*",SP_SUL!AB405)</f>
        <v>*</v>
      </c>
      <c r="I382" s="121" t="str">
        <f>IF(SP_SUL!AC405="","*",SP_SUL!AC405)</f>
        <v>*</v>
      </c>
      <c r="J382" s="122" t="str">
        <f>IF(SP_SUL!AA405="","*",SP_SUL!AA405)</f>
        <v>*</v>
      </c>
      <c r="K382" s="134" t="str">
        <f>IF(SP_SUL!AD405="","*",SP_SUL!AD405)</f>
        <v>*</v>
      </c>
    </row>
    <row r="383" spans="2:11" s="123" customFormat="1" hidden="1">
      <c r="B383" s="120" t="str">
        <f>IF(SP_SUL!Y406="","*",SP_SUL!Y406)</f>
        <v>*</v>
      </c>
      <c r="C383" s="121">
        <f>IF(SP_SUL!B406="","*",SP_SUL!B406)</f>
        <v>46008</v>
      </c>
      <c r="D383" s="121" t="str">
        <f>IF(SP_SUL!D406="","*",SP_SUL!D406)</f>
        <v>MOD ZGP</v>
      </c>
      <c r="E383" s="121" t="str">
        <f>IF(SP_SUL!H406="","*",SP_SUL!H406)</f>
        <v>-</v>
      </c>
      <c r="F383" s="137" t="str">
        <f>IF(SP_SUL!M406="","*",SP_SUL!M406)</f>
        <v>-</v>
      </c>
      <c r="G383" s="121" t="str">
        <f>IF(SP_SUL!I406="","*",SP_SUL!I406)</f>
        <v>-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*</v>
      </c>
      <c r="C384" s="121">
        <f>IF(SP_SUL!B407="","*",SP_SUL!B407)</f>
        <v>46008</v>
      </c>
      <c r="D384" s="121" t="str">
        <f>IF(SP_SUL!D407="","*",SP_SUL!D407)</f>
        <v>V85</v>
      </c>
      <c r="E384" s="121" t="str">
        <f>IF(SP_SUL!H407="","*",SP_SUL!H407)</f>
        <v>ZPT1051</v>
      </c>
      <c r="F384" s="137" t="str">
        <f>IF(SP_SUL!M407="","*",SP_SUL!M407)</f>
        <v>-</v>
      </c>
      <c r="G384" s="121" t="str">
        <f>IF(SP_SUL!I407="","*",SP_SUL!I407)</f>
        <v>ZPTZDR</v>
      </c>
      <c r="H384" s="121" t="str">
        <f>IF(SP_SUL!AB407="","*",SP_SUL!AB407)</f>
        <v>FIXO</v>
      </c>
      <c r="I384" s="121" t="str">
        <f>IF(SP_SUL!AC407="","*",SP_SUL!AC407)</f>
        <v>ACIONAMENTO</v>
      </c>
      <c r="J384" s="122">
        <f>IF(SP_SUL!AA407="","*",SP_SUL!AA407)</f>
        <v>1</v>
      </c>
      <c r="K384" s="134">
        <f>IF(SP_SUL!AD407="","*",SP_SUL!AD407)</f>
        <v>0.33333333333333331</v>
      </c>
    </row>
    <row r="385" spans="2:11" s="123" customFormat="1" hidden="1">
      <c r="B385" s="120" t="str">
        <f>IF(SP_SUL!Y408="","*",SP_SUL!Y408)</f>
        <v>*</v>
      </c>
      <c r="C385" s="121">
        <f>IF(SP_SUL!B408="","*",SP_SUL!B408)</f>
        <v>46008</v>
      </c>
      <c r="D385" s="121" t="str">
        <f>IF(SP_SUL!D408="","*",SP_SUL!D408)</f>
        <v>W62</v>
      </c>
      <c r="E385" s="121" t="str">
        <f>IF(SP_SUL!H408="","*",SP_SUL!H408)</f>
        <v>ZPT1051</v>
      </c>
      <c r="F385" s="137" t="str">
        <f>IF(SP_SUL!M408="","*",SP_SUL!M408)</f>
        <v>-</v>
      </c>
      <c r="G385" s="121" t="str">
        <f>IF(SP_SUL!I408="","*",SP_SUL!I408)</f>
        <v>ZPTZDR</v>
      </c>
      <c r="H385" s="121" t="str">
        <f>IF(SP_SUL!AB408="","*",SP_SUL!AB408)</f>
        <v>FIXO</v>
      </c>
      <c r="I385" s="121" t="str">
        <f>IF(SP_SUL!AC408="","*",SP_SUL!AC408)</f>
        <v>ACIONAMENTO</v>
      </c>
      <c r="J385" s="122">
        <f>IF(SP_SUL!AA408="","*",SP_SUL!AA408)</f>
        <v>1</v>
      </c>
      <c r="K385" s="134">
        <f>IF(SP_SUL!AD408="","*",SP_SUL!AD408)</f>
        <v>0.27083333333333331</v>
      </c>
    </row>
    <row r="386" spans="2:11" s="123" customFormat="1" hidden="1">
      <c r="B386" s="120" t="str">
        <f>IF(SP_SUL!Y409="","*",SP_SUL!Y409)</f>
        <v>*</v>
      </c>
      <c r="C386" s="121" t="str">
        <f>IF(SP_SUL!B409="","*",SP_SUL!B409)</f>
        <v>*</v>
      </c>
      <c r="D386" s="121" t="str">
        <f>IF(SP_SUL!D409="","*",SP_SUL!D409)</f>
        <v>*</v>
      </c>
      <c r="E386" s="121" t="str">
        <f>IF(SP_SUL!H409="","*",SP_SUL!H409)</f>
        <v>*</v>
      </c>
      <c r="F386" s="137" t="str">
        <f>IF(SP_SUL!M409="","*",SP_SUL!M409)</f>
        <v>-</v>
      </c>
      <c r="G386" s="121" t="str">
        <f>IF(SP_SUL!I409="","*",SP_SUL!I409)</f>
        <v>*</v>
      </c>
      <c r="H386" s="121" t="str">
        <f>IF(SP_SUL!AB409="","*",SP_SUL!AB409)</f>
        <v>*</v>
      </c>
      <c r="I386" s="121" t="str">
        <f>IF(SP_SUL!AC409="","*",SP_SUL!AC409)</f>
        <v>*</v>
      </c>
      <c r="J386" s="122" t="str">
        <f>IF(SP_SUL!AA409="","*",SP_SUL!AA409)</f>
        <v>*</v>
      </c>
      <c r="K386" s="134" t="str">
        <f>IF(SP_SUL!AD409="","*",SP_SUL!AD409)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str">
        <f>IF(SP_SUL!Y413="","*",SP_SUL!Y413)</f>
        <v>*</v>
      </c>
      <c r="C389" s="121" t="str">
        <f>IF(SP_SUL!B413="","*",SP_SUL!B413)</f>
        <v>*</v>
      </c>
      <c r="D389" s="121" t="str">
        <f>IF(SP_SUL!D413="","*",SP_SUL!D413)</f>
        <v>*</v>
      </c>
      <c r="E389" s="121" t="str">
        <f>IF(SP_SUL!H413="","*",SP_SUL!H413)</f>
        <v>*</v>
      </c>
      <c r="F389" s="137" t="str">
        <f>IF(SP_SUL!M413="","*",SP_SUL!M413)</f>
        <v>-</v>
      </c>
      <c r="G389" s="121" t="str">
        <f>IF(SP_SUL!I413="","*",SP_SUL!I413)</f>
        <v>*</v>
      </c>
      <c r="H389" s="121" t="str">
        <f>IF(SP_SUL!AB413="","*",SP_SUL!AB413)</f>
        <v>*</v>
      </c>
      <c r="I389" s="121" t="str">
        <f>IF(SP_SUL!AC413="","*",SP_SUL!AC413)</f>
        <v>*</v>
      </c>
      <c r="J389" s="122" t="str">
        <f>IF(SP_SUL!AA413="","*",SP_SUL!AA413)</f>
        <v>*</v>
      </c>
      <c r="K389" s="134" t="str">
        <f>IF(SP_SUL!AD413="","*",SP_SUL!AD413)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IF(SP_SUL!Y431="","*",SP_SUL!Y431)</f>
        <v>*</v>
      </c>
      <c r="C408" s="121" t="str">
        <f>IF(SP_SUL!B431="","*",SP_SUL!B431)</f>
        <v>*</v>
      </c>
      <c r="D408" s="121" t="str">
        <f>IF(SP_SUL!D431="","*",SP_SUL!D431)</f>
        <v>*</v>
      </c>
      <c r="E408" s="121" t="str">
        <f>IF(SP_SUL!H431="","*",SP_SUL!H431)</f>
        <v>*</v>
      </c>
      <c r="F408" s="137" t="str">
        <f>IF(SP_SUL!M431="","*",SP_SUL!M431)</f>
        <v>-</v>
      </c>
      <c r="G408" s="121" t="str">
        <f>IF(SP_SUL!I431="","*",SP_SUL!I431)</f>
        <v>*</v>
      </c>
      <c r="H408" s="121" t="str">
        <f>IF(SP_SUL!AB431="","*",SP_SUL!AB431)</f>
        <v>*</v>
      </c>
      <c r="I408" s="121" t="str">
        <f>IF(SP_SUL!AC431="","*",SP_SUL!AC431)</f>
        <v>*</v>
      </c>
      <c r="J408" s="122" t="str">
        <f>IF(SP_SUL!AA431="","*",SP_SUL!AA431)</f>
        <v>*</v>
      </c>
      <c r="K408" s="134" t="str">
        <f>IF(SP_SUL!AD431="","*",SP_SUL!AD431)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str">
        <f>IF(SP_SUL!Y525="","*",SP_SUL!Y525)</f>
        <v>*</v>
      </c>
      <c r="C501" s="121" t="str">
        <f>IF(SP_SUL!B525="","*",SP_SUL!B525)</f>
        <v>*</v>
      </c>
      <c r="D501" s="121" t="str">
        <f>IF(SP_SUL!D525="","*",SP_SUL!D525)</f>
        <v>*</v>
      </c>
      <c r="E501" s="121" t="str">
        <f>IF(SP_SUL!H525="","*",SP_SUL!H525)</f>
        <v>*</v>
      </c>
      <c r="F501" s="137" t="str">
        <f>IF(SP_SUL!M525="","*",SP_SUL!M525)</f>
        <v>-</v>
      </c>
      <c r="G501" s="121" t="str">
        <f>IF(SP_SUL!I525="","*",SP_SUL!I525)</f>
        <v>*</v>
      </c>
      <c r="H501" s="121" t="str">
        <f>IF(SP_SUL!AB525="","*",SP_SUL!AB525)</f>
        <v>*</v>
      </c>
      <c r="I501" s="121" t="str">
        <f>IF(SP_SUL!AC525="","*",SP_SUL!AC525)</f>
        <v>*</v>
      </c>
      <c r="J501" s="122" t="str">
        <f>IF(SP_SUL!AA525="","*",SP_SUL!AA525)</f>
        <v>*</v>
      </c>
      <c r="K501" s="134" t="str">
        <f>IF(SP_SUL!AD525="","*",SP_SUL!AD525)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-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15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2025-12-16T17:25:59Z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