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76" documentId="120_S{118792C3-22EF-5104-A093-F22BFE3913F3}" xr6:coauthVersionLast="47" xr6:coauthVersionMax="47" xr10:uidLastSave="{52FE4764-20CB-42AF-BDBD-8EF9C422B22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<sst xmlns="http://schemas.openxmlformats.org/spreadsheetml/2006/main" count="5155" uniqueCount="1326">
  <si>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</si>
  <si>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</si>
  <si>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</si>
  <si>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</si>
  <si>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</si>
  <si>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</si>
  <si>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</si>
  <si>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</si>
  <si>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</si>
  <si>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</si>
  <si>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</si>
  <si>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</si>
  <si>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</si>
  <si>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</si>
  <si>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</si>
  <si>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</si>
  <si>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</si>
  <si>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</si>
  <si>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</si>
  <si>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</si>
  <si>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</si>
  <si>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</si>
  <si>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</si>
  <si>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</si>
  <si>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</si>
  <si>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</si>
  <si>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</si>
  <si>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</si>
  <si>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</si>
  <si>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</si>
  <si>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</si>
  <si>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</si>
  <si>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</si>
  <si>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</si>
  <si>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</si>
  <si>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</si>
  <si>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</si>
  <si>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</si>
  <si>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</si>
  <si>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</si>
  <si>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</si>
  <si>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</si>
  <si>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</si>
  <si>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</si>
  <si>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</si>
  <si>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</si>
  <si>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</si>
  <si>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</si>
  <si>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</si>
  <si>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</si>
  <si>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</si>
  <si>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</si>
  <si>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</si>
  <si>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</si>
  <si>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</si>
  <si>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</si>
  <si>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</si>
  <si>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</si>
  <si>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</si>
  <si>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</si>
  <si>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</si>
  <si>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</si>
  <si>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</si>
  <si>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</si>
  <si>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</si>
  <si>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</si>
  <si>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</si>
  <si>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</si>
  <si>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</si>
  <si>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</si>
  <si>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</si>
  <si>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</si>
  <si>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</si>
  <si>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</si>
  <si>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</si>
  <si>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</si>
  <si>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</si>
  <si>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</si>
  <si>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</si>
  <si>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</si>
  <si>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</si>
  <si>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</si>
  <si>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</si>
  <si>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</si>
  <si>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</si>
  <si>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</si>
  <si>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</si>
  <si>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</si>
  <si>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</si>
  <si>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</si>
  <si>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</si>
  <si>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</si>
  <si>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</si>
  <si>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</si>
  <si>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</si>
  <si>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</si>
  <si>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</si>
  <si>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</si>
  <si>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</si>
  <si>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</si>
  <si>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</si>
  <si>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</si>
  <si>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</si>
  <si>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</si>
  <si>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</si>
  <si>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</si>
  <si>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</si>
  <si>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</si>
  <si>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</si>
  <si>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</si>
  <si>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</si>
  <si>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</si>
  <si>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</si>
  <si>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</si>
  <si>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</si>
  <si>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</si>
  <si>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</si>
  <si>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</si>
  <si>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</si>
  <si>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</si>
  <si>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</si>
  <si>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</si>
  <si>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</si>
  <si>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</si>
  <si>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</si>
  <si>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</si>
  <si>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</si>
  <si>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</si>
  <si>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</si>
  <si>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</si>
  <si>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</si>
  <si>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</si>
  <si>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</si>
  <si>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</si>
  <si>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</si>
  <si>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</si>
  <si>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</si>
  <si>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</si>
  <si>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</si>
  <si>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</si>
  <si>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</si>
  <si>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</si>
  <si>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</si>
  <si>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</si>
  <si>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</si>
  <si>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</si>
  <si>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</si>
  <si>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</si>
  <si>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</si>
  <si>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</si>
  <si>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</si>
  <si>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</si>
  <si>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</si>
  <si>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</si>
  <si>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</si>
  <si>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</si>
  <si>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</si>
  <si>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</si>
  <si>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</si>
  <si>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</si>
  <si>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</si>
  <si>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</si>
  <si>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</si>
  <si>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</si>
  <si>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</si>
  <si>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</si>
  <si>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</si>
  <si>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</si>
  <si>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</si>
  <si>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</si>
  <si>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</si>
  <si>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</si>
  <si>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</si>
  <si>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</si>
  <si>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</si>
  <si>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</si>
  <si>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</si>
  <si>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</si>
  <si>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</si>
  <si>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</si>
  <si>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</si>
  <si>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</si>
  <si>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</si>
  <si>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</si>
  <si>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</si>
  <si>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</si>
  <si>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</si>
  <si>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</si>
  <si>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</si>
  <si>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</si>
  <si>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</si>
  <si>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</si>
  <si>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</si>
  <si>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</si>
  <si>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</si>
  <si>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</si>
  <si>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</si>
  <si>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</si>
  <si>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</si>
  <si>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</si>
  <si>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</si>
  <si>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</si>
  <si>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</si>
  <si>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</si>
  <si>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</si>
  <si>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</si>
  <si>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</si>
  <si>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</si>
  <si>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</si>
  <si>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</si>
  <si>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</si>
  <si>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</si>
  <si>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</si>
  <si>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</si>
  <si>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</si>
  <si>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</si>
  <si>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</si>
  <si>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</si>
  <si>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</si>
  <si>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</si>
  <si>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</si>
  <si>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</si>
  <si>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</si>
  <si>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</si>
  <si>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</si>
  <si>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</si>
  <si>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</si>
  <si>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</si>
  <si>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</si>
  <si>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</si>
  <si>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</si>
  <si>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</si>
  <si>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</si>
  <si>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</si>
  <si>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</si>
  <si>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</si>
  <si>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</si>
  <si>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</si>
  <si>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</si>
  <si>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</si>
  <si>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</si>
  <si>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</si>
  <si>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</si>
  <si>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</si>
  <si>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</si>
  <si>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</si>
  <si>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</si>
  <si>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</si>
  <si>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</si>
  <si>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</si>
  <si>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</si>
  <si>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</si>
  <si>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</si>
  <si>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</si>
  <si>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</si>
  <si>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</si>
  <si>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</si>
  <si>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</si>
  <si>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</si>
  <si>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</si>
  <si>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</si>
  <si>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</si>
  <si>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</si>
  <si>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</si>
  <si>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</si>
  <si>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</si>
  <si>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</si>
  <si>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</si>
  <si>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</si>
  <si>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</si>
  <si>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</si>
  <si>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</si>
  <si>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</si>
  <si>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</si>
  <si>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</si>
  <si>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</si>
  <si>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</si>
  <si>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</si>
  <si>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</si>
  <si>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</si>
  <si>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</si>
  <si>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</si>
  <si>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</si>
  <si>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</si>
  <si>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</si>
  <si>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</si>
  <si>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</si>
  <si>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</si>
  <si>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</si>
  <si>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</si>
  <si>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</si>
  <si>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</si>
  <si>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</si>
  <si>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</si>
  <si>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</si>
  <si>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</si>
  <si>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</si>
  <si>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</si>
  <si>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</si>
  <si>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</si>
  <si>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</si>
  <si>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</si>
  <si>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</si>
  <si>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</si>
  <si>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</si>
  <si>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</si>
  <si>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</si>
  <si>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</si>
  <si>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</si>
  <si>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</si>
  <si>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</si>
  <si>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</si>
  <si>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</si>
  <si>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</si>
  <si>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</si>
  <si>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</si>
  <si>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</si>
  <si>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</si>
  <si>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</si>
  <si>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</si>
  <si>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</si>
  <si>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</si>
  <si>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</si>
  <si>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</si>
  <si>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</si>
  <si>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</si>
  <si>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</si>
  <si>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</si>
  <si>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</si>
  <si>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</si>
  <si>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</si>
  <si>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</si>
  <si>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</si>
  <si>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</si>
  <si>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</si>
  <si>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</si>
  <si>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</si>
  <si>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</si>
  <si>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</si>
  <si>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</si>
  <si>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</si>
  <si>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</si>
  <si>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</si>
  <si>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</si>
  <si>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</si>
  <si>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</si>
  <si>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</si>
  <si>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</si>
  <si>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</si>
  <si>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</si>
  <si>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</si>
  <si>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</si>
  <si>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</si>
  <si>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</si>
  <si>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</si>
  <si>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</si>
  <si>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</si>
  <si>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</si>
  <si>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</si>
  <si>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</si>
  <si>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</si>
  <si>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</si>
  <si>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</si>
  <si>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</si>
  <si>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</si>
  <si>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</si>
  <si>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</si>
  <si>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</si>
  <si>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</si>
  <si>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</si>
  <si>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</si>
  <si>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</si>
  <si>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</si>
  <si>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</si>
  <si>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</si>
  <si>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</si>
  <si>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</si>
  <si>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</si>
  <si>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</si>
  <si>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</si>
  <si>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</si>
  <si>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</si>
  <si>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</si>
  <si>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</si>
  <si>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</si>
  <si>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</si>
  <si>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</si>
  <si>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</si>
  <si>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</si>
  <si>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</si>
  <si>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</si>
  <si>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</si>
  <si>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</si>
  <si>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</si>
  <si>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</si>
  <si>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</si>
  <si>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</si>
  <si>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</si>
  <si>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</si>
  <si>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</si>
  <si>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</si>
  <si>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</si>
  <si>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</si>
  <si>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</si>
  <si>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</si>
  <si>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</si>
  <si>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</si>
  <si>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</si>
  <si>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</si>
  <si>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</si>
  <si>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</si>
  <si>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</si>
  <si>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</si>
  <si>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</si>
  <si>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</si>
  <si>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</si>
  <si>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</si>
  <si>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</si>
  <si>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</si>
  <si>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</si>
  <si>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</si>
  <si>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</si>
  <si>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</si>
  <si>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</si>
  <si>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</si>
  <si>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</si>
  <si>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</si>
  <si>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</si>
  <si>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</si>
  <si>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</si>
  <si>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</si>
  <si>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</si>
  <si>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</si>
  <si>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</si>
  <si>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</si>
  <si>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</si>
  <si>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</si>
  <si>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</si>
  <si>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</si>
  <si>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</si>
  <si>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</si>
  <si>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</si>
  <si>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</si>
  <si>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</si>
  <si>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</si>
  <si>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</si>
  <si>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</si>
  <si>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</si>
  <si>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</si>
  <si>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</si>
  <si>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</si>
  <si>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</si>
  <si>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</si>
  <si>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</si>
  <si>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</si>
  <si>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</si>
  <si>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</si>
  <si>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</si>
  <si>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</si>
  <si>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</si>
  <si>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</si>
  <si>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</si>
  <si>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</si>
  <si>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</si>
  <si>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</si>
  <si>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</si>
  <si>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</si>
  <si>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</si>
  <si>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</si>
  <si>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</si>
  <si>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</si>
  <si>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</si>
  <si>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</si>
  <si>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</si>
  <si>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</si>
  <si>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</si>
  <si>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</si>
  <si>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</si>
  <si>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</si>
  <si>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</si>
  <si>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</si>
  <si>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</si>
  <si>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</si>
  <si>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</si>
  <si>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</si>
  <si>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</si>
  <si>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</si>
  <si>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</si>
  <si>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</si>
  <si>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</si>
  <si>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</si>
  <si>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</si>
  <si>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</si>
  <si>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</si>
  <si>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</si>
  <si>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</si>
  <si>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</si>
  <si>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</si>
  <si>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</si>
  <si>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</si>
  <si>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</si>
  <si>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</si>
  <si>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</si>
  <si>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</si>
  <si>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</si>
  <si>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</si>
  <si>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</si>
  <si>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</si>
  <si>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</si>
  <si>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</si>
  <si>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</si>
  <si>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</si>
  <si>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</si>
  <si>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</si>
  <si>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</si>
  <si>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</si>
  <si>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</si>
  <si>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</si>
  <si>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</si>
  <si>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</si>
  <si>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</si>
  <si>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</si>
  <si>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</si>
  <si>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</si>
  <si>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</si>
  <si>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</si>
  <si>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</si>
  <si>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</si>
  <si>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</si>
  <si>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</si>
  <si>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</si>
  <si>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</si>
  <si>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</si>
  <si>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</si>
  <si>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</si>
  <si>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</si>
  <si>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</si>
  <si>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</si>
  <si>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</si>
  <si>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</si>
  <si>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</si>
  <si>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</si>
  <si>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</si>
  <si>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</si>
  <si>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</si>
  <si>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</si>
  <si>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</si>
  <si>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</si>
  <si>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</si>
  <si>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</si>
  <si>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</si>
  <si>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</si>
  <si>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</si>
  <si>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</si>
  <si>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</si>
  <si>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</si>
  <si>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</si>
  <si>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</si>
  <si>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</si>
  <si>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</si>
  <si>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</si>
  <si>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</si>
  <si>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</si>
  <si>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</si>
  <si>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</si>
  <si>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</si>
  <si>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</si>
  <si>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</si>
  <si>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</si>
  <si>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</si>
  <si>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</si>
  <si>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</si>
  <si>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</si>
  <si>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</si>
  <si>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</si>
  <si>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</si>
  <si>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</si>
  <si>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</si>
  <si>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</si>
  <si>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</si>
  <si>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</si>
  <si>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</si>
  <si>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</si>
  <si>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</si>
  <si>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</si>
  <si>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</si>
  <si>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</si>
  <si>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</si>
  <si>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</si>
  <si>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</si>
  <si>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</si>
  <si>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</si>
  <si>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</si>
  <si>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</si>
  <si>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</si>
  <si>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</si>
  <si>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</si>
  <si>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</si>
  <si>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</si>
  <si>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</si>
  <si>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</si>
  <si>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</si>
  <si>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</si>
  <si>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</si>
  <si>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</si>
  <si>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</si>
  <si>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</si>
  <si>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</si>
  <si>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</si>
  <si>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</si>
  <si>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</si>
  <si>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</si>
  <si>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</si>
  <si>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</si>
  <si>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</si>
  <si>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</si>
  <si>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</si>
  <si>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</si>
  <si>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</si>
  <si>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</si>
  <si>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</si>
  <si>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</si>
  <si>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</si>
  <si>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</si>
  <si>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</si>
  <si>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</si>
  <si>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</si>
  <si>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</si>
  <si>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</si>
  <si>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</si>
  <si>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</si>
  <si>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</si>
  <si>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</si>
  <si>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</si>
  <si>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</si>
  <si>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</si>
  <si>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</si>
  <si>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</si>
  <si>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</si>
  <si>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</si>
  <si>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</si>
  <si>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</si>
  <si>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</si>
  <si>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</si>
  <si>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</si>
  <si>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</si>
  <si>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</si>
  <si>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</si>
  <si>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</si>
  <si>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</si>
  <si>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</si>
  <si>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</si>
  <si>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</si>
  <si>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</si>
  <si>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</si>
  <si>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</si>
  <si>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</si>
  <si>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</si>
  <si>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</si>
  <si>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</si>
  <si>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</si>
  <si>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</si>
  <si>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</si>
  <si>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</si>
  <si>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</si>
  <si>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</si>
  <si>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</si>
  <si>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</si>
  <si>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</si>
  <si>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</si>
  <si>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</si>
  <si>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</si>
  <si>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</si>
  <si>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</si>
  <si>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</si>
  <si>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</si>
  <si>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</si>
  <si>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</si>
  <si>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</si>
  <si>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</si>
  <si>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</si>
  <si>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</si>
  <si>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</si>
  <si>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</si>
  <si>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</si>
  <si>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</si>
  <si>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</si>
  <si>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</si>
  <si>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</si>
  <si>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</si>
  <si>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</si>
  <si>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</si>
  <si>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</si>
  <si>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</si>
  <si>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</si>
  <si>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</si>
  <si>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</si>
  <si>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</si>
  <si>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</si>
  <si>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</si>
  <si>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</si>
  <si>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</si>
  <si>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</si>
  <si>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</si>
  <si>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</si>
  <si>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</si>
  <si>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</si>
  <si>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</si>
  <si>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</si>
  <si>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</si>
  <si>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</si>
  <si>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</si>
  <si>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</si>
  <si>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</si>
  <si>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</si>
  <si>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</si>
  <si>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</si>
  <si>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</si>
  <si>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</si>
  <si>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</si>
  <si>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</si>
  <si>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</si>
  <si>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</si>
  <si>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</si>
  <si>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</si>
  <si>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</si>
  <si>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</si>
  <si>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</si>
  <si>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</si>
  <si>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</si>
  <si>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</si>
  <si>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</si>
  <si>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</si>
  <si>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</si>
  <si>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</si>
  <si>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</si>
  <si>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</si>
  <si>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</si>
  <si>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</si>
  <si>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</si>
  <si>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</si>
  <si>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</si>
  <si>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</si>
  <si>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</si>
  <si>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</si>
  <si>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</si>
  <si>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</si>
  <si>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</si>
  <si>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</si>
  <si>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</si>
  <si>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</si>
  <si>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</si>
  <si>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</si>
  <si>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</si>
  <si>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</si>
  <si>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</si>
  <si>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</si>
  <si>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</si>
  <si>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</si>
  <si>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</si>
  <si>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</si>
  <si>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</si>
  <si>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</si>
  <si>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</si>
  <si>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</si>
  <si>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</si>
  <si>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</si>
  <si>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</si>
  <si>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</si>
  <si>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</si>
  <si>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</si>
  <si>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</si>
  <si>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</si>
  <si>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</si>
  <si>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</si>
  <si>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</si>
  <si>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</si>
  <si>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</si>
  <si>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</si>
  <si>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</si>
  <si>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</si>
  <si>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</si>
  <si>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</si>
  <si>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</si>
  <si>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</si>
  <si>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</si>
  <si>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</si>
  <si>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</si>
  <si>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</si>
  <si>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</si>
  <si>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</si>
  <si>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</si>
  <si>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</si>
  <si>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</si>
  <si>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</si>
  <si>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</si>
  <si>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</si>
  <si>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</si>
  <si>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</si>
  <si>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</si>
  <si>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</si>
  <si>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</si>
  <si>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</si>
  <si>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</si>
  <si>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</si>
  <si>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</si>
  <si>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</si>
  <si>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</si>
  <si>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</si>
  <si>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</si>
  <si>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</si>
  <si>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</si>
  <si>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</si>
  <si>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</si>
  <si>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</si>
  <si>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</si>
  <si>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</si>
  <si>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</si>
  <si>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</si>
  <si>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</si>
  <si>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</si>
  <si>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</si>
  <si>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</si>
  <si>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</si>
  <si>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</si>
  <si>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</si>
  <si>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</si>
  <si>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</si>
  <si>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</si>
  <si>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</si>
  <si>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</si>
  <si>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</si>
  <si>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</si>
  <si>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</si>
  <si>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</si>
  <si>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</si>
  <si>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</si>
  <si>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</si>
  <si>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</si>
  <si>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</si>
  <si>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</si>
  <si>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</si>
  <si>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</si>
  <si>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</si>
  <si>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</si>
  <si>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</si>
  <si>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</si>
  <si>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</si>
  <si>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</si>
  <si>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</si>
  <si>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</si>
  <si>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</si>
  <si>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</si>
  <si>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</si>
  <si>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</si>
  <si>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</si>
  <si>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</si>
  <si>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</si>
  <si>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</si>
  <si>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</si>
  <si>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</si>
  <si>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</si>
  <si>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</si>
  <si>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</si>
  <si>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</si>
  <si>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</si>
  <si>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</si>
  <si>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</si>
  <si>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</si>
  <si>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</si>
  <si>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</si>
  <si>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</si>
  <si>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</si>
  <si>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</si>
  <si>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</si>
  <si>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</si>
  <si>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</si>
  <si>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</si>
  <si>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</si>
  <si>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</si>
  <si>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</si>
  <si>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</si>
  <si>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</si>
  <si>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</si>
  <si>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</si>
  <si>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</si>
  <si>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</si>
  <si>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</si>
  <si>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</si>
  <si>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</si>
  <si>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</si>
  <si>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</si>
  <si>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</si>
  <si>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</si>
  <si>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</si>
  <si>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</si>
  <si>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</si>
  <si>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</si>
  <si>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</si>
  <si>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</si>
  <si>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</si>
  <si>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</si>
  <si>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</si>
  <si>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</si>
  <si>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</si>
  <si>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</si>
  <si>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</si>
  <si>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</si>
  <si>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</si>
  <si>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</si>
  <si>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</si>
  <si>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</si>
  <si>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</si>
  <si>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</si>
  <si>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</si>
  <si>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</si>
  <si>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</si>
  <si>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</si>
  <si>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</si>
  <si>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</si>
  <si>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</si>
  <si>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</si>
  <si>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</si>
  <si>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</si>
  <si>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</si>
  <si>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</si>
  <si>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</si>
  <si>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</si>
  <si>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</si>
  <si>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</si>
  <si>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</si>
  <si>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</si>
  <si>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</si>
  <si>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</si>
  <si>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</si>
  <si>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</si>
  <si>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</si>
  <si>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</si>
  <si>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</si>
  <si>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</si>
  <si>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</si>
  <si>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</si>
  <si>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</si>
  <si>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</si>
  <si>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</si>
  <si>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</si>
  <si>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</si>
  <si>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</si>
  <si>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</si>
  <si>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</si>
  <si>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</si>
  <si>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</si>
  <si>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</si>
  <si>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</si>
  <si>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</si>
  <si>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</si>
  <si>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</si>
  <si>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</si>
  <si>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</si>
  <si>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</si>
  <si>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</si>
  <si>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</si>
  <si>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</si>
  <si>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</si>
  <si>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</si>
  <si>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</si>
  <si>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</si>
  <si>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</si>
  <si>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</si>
  <si>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</si>
  <si>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</si>
  <si>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</si>
  <si>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</si>
  <si>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</si>
  <si>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</si>
  <si>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</si>
  <si>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</si>
  <si>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</si>
  <si>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</si>
  <si>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</si>
  <si>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</si>
  <si>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</si>
  <si>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</si>
  <si>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</si>
  <si>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</si>
  <si>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</si>
  <si>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</si>
  <si>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</si>
  <si>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</si>
  <si>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</si>
  <si>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</si>
  <si>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</si>
  <si>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</si>
  <si>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</si>
  <si>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</si>
  <si>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</si>
  <si>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</si>
  <si>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</si>
  <si>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</si>
  <si>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</si>
  <si>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</si>
  <si>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</si>
  <si>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</si>
  <si>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</si>
  <si>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</si>
  <si>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</si>
  <si>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</si>
  <si>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</si>
  <si>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</si>
  <si>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</si>
  <si>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</si>
  <si>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</si>
  <si>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</si>
  <si>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</si>
  <si>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</si>
  <si>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</si>
  <si>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</si>
  <si>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</si>
  <si>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</si>
  <si>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</si>
  <si>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</si>
  <si>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</si>
  <si>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</si>
  <si>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</si>
  <si>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</si>
  <si>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</si>
  <si>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</si>
  <si>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</si>
  <si>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</si>
  <si>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</si>
  <si>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</si>
  <si>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</si>
  <si>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</si>
  <si>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</si>
  <si>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</si>
  <si>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</si>
  <si>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</si>
  <si>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</si>
  <si>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</si>
  <si>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</si>
  <si>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</si>
  <si>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</si>
  <si>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</si>
  <si>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</si>
  <si>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</si>
  <si>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</si>
  <si>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</si>
  <si>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</si>
  <si>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</si>
  <si>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</si>
  <si>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</si>
  <si>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</si>
  <si>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</si>
  <si>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</si>
  <si>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</si>
  <si>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</si>
  <si>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</si>
  <si>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</si>
  <si>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</si>
  <si>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</si>
  <si>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</si>
  <si>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</si>
  <si>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</si>
  <si>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</si>
  <si>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</si>
  <si>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</si>
  <si>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</si>
  <si>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</si>
  <si>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</si>
  <si>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</si>
  <si>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</si>
  <si>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</si>
  <si>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</si>
  <si>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</si>
  <si>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</si>
  <si>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</si>
  <si>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</si>
  <si>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</si>
  <si>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</si>
  <si>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</si>
  <si>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</si>
  <si>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</si>
  <si>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</si>
  <si>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</si>
  <si>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</si>
  <si>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</si>
  <si>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</si>
  <si>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</si>
  <si>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</si>
  <si>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</si>
  <si>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</si>
  <si>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</si>
  <si>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</si>
  <si>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</si>
  <si>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</si>
  <si>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</si>
  <si>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</si>
  <si>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</si>
  <si>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</si>
  <si>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</si>
  <si>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</si>
  <si>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</si>
  <si>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</si>
  <si>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</si>
  <si>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</si>
  <si>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</si>
  <si>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</si>
  <si>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</si>
  <si>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</si>
  <si>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</si>
  <si>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</si>
  <si>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</si>
  <si>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</si>
  <si>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</si>
  <si>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</si>
  <si>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</si>
  <si>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</si>
  <si>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</si>
  <si>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</si>
  <si>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</si>
  <si>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</si>
  <si>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</si>
  <si>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</si>
  <si>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</si>
  <si>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</si>
  <si>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</si>
  <si>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</si>
  <si>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</si>
  <si>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</si>
  <si>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</si>
  <si>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</si>
  <si>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</si>
  <si>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</si>
  <si>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</si>
  <si>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</si>
  <si>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</si>
  <si>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</si>
  <si>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</si>
  <si>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</si>
  <si>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</si>
  <si>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</si>
  <si>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</si>
  <si>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</si>
  <si>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</si>
  <si>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</si>
  <si>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</si>
  <si>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</si>
  <si>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</si>
  <si>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</si>
  <si>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</si>
  <si>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</si>
  <si>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</si>
  <si>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</si>
  <si>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</si>
  <si>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</si>
  <si>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</si>
  <si>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</si>
  <si>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</si>
  <si>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</si>
  <si>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</si>
  <si>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</si>
  <si>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</si>
  <si>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</si>
  <si>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</si>
  <si>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</si>
  <si>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</si>
  <si>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</si>
  <si>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</si>
  <si>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</si>
  <si>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</si>
  <si>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</si>
  <si>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</si>
  <si>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</si>
  <si>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</si>
  <si>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</si>
  <si>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</si>
  <si>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</si>
  <si>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</si>
  <si>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</si>
  <si>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</si>
  <si>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</si>
  <si>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</si>
  <si>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</si>
  <si>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</si>
  <si>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</si>
  <si>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</si>
  <si>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</si>
  <si>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</si>
  <si>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</si>
  <si>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</si>
  <si>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</si>
  <si>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</si>
  <si>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</si>
  <si>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</si>
  <si>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</si>
  <si>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</si>
  <si>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</si>
  <si>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</si>
  <si>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</si>
  <si>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</si>
  <si>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</si>
  <si>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</si>
  <si>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</si>
  <si>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</si>
  <si>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</si>
  <si>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</si>
  <si>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</si>
  <si>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</si>
  <si>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</si>
  <si>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</si>
  <si>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</si>
  <si>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</si>
  <si>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</si>
  <si>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</si>
  <si>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</si>
  <si>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</si>
  <si>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</si>
  <si>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</si>
  <si>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</si>
  <si>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</si>
  <si>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</si>
  <si>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</si>
  <si>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</si>
  <si>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</si>
  <si>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</si>
  <si>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</si>
  <si>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</si>
  <si>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</si>
  <si>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</si>
  <si>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</si>
  <si>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pronto as 09h00 / Aguradando confirmar a cauda do i19 /</t>
  </si>
  <si>
    <t>MC1 08h26 / autorizado entrada na via 10h37 / Em deslocamento para os km's de descarga</t>
  </si>
  <si>
    <t xml:space="preserve">TP pronto 09h00 / Em intervalo das 09h37 até 11h07 / </t>
  </si>
  <si>
    <t>TP pronto 09h00 / Em intervalo das 10h00 até 11h00</t>
  </si>
  <si>
    <t>José Nilton</t>
  </si>
  <si>
    <t>TP pronto 08h50 /  Em intervalo das 10h00 até 11h00.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</si>
  <si>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</si>
  <si>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</si>
  <si>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</si>
  <si>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</si>
  <si>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</si>
  <si>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Em intervalo das 09h45 até 11h15</t>
  </si>
  <si>
    <t>Não solicita MC1 / Problemas com RDC</t>
  </si>
  <si>
    <t xml:space="preserve">TP programado para 09h00 / atraso do turma para ficar pronto /  Disponibilizado faixa das 10h00 até 11h30 / 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</si>
  <si>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</si>
  <si>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solicitou intervalo de 40min para substituição de tampão / aguardando confirmar cauda do L38</t>
  </si>
  <si>
    <t xml:space="preserve">Alterado programação para km109+000 via 1 / TP em preparação / </t>
  </si>
  <si>
    <t xml:space="preserve">Em intervalo das 10h37 até 12h07 / </t>
  </si>
  <si>
    <t xml:space="preserve">MC1 07h23 / pronto 07h45 / Em deslocamento das turmas / </t>
  </si>
  <si>
    <t>TP embarcado no W62 / Aguardando pronto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</si>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</sst>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Q148" activePane="bottomRight" state="frozen"/>
      <selection pane="bottomRight" activeCell="BJ175" sqref="BJ17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1233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1234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1233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1235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1240</v>
      </c>
      <c r="BK158" s="17" t="s">
        <v>1240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1</v>
      </c>
      <c r="BI159" s="17"/>
      <c r="BJ159" s="17" t="s">
        <v>1241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0.75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1</v>
      </c>
      <c r="BI160" s="17"/>
      <c r="BJ160" s="17" t="s">
        <v>1241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0.75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1242</v>
      </c>
      <c r="BK161" s="17" t="s">
        <v>1242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0.41666666666666669</v>
      </c>
      <c r="AT162" s="108">
        <v>0.47916666666666669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6.25E-2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1243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</v>
      </c>
      <c r="BR162" s="19">
        <f>IF(OR(B162="",F162=""),"*",AY162/P162)</f>
        <v>1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0.41666666666666669</v>
      </c>
      <c r="AT163" s="108">
        <v>0.47916666666666669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6.25E-2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1243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</v>
      </c>
      <c r="BR163" s="19">
        <f>IF(OR(B163="",F163=""),"*",AY163/P163)</f>
        <v>1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1244</v>
      </c>
      <c r="BK165" s="17" t="s">
        <v>1244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1244</v>
      </c>
      <c r="BK166" s="17" t="s">
        <v>1244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1244</v>
      </c>
      <c r="BK167" s="17" t="s">
        <v>1244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1244</v>
      </c>
      <c r="BK168" s="17" t="s">
        <v>1244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1245</v>
      </c>
      <c r="BK170" s="18" t="s">
        <v>1246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1</v>
      </c>
      <c r="BI172" s="17"/>
      <c r="BJ172" s="17" t="s">
        <v>1247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</v>
      </c>
      <c r="BR172" s="19">
        <f>IF(OR(B172="",F172=""),"*",AY172/P172)</f>
        <v>1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1248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1249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1249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1250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1251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1252</v>
      </c>
      <c r="I177" s="106" t="s">
        <v>1253</v>
      </c>
      <c r="J177" s="105">
        <v>54</v>
      </c>
      <c r="K177" s="105">
        <v>106</v>
      </c>
      <c r="L177" s="105" t="s">
        <v>558</v>
      </c>
      <c r="M177" s="127" t="s">
        <v>1254</v>
      </c>
      <c r="N177" s="127" t="s">
        <v>1255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1256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6.2499999999999944E-2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1</v>
      </c>
      <c r="BI178" s="17"/>
      <c r="BJ178" s="17" t="s">
        <v>1257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0.99999999999999911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1258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15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601" operator="equal">
      <formula>"NÃO"</formula>
    </cfRule>
    <cfRule type="cellIs" dxfId="202" priority="11602" operator="equal">
      <formula>"SIM"</formula>
    </cfRule>
  </conditionalFormatting>
  <conditionalFormatting sqref="AZ6:AZ1001">
    <cfRule type="expression" dxfId="201" priority="54057">
      <formula>#REF!=1</formula>
    </cfRule>
  </conditionalFormatting>
  <conditionalFormatting sqref="BE6:BE1001 AY6:AY1001 U6:U1001">
    <cfRule type="cellIs" dxfId="200" priority="54041" operator="equal">
      <formula>"ERRO"</formula>
    </cfRule>
  </conditionalFormatting>
  <conditionalFormatting sqref="BQ6:BQ1001">
    <cfRule type="cellIs" dxfId="199" priority="54036" operator="equal">
      <formula>"Produção e Intervalo"</formula>
    </cfRule>
    <cfRule type="cellIs" dxfId="198" priority="54037" operator="equal">
      <formula>"Aderente"</formula>
    </cfRule>
    <cfRule type="cellIs" dxfId="197" priority="54038" operator="equal">
      <formula>"Intervalo"</formula>
    </cfRule>
    <cfRule type="cellIs" dxfId="196" priority="54039" operator="equal">
      <formula>"Produção"</formula>
    </cfRule>
    <cfRule type="cellIs" dxfId="195" priority="54040" operator="equal">
      <formula>"ERRO"</formula>
    </cfRule>
  </conditionalFormatting>
  <conditionalFormatting sqref="BR6:BS1001">
    <cfRule type="cellIs" dxfId="194" priority="54018" operator="equal">
      <formula>"*"</formula>
    </cfRule>
    <cfRule type="cellIs" dxfId="193" priority="54019" operator="greaterThanOrEqual">
      <formula>1</formula>
    </cfRule>
    <cfRule type="cellIs" dxfId="192" priority="54020" operator="lessThan">
      <formula>1</formula>
    </cfRule>
  </conditionalFormatting>
  <conditionalFormatting sqref="BK949 BK81 BK83:BK84 BK101 BK67 BK69 BK72:BK73 BJ9:BJ1001">
    <cfRule type="iconSet" priority="6080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57 BK125 BK127 BK137 BK118:BK119 BK177:BK948 BK159:BK160 BK169:BK175 BK162:BK164">
    <cfRule type="iconSet" priority="6080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44" operator="equal">
      <formula>"OPORTUNIDADE"</formula>
    </cfRule>
  </conditionalFormatting>
  <conditionalFormatting sqref="Y6:Z39">
    <cfRule type="cellIs" dxfId="190" priority="142" operator="equal">
      <formula>"NÃO"</formula>
    </cfRule>
    <cfRule type="cellIs" dxfId="189" priority="143" operator="equal">
      <formula>"SIM"</formula>
    </cfRule>
  </conditionalFormatting>
  <conditionalFormatting sqref="BH6:BH8">
    <cfRule type="iconSet" priority="140">
      <iconSet showValue="0">
        <cfvo type="percent" val="0"/>
        <cfvo type="num" val="1"/>
        <cfvo type="num" val="1" gte="0"/>
      </iconSet>
    </cfRule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12" operator="equal">
      <formula>"OPORTUNIDADE"</formula>
    </cfRule>
  </conditionalFormatting>
  <conditionalFormatting sqref="Y44:Z44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Y48:Z52">
    <cfRule type="cellIs" dxfId="185" priority="109" operator="equal">
      <formula>"OPORTUNIDADE"</formula>
    </cfRule>
  </conditionalFormatting>
  <conditionalFormatting sqref="Y48:Z52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Y68:Z68">
    <cfRule type="cellIs" dxfId="182" priority="103" operator="equal">
      <formula>"OPORTUNIDADE"</formula>
    </cfRule>
  </conditionalFormatting>
  <conditionalFormatting sqref="Y68:Z68">
    <cfRule type="cellIs" dxfId="181" priority="101" operator="equal">
      <formula>"NÃO"</formula>
    </cfRule>
    <cfRule type="cellIs" dxfId="180" priority="102" operator="equal">
      <formula>"SIM"</formula>
    </cfRule>
  </conditionalFormatting>
  <conditionalFormatting sqref="Y75:Z75">
    <cfRule type="cellIs" dxfId="179" priority="100" operator="equal">
      <formula>"OPORTUNIDADE"</formula>
    </cfRule>
  </conditionalFormatting>
  <conditionalFormatting sqref="Y75:Z75">
    <cfRule type="cellIs" dxfId="178" priority="98" operator="equal">
      <formula>"NÃO"</formula>
    </cfRule>
    <cfRule type="cellIs" dxfId="177" priority="99" operator="equal">
      <formula>"SIM"</formula>
    </cfRule>
  </conditionalFormatting>
  <conditionalFormatting sqref="Y77:Z78">
    <cfRule type="cellIs" dxfId="176" priority="97" operator="equal">
      <formula>"OPORTUNIDADE"</formula>
    </cfRule>
  </conditionalFormatting>
  <conditionalFormatting sqref="Y77:Z78">
    <cfRule type="cellIs" dxfId="175" priority="95" operator="equal">
      <formula>"NÃO"</formula>
    </cfRule>
    <cfRule type="cellIs" dxfId="174" priority="96" operator="equal">
      <formula>"SIM"</formula>
    </cfRule>
  </conditionalFormatting>
  <conditionalFormatting sqref="Y81:Z81">
    <cfRule type="cellIs" dxfId="173" priority="94" operator="equal">
      <formula>"OPORTUNIDADE"</formula>
    </cfRule>
  </conditionalFormatting>
  <conditionalFormatting sqref="Y81:Z81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Y82:Z82">
    <cfRule type="cellIs" dxfId="170" priority="91" operator="equal">
      <formula>"OPORTUNIDADE"</formula>
    </cfRule>
  </conditionalFormatting>
  <conditionalFormatting sqref="Y82:Z82">
    <cfRule type="cellIs" dxfId="169" priority="89" operator="equal">
      <formula>"NÃO"</formula>
    </cfRule>
    <cfRule type="cellIs" dxfId="168" priority="90" operator="equal">
      <formula>"SIM"</formula>
    </cfRule>
  </conditionalFormatting>
  <conditionalFormatting sqref="Y91:Z91">
    <cfRule type="cellIs" dxfId="167" priority="88" operator="equal">
      <formula>"OPORTUNIDADE"</formula>
    </cfRule>
  </conditionalFormatting>
  <conditionalFormatting sqref="Y91:Z91">
    <cfRule type="cellIs" dxfId="166" priority="86" operator="equal">
      <formula>"NÃO"</formula>
    </cfRule>
    <cfRule type="cellIs" dxfId="165" priority="87" operator="equal">
      <formula>"SIM"</formula>
    </cfRule>
  </conditionalFormatting>
  <conditionalFormatting sqref="Y93:Z93">
    <cfRule type="cellIs" dxfId="164" priority="85" operator="equal">
      <formula>"OPORTUNIDADE"</formula>
    </cfRule>
  </conditionalFormatting>
  <conditionalFormatting sqref="Y93:Z93">
    <cfRule type="cellIs" dxfId="163" priority="83" operator="equal">
      <formula>"NÃO"</formula>
    </cfRule>
    <cfRule type="cellIs" dxfId="162" priority="84" operator="equal">
      <formula>"SIM"</formula>
    </cfRule>
  </conditionalFormatting>
  <conditionalFormatting sqref="Y95:Z95">
    <cfRule type="cellIs" dxfId="161" priority="82" operator="equal">
      <formula>"OPORTUNIDADE"</formula>
    </cfRule>
  </conditionalFormatting>
  <conditionalFormatting sqref="Y95:Z95">
    <cfRule type="cellIs" dxfId="160" priority="80" operator="equal">
      <formula>"NÃO"</formula>
    </cfRule>
    <cfRule type="cellIs" dxfId="159" priority="81" operator="equal">
      <formula>"SIM"</formula>
    </cfRule>
  </conditionalFormatting>
  <conditionalFormatting sqref="Y96:Z97">
    <cfRule type="cellIs" dxfId="158" priority="79" operator="equal">
      <formula>"OPORTUNIDADE"</formula>
    </cfRule>
  </conditionalFormatting>
  <conditionalFormatting sqref="Y96:Z97">
    <cfRule type="cellIs" dxfId="157" priority="77" operator="equal">
      <formula>"NÃO"</formula>
    </cfRule>
    <cfRule type="cellIs" dxfId="156" priority="78" operator="equal">
      <formula>"SIM"</formula>
    </cfRule>
  </conditionalFormatting>
  <conditionalFormatting sqref="BK95:BK9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08">
      <iconSet showValue="0">
        <cfvo type="percent" val="0"/>
        <cfvo type="num" val="1"/>
        <cfvo type="num" val="1" gte="0"/>
      </iconSet>
    </cfRule>
    <cfRule type="iconSet" priority="6090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1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60 BP116:BP119 BP127:BP133 BP138 BP135:BP136 BP122:BP123 BP177:BP1001 BP169:BP175 BP162:BP164">
    <cfRule type="iconSet" priority="609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22" operator="equal">
      <formula>"OPORTUNIDADE"</formula>
    </cfRule>
  </conditionalFormatting>
  <conditionalFormatting sqref="Z173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P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1261</v>
      </c>
      <c r="C4" s="160" t="s">
        <v>1262</v>
      </c>
      <c r="D4" s="160" t="s">
        <v>1263</v>
      </c>
      <c r="E4" s="160" t="s">
        <v>1264</v>
      </c>
      <c r="F4" s="160" t="s">
        <v>4</v>
      </c>
      <c r="G4" s="160" t="s">
        <v>1265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1266</v>
      </c>
      <c r="C6" s="161">
        <v>407867</v>
      </c>
      <c r="D6" s="161" t="s">
        <v>1267</v>
      </c>
      <c r="E6" s="161" t="s">
        <v>789</v>
      </c>
      <c r="F6" s="161" t="s">
        <v>1268</v>
      </c>
      <c r="G6" s="162"/>
    </row>
    <row r="7" spans="2:7">
      <c r="B7" s="161" t="s">
        <v>1269</v>
      </c>
      <c r="C7" s="161">
        <v>293644</v>
      </c>
      <c r="D7" s="161" t="s">
        <v>1270</v>
      </c>
      <c r="E7" s="161" t="s">
        <v>789</v>
      </c>
      <c r="F7" s="161" t="s">
        <v>1268</v>
      </c>
      <c r="G7" s="162"/>
    </row>
    <row r="8" spans="2:7">
      <c r="B8" s="161" t="s">
        <v>1271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1272</v>
      </c>
      <c r="C9" s="161">
        <v>256790</v>
      </c>
      <c r="D9" s="161" t="s">
        <v>1273</v>
      </c>
      <c r="E9" s="161" t="s">
        <v>790</v>
      </c>
      <c r="F9" s="161" t="s">
        <v>1274</v>
      </c>
      <c r="G9" s="162">
        <v>46357</v>
      </c>
    </row>
    <row r="10" spans="2:7">
      <c r="B10" s="161" t="s">
        <v>1275</v>
      </c>
      <c r="C10" s="161">
        <v>265193</v>
      </c>
      <c r="D10" s="161" t="s">
        <v>1276</v>
      </c>
      <c r="E10" s="161" t="s">
        <v>791</v>
      </c>
      <c r="F10" s="161" t="s">
        <v>1072</v>
      </c>
      <c r="G10" s="161" t="s">
        <v>1277</v>
      </c>
    </row>
    <row r="11" spans="2:7">
      <c r="B11" s="161" t="s">
        <v>1278</v>
      </c>
      <c r="C11" s="161">
        <v>293716</v>
      </c>
      <c r="D11" s="161" t="s">
        <v>1279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1280</v>
      </c>
      <c r="C12" s="161">
        <v>257258</v>
      </c>
      <c r="D12" s="161" t="s">
        <v>1281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1282</v>
      </c>
      <c r="C13" s="161">
        <v>371147</v>
      </c>
      <c r="D13" s="161" t="s">
        <v>1283</v>
      </c>
      <c r="E13" s="161" t="s">
        <v>792</v>
      </c>
      <c r="F13" s="161" t="s">
        <v>128</v>
      </c>
      <c r="G13" s="161" t="s">
        <v>1277</v>
      </c>
    </row>
    <row r="14" spans="2:7">
      <c r="B14" s="161" t="s">
        <v>1284</v>
      </c>
      <c r="C14" s="161">
        <v>259230</v>
      </c>
      <c r="D14" s="161" t="s">
        <v>1285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1286</v>
      </c>
      <c r="C15" s="161">
        <v>370705</v>
      </c>
      <c r="D15" s="161"/>
      <c r="E15" s="161" t="s">
        <v>792</v>
      </c>
      <c r="F15" s="161" t="s">
        <v>128</v>
      </c>
      <c r="G15" s="161" t="s">
        <v>1277</v>
      </c>
    </row>
    <row r="16" spans="2:7">
      <c r="B16" s="161" t="s">
        <v>1287</v>
      </c>
      <c r="C16" s="161">
        <v>258542</v>
      </c>
      <c r="D16" s="161" t="s">
        <v>1288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1289</v>
      </c>
      <c r="C17" s="161">
        <v>257050</v>
      </c>
      <c r="D17" s="161" t="s">
        <v>1290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1292</v>
      </c>
      <c r="D4" s="163" t="s">
        <v>1293</v>
      </c>
      <c r="E4" s="163" t="s">
        <v>1294</v>
      </c>
      <c r="F4" s="160" t="s">
        <v>1295</v>
      </c>
      <c r="G4" s="163" t="s">
        <v>1296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1298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1299</v>
      </c>
      <c r="G9" s="167" t="s">
        <v>1300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1297</v>
      </c>
      <c r="G10" s="167"/>
    </row>
    <row r="11" spans="2:7">
      <c r="B11" s="167" t="s">
        <v>1301</v>
      </c>
      <c r="C11" s="167">
        <v>9038</v>
      </c>
      <c r="D11" s="168">
        <v>46085</v>
      </c>
      <c r="E11" s="167">
        <v>10520</v>
      </c>
      <c r="F11" s="169" t="s">
        <v>1302</v>
      </c>
      <c r="G11" s="167"/>
    </row>
    <row r="12" spans="2:7">
      <c r="B12" s="167" t="s">
        <v>709</v>
      </c>
      <c r="C12" s="167" t="s">
        <v>1303</v>
      </c>
      <c r="D12" s="168">
        <v>46066</v>
      </c>
      <c r="E12" s="167">
        <v>9500</v>
      </c>
      <c r="F12" s="169" t="s">
        <v>1304</v>
      </c>
      <c r="G12" s="167"/>
    </row>
    <row r="13" spans="2:7">
      <c r="B13" s="167" t="s">
        <v>709</v>
      </c>
      <c r="C13" s="167" t="s">
        <v>1305</v>
      </c>
      <c r="D13" s="168">
        <v>46066</v>
      </c>
      <c r="E13" s="167">
        <v>10500</v>
      </c>
      <c r="F13" s="169" t="s">
        <v>1304</v>
      </c>
      <c r="G13" s="167"/>
    </row>
    <row r="14" spans="2:7">
      <c r="B14" s="167" t="s">
        <v>709</v>
      </c>
      <c r="C14" s="167" t="s">
        <v>1306</v>
      </c>
      <c r="D14" s="168">
        <v>46066</v>
      </c>
      <c r="E14" s="167">
        <v>9000</v>
      </c>
      <c r="F14" s="169" t="s">
        <v>1304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1307</v>
      </c>
      <c r="C2" s="121" t="s">
        <v>947</v>
      </c>
      <c r="D2" s="76" t="s">
        <v>949</v>
      </c>
      <c r="E2" s="76" t="s">
        <v>1308</v>
      </c>
      <c r="F2" s="99" t="s">
        <v>1309</v>
      </c>
      <c r="G2" s="76" t="s">
        <v>1310</v>
      </c>
      <c r="H2" s="76" t="s">
        <v>1311</v>
      </c>
      <c r="I2" s="76" t="s">
        <v>1312</v>
      </c>
      <c r="J2" s="76" t="s">
        <v>1313</v>
      </c>
      <c r="K2" s="78" t="s">
        <v>1314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1315</v>
      </c>
      <c r="V1" s="226"/>
      <c r="W1" s="226"/>
    </row>
    <row r="2" spans="1:23" ht="15" customHeight="1">
      <c r="A2" s="87" t="s">
        <v>1316</v>
      </c>
      <c r="B2" s="87" t="s">
        <v>1317</v>
      </c>
      <c r="C2" s="87" t="s">
        <v>376</v>
      </c>
      <c r="D2" s="88" t="s">
        <v>962</v>
      </c>
      <c r="E2" s="88" t="s">
        <v>4</v>
      </c>
      <c r="F2" s="88" t="s">
        <v>1318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1320</v>
      </c>
      <c r="D5" s="228"/>
      <c r="E5" s="228"/>
      <c r="F5" s="228"/>
      <c r="G5" s="228"/>
      <c r="H5" s="228"/>
      <c r="I5" s="228"/>
      <c r="J5" s="229"/>
      <c r="K5" s="230" t="s">
        <v>1321</v>
      </c>
      <c r="L5" s="231"/>
      <c r="M5" s="231"/>
      <c r="N5" s="231"/>
      <c r="O5" s="232" t="s">
        <v>1322</v>
      </c>
      <c r="P5" s="233"/>
    </row>
    <row r="6" spans="1:16" s="74" customFormat="1" ht="15" customHeight="1">
      <c r="A6" s="66" t="s">
        <v>1318</v>
      </c>
      <c r="B6" s="75" t="s">
        <v>1317</v>
      </c>
      <c r="C6" s="76" t="s">
        <v>962</v>
      </c>
      <c r="D6" s="77" t="s">
        <v>963</v>
      </c>
      <c r="E6" s="76" t="s">
        <v>1323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1324</v>
      </c>
      <c r="M6" s="80" t="s">
        <v>576</v>
      </c>
      <c r="N6" s="81" t="s">
        <v>957</v>
      </c>
      <c r="O6" s="158" t="s">
        <v>1000</v>
      </c>
      <c r="P6" s="133" t="s">
        <v>1325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1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1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1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1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2026-03-05T13:58:47Z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