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69" documentId="120_S{118792C3-22EF-5104-A093-F22BFE3913F3}" xr6:coauthVersionLast="47" xr6:coauthVersionMax="47" xr10:uidLastSave="{1EC109F7-4992-4F69-9C64-0BFA3BF0FE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<sst xmlns="http://schemas.openxmlformats.org/spreadsheetml/2006/main" count="5740" uniqueCount="1340">
  <si>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</si>
  <si>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</si>
  <si>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</si>
  <si>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</si>
  <si>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</si>
  <si>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</si>
  <si>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</si>
  <si>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</si>
  <si>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</si>
  <si>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</si>
  <si>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</si>
  <si>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</si>
  <si>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</si>
  <si>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</si>
  <si>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</si>
  <si>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</si>
  <si>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</si>
  <si>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</si>
  <si>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</si>
  <si>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</si>
  <si>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</si>
  <si>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</si>
  <si>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</si>
  <si>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</si>
  <si>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</si>
  <si>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</si>
  <si>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</si>
  <si>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</si>
  <si>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</si>
  <si>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</si>
  <si>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</si>
  <si>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</si>
  <si>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</si>
  <si>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</si>
  <si>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</si>
  <si>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</si>
  <si>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</si>
  <si>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</si>
  <si>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</si>
  <si>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</si>
  <si>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</si>
  <si>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</si>
  <si>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</si>
  <si>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</si>
  <si>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</si>
  <si>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</si>
  <si>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</si>
  <si>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</si>
  <si>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</si>
  <si>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</si>
  <si>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</si>
  <si>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</si>
  <si>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</si>
  <si>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</si>
  <si>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</si>
  <si>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</si>
  <si>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</si>
  <si>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</si>
  <si>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</si>
  <si>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</si>
  <si>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</si>
  <si>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</si>
  <si>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</si>
  <si>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</si>
  <si>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</si>
  <si>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</si>
  <si>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</si>
  <si>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</si>
  <si>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</si>
  <si>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</si>
  <si>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</si>
  <si>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</si>
  <si>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</si>
  <si>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</si>
  <si>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</si>
  <si>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</si>
  <si>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</si>
  <si>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</si>
  <si>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</si>
  <si>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</si>
  <si>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</si>
  <si>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</si>
  <si>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</si>
  <si>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</si>
  <si>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</si>
  <si>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</si>
  <si>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</si>
  <si>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</si>
  <si>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</si>
  <si>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</si>
  <si>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</si>
  <si>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</si>
  <si>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</si>
  <si>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</si>
  <si>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</si>
  <si>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</si>
  <si>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</si>
  <si>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</si>
  <si>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</si>
  <si>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</si>
  <si>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</si>
  <si>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</si>
  <si>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</si>
  <si>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</si>
  <si>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</si>
  <si>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</si>
  <si>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</si>
  <si>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</si>
  <si>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</si>
  <si>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</si>
  <si>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</si>
  <si>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</si>
  <si>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</si>
  <si>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</si>
  <si>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</si>
  <si>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</si>
  <si>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</si>
  <si>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</si>
  <si>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</si>
  <si>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</si>
  <si>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</si>
  <si>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</si>
  <si>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</si>
  <si>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</si>
  <si>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</si>
  <si>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</si>
  <si>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</si>
  <si>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</si>
  <si>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</si>
  <si>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</si>
  <si>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</si>
  <si>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</si>
  <si>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</si>
  <si>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</si>
  <si>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</si>
  <si>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</si>
  <si>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</si>
  <si>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</si>
  <si>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</si>
  <si>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</si>
  <si>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</si>
  <si>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</si>
  <si>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</si>
  <si>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</si>
  <si>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</si>
  <si>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</si>
  <si>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</si>
  <si>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</si>
  <si>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</si>
  <si>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</si>
  <si>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</si>
  <si>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</si>
  <si>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</si>
  <si>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</si>
  <si>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</si>
  <si>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</si>
  <si>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</si>
  <si>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</si>
  <si>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</si>
  <si>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</si>
  <si>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</si>
  <si>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</si>
  <si>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</si>
  <si>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</si>
  <si>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</si>
  <si>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</si>
  <si>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</si>
  <si>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</si>
  <si>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</si>
  <si>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</si>
  <si>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</si>
  <si>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</si>
  <si>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</si>
  <si>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</si>
  <si>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</si>
  <si>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</si>
  <si>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</si>
  <si>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</si>
  <si>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</si>
  <si>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</si>
  <si>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</si>
  <si>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</si>
  <si>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</si>
  <si>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</si>
  <si>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</si>
  <si>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</si>
  <si>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</si>
  <si>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</si>
  <si>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</si>
  <si>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</si>
  <si>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</si>
  <si>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</si>
  <si>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</si>
  <si>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</si>
  <si>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</si>
  <si>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</si>
  <si>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</si>
  <si>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</si>
  <si>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</si>
  <si>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</si>
  <si>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</si>
  <si>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</si>
  <si>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</si>
  <si>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</si>
  <si>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</si>
  <si>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</si>
  <si>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</si>
  <si>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</si>
  <si>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</si>
  <si>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</si>
  <si>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</si>
  <si>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</si>
  <si>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</si>
  <si>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</si>
  <si>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</si>
  <si>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</si>
  <si>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</si>
  <si>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</si>
  <si>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</si>
  <si>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</si>
  <si>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</si>
  <si>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</si>
  <si>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</si>
  <si>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</si>
  <si>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</si>
  <si>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</si>
  <si>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</si>
  <si>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</si>
  <si>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</si>
  <si>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</si>
  <si>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</si>
  <si>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</si>
  <si>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</si>
  <si>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</si>
  <si>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</si>
  <si>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</si>
  <si>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</si>
  <si>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</si>
  <si>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</si>
  <si>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</si>
  <si>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</si>
  <si>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</si>
  <si>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</si>
  <si>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</si>
  <si>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</si>
  <si>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</si>
  <si>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</si>
  <si>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</si>
  <si>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</si>
  <si>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</si>
  <si>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</si>
  <si>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</si>
  <si>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</si>
  <si>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</si>
  <si>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</si>
  <si>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</si>
  <si>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</si>
  <si>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</si>
  <si>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</si>
  <si>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</si>
  <si>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</si>
  <si>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</si>
  <si>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</si>
  <si>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</si>
  <si>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</si>
  <si>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</si>
  <si>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</si>
  <si>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</si>
  <si>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</si>
  <si>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</si>
  <si>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</si>
  <si>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</si>
  <si>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</si>
  <si>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</si>
  <si>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</si>
  <si>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</si>
  <si>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</si>
  <si>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</si>
  <si>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</si>
  <si>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</si>
  <si>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</si>
  <si>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</si>
  <si>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</si>
  <si>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</si>
  <si>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</si>
  <si>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</si>
  <si>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</si>
  <si>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</si>
  <si>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</si>
  <si>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</si>
  <si>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</si>
  <si>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</si>
  <si>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</si>
  <si>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</si>
  <si>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</si>
  <si>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</si>
  <si>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</si>
  <si>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</si>
  <si>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</si>
  <si>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</si>
  <si>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</si>
  <si>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</si>
  <si>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</si>
  <si>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</si>
  <si>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</si>
  <si>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</si>
  <si>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</si>
  <si>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</si>
  <si>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</si>
  <si>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</si>
  <si>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</si>
  <si>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</si>
  <si>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</si>
  <si>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</si>
  <si>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</si>
  <si>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</si>
  <si>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</si>
  <si>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</si>
  <si>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</si>
  <si>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</si>
  <si>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</si>
  <si>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</si>
  <si>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</si>
  <si>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</si>
  <si>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</si>
  <si>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</si>
  <si>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</si>
  <si>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</si>
  <si>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</si>
  <si>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</si>
  <si>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</si>
  <si>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</si>
  <si>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</si>
  <si>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</si>
  <si>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</si>
  <si>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</si>
  <si>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</si>
  <si>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</si>
  <si>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</si>
  <si>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</si>
  <si>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</si>
  <si>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</si>
  <si>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</si>
  <si>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</si>
  <si>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</si>
  <si>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</si>
  <si>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</si>
  <si>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</si>
  <si>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</si>
  <si>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</si>
  <si>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</si>
  <si>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</si>
  <si>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</si>
  <si>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</si>
  <si>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</si>
  <si>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</si>
  <si>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</si>
  <si>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</si>
  <si>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</si>
  <si>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</si>
  <si>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</si>
  <si>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</si>
  <si>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</si>
  <si>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</si>
  <si>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</si>
  <si>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</si>
  <si>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</si>
  <si>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</si>
  <si>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</si>
  <si>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</si>
  <si>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</si>
  <si>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</si>
  <si>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</si>
  <si>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</si>
  <si>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</si>
  <si>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</si>
  <si>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</si>
  <si>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</si>
  <si>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</si>
  <si>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</si>
  <si>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</si>
  <si>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</si>
  <si>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</si>
  <si>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</si>
  <si>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</si>
  <si>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</si>
  <si>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</si>
  <si>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</si>
  <si>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</si>
  <si>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</si>
  <si>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</si>
  <si>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</si>
  <si>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</si>
  <si>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</si>
  <si>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</si>
  <si>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</si>
  <si>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</si>
  <si>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</si>
  <si>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</si>
  <si>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</si>
  <si>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</si>
  <si>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</si>
  <si>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</si>
  <si>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</si>
  <si>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</si>
  <si>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</si>
  <si>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</si>
  <si>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</si>
  <si>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</si>
  <si>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</si>
  <si>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</si>
  <si>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</si>
  <si>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</si>
  <si>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</si>
  <si>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</si>
  <si>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</si>
  <si>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</si>
  <si>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</si>
  <si>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</si>
  <si>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</si>
  <si>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</si>
  <si>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</si>
  <si>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</si>
  <si>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</si>
  <si>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</si>
  <si>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</si>
  <si>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</si>
  <si>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</si>
  <si>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</si>
  <si>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</si>
  <si>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</si>
  <si>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</si>
  <si>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</si>
  <si>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</si>
  <si>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</si>
  <si>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</si>
  <si>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</si>
  <si>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</si>
  <si>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</si>
  <si>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</si>
  <si>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</si>
  <si>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</si>
  <si>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</si>
  <si>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</si>
  <si>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</si>
  <si>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</si>
  <si>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</si>
  <si>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</si>
  <si>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</si>
  <si>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</si>
  <si>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</si>
  <si>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</si>
  <si>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</si>
  <si>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</si>
  <si>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</si>
  <si>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</si>
  <si>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</si>
  <si>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</si>
  <si>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</si>
  <si>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</si>
  <si>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</si>
  <si>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</si>
  <si>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</si>
  <si>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</si>
  <si>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</si>
  <si>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</si>
  <si>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</si>
  <si>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</si>
  <si>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</si>
  <si>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</si>
  <si>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</si>
  <si>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</si>
  <si>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</si>
  <si>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</si>
  <si>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</si>
  <si>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</si>
  <si>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</si>
  <si>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</si>
  <si>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</si>
  <si>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</si>
  <si>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</si>
  <si>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</si>
  <si>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</si>
  <si>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</si>
  <si>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</si>
  <si>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</si>
  <si>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</si>
  <si>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</si>
  <si>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</si>
  <si>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</si>
  <si>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</si>
  <si>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</si>
  <si>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</si>
  <si>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</si>
  <si>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</si>
  <si>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</si>
  <si>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</si>
  <si>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</si>
  <si>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</si>
  <si>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</si>
  <si>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</si>
  <si>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</si>
  <si>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</si>
  <si>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</si>
  <si>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</si>
  <si>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</si>
  <si>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</si>
  <si>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</si>
  <si>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</si>
  <si>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</si>
  <si>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</si>
  <si>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</si>
  <si>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</si>
  <si>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</si>
  <si>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</si>
  <si>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</si>
  <si>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</si>
  <si>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</si>
  <si>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</si>
  <si>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</si>
  <si>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</si>
  <si>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</si>
  <si>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</si>
  <si>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</si>
  <si>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</si>
  <si>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</si>
  <si>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</si>
  <si>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</si>
  <si>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</si>
  <si>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</si>
  <si>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</si>
  <si>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</si>
  <si>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</si>
  <si>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</si>
  <si>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</si>
  <si>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</si>
  <si>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</si>
  <si>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</si>
  <si>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</si>
  <si>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</si>
  <si>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</si>
  <si>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</si>
  <si>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</si>
  <si>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</si>
  <si>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</si>
  <si>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</si>
  <si>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</si>
  <si>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</si>
  <si>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</si>
  <si>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</si>
  <si>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</si>
  <si>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</si>
  <si>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</si>
  <si>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</si>
  <si>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</si>
  <si>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</si>
  <si>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</si>
  <si>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</si>
  <si>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</si>
  <si>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</si>
  <si>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</si>
  <si>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</si>
  <si>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</si>
  <si>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</si>
  <si>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</si>
  <si>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</si>
  <si>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</si>
  <si>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</si>
  <si>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</si>
  <si>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</si>
  <si>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</si>
  <si>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</si>
  <si>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</si>
  <si>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</si>
  <si>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</si>
  <si>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</si>
  <si>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</si>
  <si>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</si>
  <si>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</si>
  <si>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</si>
  <si>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</si>
  <si>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</si>
  <si>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</si>
  <si>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</si>
  <si>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</si>
  <si>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</si>
  <si>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</si>
  <si>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</si>
  <si>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</si>
  <si>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</si>
  <si>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</si>
  <si>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</si>
  <si>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</si>
  <si>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</si>
  <si>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</si>
  <si>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</si>
  <si>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</si>
  <si>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</si>
  <si>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</si>
  <si>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</si>
  <si>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</si>
  <si>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</si>
  <si>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</si>
  <si>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</si>
  <si>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</si>
  <si>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</si>
  <si>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</si>
  <si>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</si>
  <si>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</si>
  <si>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</si>
  <si>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</si>
  <si>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</si>
  <si>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</si>
  <si>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</si>
  <si>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</si>
  <si>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</si>
  <si>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</si>
  <si>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</si>
  <si>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</si>
  <si>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</si>
  <si>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</si>
  <si>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</si>
  <si>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</si>
  <si>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</si>
  <si>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</si>
  <si>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</si>
  <si>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</si>
  <si>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</si>
  <si>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</si>
  <si>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</si>
  <si>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</si>
  <si>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</si>
  <si>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</si>
  <si>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</si>
  <si>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</si>
  <si>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</si>
  <si>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</si>
  <si>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</si>
  <si>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</si>
  <si>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</si>
  <si>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</si>
  <si>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</si>
  <si>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</si>
  <si>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</si>
  <si>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</si>
  <si>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</si>
  <si>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</si>
  <si>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</si>
  <si>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</si>
  <si>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</si>
  <si>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</si>
  <si>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</si>
  <si>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</si>
  <si>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</si>
  <si>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</si>
  <si>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</si>
  <si>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</si>
  <si>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</si>
  <si>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</si>
  <si>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</si>
  <si>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</si>
  <si>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</si>
  <si>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</si>
  <si>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</si>
  <si>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</si>
  <si>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</si>
  <si>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</si>
  <si>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</si>
  <si>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</si>
  <si>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</si>
  <si>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</si>
  <si>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</si>
  <si>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</si>
  <si>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</si>
  <si>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</si>
  <si>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</si>
  <si>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</si>
  <si>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</si>
  <si>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</si>
  <si>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</si>
  <si>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</si>
  <si>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</si>
  <si>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</si>
  <si>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</si>
  <si>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</si>
  <si>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</si>
  <si>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</si>
  <si>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</si>
  <si>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</si>
  <si>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</si>
  <si>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</si>
  <si>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</si>
  <si>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</si>
  <si>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</si>
  <si>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</si>
  <si>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</si>
  <si>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</si>
  <si>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</si>
  <si>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</si>
  <si>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</si>
  <si>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</si>
  <si>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</si>
  <si>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</si>
  <si>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</si>
  <si>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</si>
  <si>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</si>
  <si>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</si>
  <si>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</si>
  <si>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</si>
  <si>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</si>
  <si>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</si>
  <si>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</si>
  <si>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</si>
  <si>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</si>
  <si>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</si>
  <si>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</si>
  <si>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</si>
  <si>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</si>
  <si>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</si>
  <si>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</si>
  <si>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</si>
  <si>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</si>
  <si>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</si>
  <si>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</si>
  <si>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</si>
  <si>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</si>
  <si>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</si>
  <si>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</si>
  <si>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</si>
  <si>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</si>
  <si>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</si>
  <si>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</si>
  <si>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</si>
  <si>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</si>
  <si>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</si>
  <si>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</si>
  <si>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</si>
  <si>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</si>
  <si>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</si>
  <si>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</si>
  <si>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</si>
  <si>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</si>
  <si>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</si>
  <si>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</si>
  <si>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</si>
  <si>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</si>
  <si>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</si>
  <si>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</si>
  <si>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</si>
  <si>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</si>
  <si>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</si>
  <si>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</si>
  <si>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</si>
  <si>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</si>
  <si>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</si>
  <si>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</si>
  <si>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</si>
  <si>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</si>
  <si>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</si>
  <si>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</si>
  <si>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</si>
  <si>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</si>
  <si>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</si>
  <si>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</si>
  <si>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</si>
  <si>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</si>
  <si>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</si>
  <si>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</si>
  <si>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</si>
  <si>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</si>
  <si>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</si>
  <si>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</si>
  <si>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</si>
  <si>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</si>
  <si>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</si>
  <si>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</si>
  <si>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</si>
  <si>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</si>
  <si>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</si>
  <si>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</si>
  <si>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</si>
  <si>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</si>
  <si>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</si>
  <si>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</si>
  <si>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</si>
  <si>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</si>
  <si>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</si>
  <si>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</si>
  <si>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</si>
  <si>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</si>
  <si>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</si>
  <si>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</si>
  <si>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</si>
  <si>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</si>
  <si>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</si>
  <si>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</si>
  <si>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</si>
  <si>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</si>
  <si>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</si>
  <si>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</si>
  <si>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</si>
  <si>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</si>
  <si>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</si>
  <si>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</si>
  <si>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</si>
  <si>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</si>
  <si>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</si>
  <si>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</si>
  <si>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</si>
  <si>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</si>
  <si>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</si>
  <si>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</si>
  <si>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</si>
  <si>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</si>
  <si>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</si>
  <si>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</si>
  <si>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</si>
  <si>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</si>
  <si>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</si>
  <si>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</si>
  <si>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</si>
  <si>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</si>
  <si>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</si>
  <si>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</si>
  <si>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</si>
  <si>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</si>
  <si>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</si>
  <si>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</si>
  <si>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</si>
  <si>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</si>
  <si>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</si>
  <si>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</si>
  <si>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</si>
  <si>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</si>
  <si>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</si>
  <si>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</si>
  <si>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</si>
  <si>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</si>
  <si>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</si>
  <si>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</si>
  <si>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</si>
  <si>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</si>
  <si>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</si>
  <si>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</si>
  <si>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</si>
  <si>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</si>
  <si>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</si>
  <si>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</si>
  <si>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</si>
  <si>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</si>
  <si>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</si>
  <si>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</si>
  <si>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</si>
  <si>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</si>
  <si>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</si>
  <si>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</si>
  <si>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</si>
  <si>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</si>
  <si>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</si>
  <si>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</si>
  <si>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</si>
  <si>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</si>
  <si>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</si>
  <si>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</si>
  <si>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</si>
  <si>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</si>
  <si>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</si>
  <si>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</si>
  <si>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</si>
  <si>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</si>
  <si>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</si>
  <si>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</si>
  <si>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</si>
  <si>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</si>
  <si>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</si>
  <si>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</si>
  <si>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</si>
  <si>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</si>
  <si>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</si>
  <si>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</si>
  <si>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</si>
  <si>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</si>
  <si>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</si>
  <si>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</si>
  <si>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</si>
  <si>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</si>
  <si>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</si>
  <si>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</si>
  <si>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</si>
  <si>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</si>
  <si>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</si>
  <si>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</si>
  <si>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</si>
  <si>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</si>
  <si>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</si>
  <si>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</si>
  <si>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</si>
  <si>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</si>
  <si>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</si>
  <si>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</si>
  <si>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</si>
  <si>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</si>
  <si>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</si>
  <si>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</si>
  <si>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</si>
  <si>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</si>
  <si>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</si>
  <si>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</si>
  <si>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</si>
  <si>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</si>
  <si>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</si>
  <si>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</si>
  <si>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</si>
  <si>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</si>
  <si>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</si>
  <si>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</si>
  <si>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</si>
  <si>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</si>
  <si>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</si>
  <si>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</si>
  <si>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</si>
  <si>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</si>
  <si>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</si>
  <si>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</si>
  <si>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</si>
  <si>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</si>
  <si>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</si>
  <si>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</si>
  <si>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</si>
  <si>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</si>
  <si>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</si>
  <si>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</si>
  <si>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</si>
  <si>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</si>
  <si>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</si>
  <si>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</si>
  <si>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</si>
  <si>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</si>
  <si>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</si>
  <si>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</si>
  <si>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</si>
  <si>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</si>
  <si>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</si>
  <si>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</si>
  <si>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</si>
  <si>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</si>
  <si>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</si>
  <si>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</si>
  <si>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</si>
  <si>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</si>
  <si>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</si>
  <si>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</si>
  <si>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</si>
  <si>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</si>
  <si>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</si>
  <si>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</si>
  <si>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</si>
  <si>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</si>
  <si>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</si>
  <si>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</si>
  <si>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</si>
  <si>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</si>
  <si>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</si>
  <si>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</si>
  <si>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</si>
  <si>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</si>
  <si>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</si>
  <si>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</si>
  <si>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</si>
  <si>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</si>
  <si>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</si>
  <si>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</si>
  <si>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</si>
  <si>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</si>
  <si>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</si>
  <si>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</si>
  <si>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</si>
  <si>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</si>
  <si>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</si>
  <si>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</si>
  <si>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</si>
  <si>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</si>
  <si>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</si>
  <si>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</si>
  <si>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</si>
  <si>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</si>
  <si>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</si>
  <si>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</si>
  <si>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</si>
  <si>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</si>
  <si>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</si>
  <si>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</si>
  <si>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</si>
  <si>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</si>
  <si>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</si>
  <si>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</si>
  <si>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</si>
  <si>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</si>
  <si>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</si>
  <si>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</si>
  <si>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</si>
  <si>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</si>
  <si>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</si>
  <si>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</si>
  <si>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</si>
  <si>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</si>
  <si>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</si>
  <si>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</si>
  <si>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</si>
  <si>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</si>
  <si>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</si>
  <si>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</si>
  <si>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</si>
  <si>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</si>
  <si>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</si>
  <si>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</si>
  <si>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</si>
  <si>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</si>
  <si>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</si>
  <si>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</si>
  <si>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</si>
  <si>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</si>
  <si>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</si>
  <si>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</si>
  <si>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</si>
  <si>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</si>
  <si>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</si>
  <si>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</si>
  <si>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</si>
  <si>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</si>
  <si>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</si>
  <si>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</si>
  <si>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</si>
  <si>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</si>
  <si>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</si>
  <si>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</si>
  <si>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</si>
  <si>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</si>
  <si>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</si>
  <si>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</si>
  <si>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</si>
  <si>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</si>
  <si>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</si>
  <si>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</si>
  <si>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</si>
  <si>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</si>
  <si>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</si>
  <si>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</si>
  <si>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</si>
  <si>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</si>
  <si>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</si>
  <si>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</si>
  <si>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</si>
  <si>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</si>
  <si>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</si>
  <si>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</si>
  <si>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</si>
  <si>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</si>
  <si>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</si>
  <si>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</si>
  <si>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</si>
  <si>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</si>
  <si>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</si>
  <si>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</si>
  <si>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</si>
  <si>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</si>
  <si>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</si>
  <si>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</si>
  <si>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</si>
  <si>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</si>
  <si>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</si>
  <si>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</si>
  <si>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</si>
  <si>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</si>
  <si>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</si>
  <si>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</si>
  <si>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</si>
  <si>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</si>
  <si>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</si>
  <si>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</si>
  <si>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</si>
  <si>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</si>
  <si>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</si>
  <si>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</si>
  <si>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</si>
  <si>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</si>
  <si>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</si>
  <si>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</si>
  <si>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</si>
  <si>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</si>
  <si>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</si>
  <si>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</si>
  <si>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</si>
  <si>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</si>
  <si>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</si>
  <si>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</si>
  <si>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</si>
  <si>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</si>
  <si>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</si>
  <si>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</si>
  <si>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</si>
  <si>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</si>
  <si>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</si>
  <si>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</si>
  <si>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</si>
  <si>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</si>
  <si>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</si>
  <si>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</si>
  <si>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</si>
  <si>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</si>
  <si>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</si>
  <si>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</si>
  <si>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</si>
  <si>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</si>
  <si>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</si>
  <si>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</si>
  <si>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</si>
  <si>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</si>
  <si>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</si>
  <si>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</si>
  <si>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</si>
  <si>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</si>
  <si>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</si>
  <si>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</si>
  <si>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</si>
  <si>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</si>
  <si>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</si>
  <si>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</si>
  <si>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</si>
  <si>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</si>
  <si>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</si>
  <si>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</si>
  <si>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</si>
  <si>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</si>
  <si>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</si>
  <si>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</si>
  <si>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</si>
  <si>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</si>
  <si>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</si>
  <si>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</si>
  <si>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</si>
  <si>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</si>
  <si>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</si>
  <si>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</si>
  <si>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</si>
  <si>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</si>
  <si>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</si>
  <si>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</si>
  <si>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</si>
  <si>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</si>
  <si>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</si>
  <si>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</si>
  <si>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</si>
  <si>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</si>
  <si>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</si>
  <si>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</si>
  <si>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</si>
  <si>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</si>
  <si>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</si>
  <si>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</si>
  <si>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</si>
  <si>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</si>
  <si>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</si>
  <si>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</si>
  <si>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</si>
  <si>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</si>
  <si>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</si>
  <si>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</si>
  <si>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</si>
  <si>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</si>
  <si>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</si>
  <si>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</si>
  <si>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</si>
  <si>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</si>
  <si>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</si>
  <si>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</si>
  <si>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</si>
  <si>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</si>
  <si>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</si>
  <si>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</si>
  <si>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</si>
  <si>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</si>
  <si>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</si>
  <si>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</si>
  <si>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</si>
  <si>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</si>
  <si>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</si>
  <si>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</si>
  <si>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</si>
  <si>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</si>
  <si>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</si>
  <si>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</si>
  <si>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</si>
  <si>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</si>
  <si>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</si>
  <si>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</si>
  <si>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</si>
  <si>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</si>
  <si>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</si>
  <si>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</si>
  <si>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</si>
  <si>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</si>
  <si>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</si>
  <si>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</si>
  <si>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</si>
  <si>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</si>
  <si>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</si>
  <si>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</si>
  <si>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</si>
  <si>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</si>
  <si>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</si>
  <si>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</si>
  <si>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</si>
  <si>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</si>
  <si>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</si>
  <si>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</si>
  <si>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</si>
  <si>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</si>
  <si>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</si>
  <si>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</si>
  <si>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</si>
  <si>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</si>
  <si>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</si>
  <si>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</si>
  <si>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</si>
  <si>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</si>
  <si>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</si>
  <si>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</si>
  <si>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</si>
  <si>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</si>
  <si>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</si>
  <si>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</si>
  <si>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</si>
  <si>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</si>
  <si>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</si>
  <si>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</si>
  <si>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</si>
  <si>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</si>
  <si>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</si>
  <si>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</si>
  <si>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</si>
  <si>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</si>
  <si>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</si>
  <si>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</si>
  <si>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</si>
  <si>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</si>
  <si>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</si>
  <si>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</si>
  <si>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</si>
  <si>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</si>
  <si>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</si>
  <si>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</si>
  <si>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</si>
  <si>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</si>
  <si>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</si>
  <si>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</si>
  <si>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</si>
  <si>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</si>
  <si>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</si>
  <si>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</si>
  <si>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</si>
  <si>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</si>
  <si>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</si>
  <si>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</si>
  <si>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</si>
  <si>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</si>
  <si>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</si>
  <si>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</si>
  <si>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</si>
  <si>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</si>
  <si>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</si>
  <si>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</si>
  <si>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</si>
  <si>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</si>
  <si>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</si>
  <si>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</si>
  <si>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</si>
  <si>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</si>
  <si>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</si>
  <si>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</si>
  <si>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</si>
  <si>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</si>
  <si>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</si>
  <si>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</si>
  <si>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</si>
  <si>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</si>
  <si>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</si>
  <si>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</si>
  <si>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</si>
  <si>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</si>
  <si>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</si>
  <si>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</si>
  <si>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</si>
  <si>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</si>
  <si>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</si>
  <si>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</si>
  <si>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</si>
  <si>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</si>
  <si>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</si>
  <si>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</si>
  <si>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</si>
  <si>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</si>
  <si>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</si>
  <si>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</si>
  <si>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</si>
  <si>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</si>
  <si>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</si>
  <si>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</si>
  <si>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</si>
  <si>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</si>
  <si>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</t>
  </si>
  <si>
    <t>Turma pronta 07:39/Aguardando oporutnidade</t>
  </si>
  <si>
    <t>Turma pronta 07:39/Intervalo aberto das 08:38 até 10:08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</si>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</sst>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K2" activePane="topRight" state="frozen"/>
      <selection pane="topRight" activeCell="BK818" sqref="BK8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 t="s">
        <v>1276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1277</v>
      </c>
      <c r="N86" s="141" t="s">
        <v>1278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1279</v>
      </c>
      <c r="BK86" s="19" t="s">
        <v>1280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1281</v>
      </c>
      <c r="BK87" s="18" t="s">
        <v>1281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1282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1283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1284</v>
      </c>
      <c r="W90" s="117" t="s">
        <v>1285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1286</v>
      </c>
      <c r="BK90" s="19" t="s">
        <v>1287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1288</v>
      </c>
      <c r="W91" s="117" t="s">
        <v>1285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1286</v>
      </c>
      <c r="BK91" s="19" t="s">
        <v>1287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1289</v>
      </c>
      <c r="W92" s="117" t="s">
        <v>1290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1279</v>
      </c>
      <c r="BK92" s="19" t="s">
        <v>1291</v>
      </c>
      <c r="BL92" s="17"/>
      <c r="BM92" s="144" t="s">
        <v>546</v>
      </c>
      <c r="BN92" s="144" t="s">
        <v>546</v>
      </c>
      <c r="BO92" s="144" t="s">
        <v>546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1292</v>
      </c>
      <c r="BK93" s="19" t="s">
        <v>1293</v>
      </c>
      <c r="BL93" s="17"/>
      <c r="BM93" s="144" t="s">
        <v>552</v>
      </c>
      <c r="BN93" s="144" t="s">
        <v>552</v>
      </c>
      <c r="BO93" s="144" t="s">
        <v>552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1294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1295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1296</v>
      </c>
      <c r="BK94" s="19" t="s">
        <v>1297</v>
      </c>
      <c r="BL94" s="17"/>
      <c r="BM94" s="144" t="s">
        <v>546</v>
      </c>
      <c r="BN94" s="144" t="s">
        <v>546</v>
      </c>
      <c r="BO94" s="144" t="s">
        <v>546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1298</v>
      </c>
      <c r="N95" s="141" t="s">
        <v>1299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1295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1300</v>
      </c>
      <c r="BK95" s="18" t="s">
        <v>1301</v>
      </c>
      <c r="BL95" s="17"/>
      <c r="BM95" s="144" t="s">
        <v>546</v>
      </c>
      <c r="BN95" s="144" t="s">
        <v>546</v>
      </c>
      <c r="BO95" s="144" t="s">
        <v>546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1302</v>
      </c>
      <c r="BK97" s="18" t="s">
        <v>1303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1180</v>
      </c>
      <c r="BK100" s="19" t="s">
        <v>1304</v>
      </c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1142</v>
      </c>
      <c r="BK102" s="19" t="s">
        <v>1305</v>
      </c>
      <c r="BL102" s="17"/>
      <c r="BM102" s="144" t="s">
        <v>552</v>
      </c>
      <c r="BN102" s="144" t="s">
        <v>552</v>
      </c>
      <c r="BO102" s="144" t="s">
        <v>552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1306</v>
      </c>
      <c r="N103" s="141" t="s">
        <v>1307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1206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1281</v>
      </c>
      <c r="BK104" s="18" t="s">
        <v>1281</v>
      </c>
      <c r="BL104" s="17"/>
      <c r="BM104" s="144" t="s">
        <v>552</v>
      </c>
      <c r="BN104" s="144" t="s">
        <v>552</v>
      </c>
      <c r="BO104" s="144" t="s">
        <v>552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1282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1308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1142</v>
      </c>
      <c r="BK105" s="19" t="s">
        <v>1217</v>
      </c>
      <c r="BL105" s="17"/>
      <c r="BM105" s="144" t="s">
        <v>552</v>
      </c>
      <c r="BN105" s="144" t="s">
        <v>552</v>
      </c>
      <c r="BO105" s="144" t="s">
        <v>552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1284</v>
      </c>
      <c r="W106" s="117" t="s">
        <v>1285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1148</v>
      </c>
      <c r="BK106" s="19" t="s">
        <v>1309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1288</v>
      </c>
      <c r="W107" s="117" t="s">
        <v>1285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1148</v>
      </c>
      <c r="BK107" s="19" t="s">
        <v>1309</v>
      </c>
      <c r="BL107" s="17"/>
      <c r="BM107" s="144"/>
      <c r="BN107" s="144"/>
      <c r="BO107" s="144"/>
      <c r="BP107" s="20"/>
      <c r="BQ107" s="13" t="str">
        <f t="shared" si="19"/>
        <v>Produção</v>
      </c>
      <c r="BR107" s="21">
        <f t="shared" si="20"/>
        <v>1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1292</v>
      </c>
      <c r="BK108" s="19" t="s">
        <v>1310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</v>
      </c>
      <c r="BR109" s="21">
        <f>IF(OR(B109="",F109=""),"*",AY109/P109)</f>
        <v>1</v>
      </c>
      <c r="BS109" s="21">
        <f>IF(OR(B109="",F109=""),"*",BA109/Q109)</f>
        <v>0</v>
      </c>
      <c r="BT109" s="8" t="str">
        <f>IF(BN109="","",SUBSTITUTE(BM109," ","")&amp;SUBSTITUTE(BN109," ",""))</f>
        <v/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1316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1319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630</v>
      </c>
      <c r="BK112" s="18" t="s">
        <v>630</v>
      </c>
      <c r="BL112" s="17"/>
      <c r="BM112" s="144" t="s">
        <v>552</v>
      </c>
      <c r="BN112" s="144" t="s">
        <v>552</v>
      </c>
      <c r="BO112" s="144" t="s">
        <v>552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8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4" operator="equal">
      <formula>"NÃO"</formula>
    </cfRule>
    <cfRule type="cellIs" dxfId="235" priority="395" operator="equal">
      <formula>"SIM"</formula>
    </cfRule>
  </conditionalFormatting>
  <conditionalFormatting sqref="AZ339:AZ797 AZ6:AZ337">
    <cfRule type="expression" dxfId="234" priority="42850">
      <formula>#REF!=1</formula>
    </cfRule>
  </conditionalFormatting>
  <conditionalFormatting sqref="BF65 V65 U6:U64 U66:U799 BE6:BE817 AY6:AY817">
    <cfRule type="cellIs" dxfId="233" priority="42834" operator="equal">
      <formula>"ERRO"</formula>
    </cfRule>
  </conditionalFormatting>
  <conditionalFormatting sqref="BQ174:BQ801 BQ6:BQ172">
    <cfRule type="cellIs" dxfId="232" priority="42829" operator="equal">
      <formula>"Produção e Intervalo"</formula>
    </cfRule>
    <cfRule type="cellIs" dxfId="231" priority="42830" operator="equal">
      <formula>"Aderente"</formula>
    </cfRule>
    <cfRule type="cellIs" dxfId="230" priority="42831" operator="equal">
      <formula>"Intervalo"</formula>
    </cfRule>
    <cfRule type="cellIs" dxfId="229" priority="42832" operator="equal">
      <formula>"Produção"</formula>
    </cfRule>
    <cfRule type="cellIs" dxfId="228" priority="42833" operator="equal">
      <formula>"ERRO"</formula>
    </cfRule>
  </conditionalFormatting>
  <conditionalFormatting sqref="BR6:BS817">
    <cfRule type="cellIs" dxfId="227" priority="42811" operator="equal">
      <formula>"*"</formula>
    </cfRule>
    <cfRule type="cellIs" dxfId="226" priority="42812" operator="greaterThanOrEqual">
      <formula>1</formula>
    </cfRule>
    <cfRule type="cellIs" dxfId="225" priority="42813" operator="lessThan">
      <formula>1</formula>
    </cfRule>
  </conditionalFormatting>
  <conditionalFormatting sqref="BH800 BH423:BH797 BH6:BH27 BH28:BI34 BH35:BH84 BH85:BI88 BH89:BH420">
    <cfRule type="iconSet" priority="44634">
      <iconSet showValue="0">
        <cfvo type="percent" val="0"/>
        <cfvo type="num" val="1"/>
        <cfvo type="num" val="1" gte="0"/>
      </iconSet>
    </cfRule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3:BK8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1">
      <formula>#REF!=1</formula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3:BK12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5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2" operator="equal">
      <formula>"OPORTUNIDADE"</formula>
    </cfRule>
  </conditionalFormatting>
  <conditionalFormatting sqref="Z204">
    <cfRule type="cellIs" dxfId="222" priority="230" operator="equal">
      <formula>"NÃO"</formula>
    </cfRule>
    <cfRule type="cellIs" dxfId="221" priority="231" operator="equal">
      <formula>"SIM"</formula>
    </cfRule>
  </conditionalFormatting>
  <conditionalFormatting sqref="Z206">
    <cfRule type="cellIs" dxfId="220" priority="229" operator="equal">
      <formula>"OPORTUNIDADE"</formula>
    </cfRule>
  </conditionalFormatting>
  <conditionalFormatting sqref="Z206">
    <cfRule type="cellIs" dxfId="219" priority="227" operator="equal">
      <formula>"NÃO"</formula>
    </cfRule>
    <cfRule type="cellIs" dxfId="218" priority="228" operator="equal">
      <formula>"SIM"</formula>
    </cfRule>
  </conditionalFormatting>
  <conditionalFormatting sqref="BP1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2" operator="equal">
      <formula>"OPORTUNIDADE"</formula>
    </cfRule>
  </conditionalFormatting>
  <conditionalFormatting sqref="Y204">
    <cfRule type="cellIs" dxfId="216" priority="220" operator="equal">
      <formula>"NÃO"</formula>
    </cfRule>
    <cfRule type="cellIs" dxfId="215" priority="221" operator="equal">
      <formula>"SIM"</formula>
    </cfRule>
  </conditionalFormatting>
  <conditionalFormatting sqref="Y206">
    <cfRule type="cellIs" dxfId="214" priority="219" operator="equal">
      <formula>"OPORTUNIDADE"</formula>
    </cfRule>
  </conditionalFormatting>
  <conditionalFormatting sqref="Y206">
    <cfRule type="cellIs" dxfId="213" priority="217" operator="equal">
      <formula>"NÃO"</formula>
    </cfRule>
    <cfRule type="cellIs" dxfId="212" priority="218" operator="equal">
      <formula>"SIM"</formula>
    </cfRule>
  </conditionalFormatting>
  <conditionalFormatting sqref="BP1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8" operator="equal">
      <formula>"OPORTUNIDADE"</formula>
    </cfRule>
  </conditionalFormatting>
  <conditionalFormatting sqref="Z223">
    <cfRule type="cellIs" dxfId="210" priority="166" operator="equal">
      <formula>"NÃO"</formula>
    </cfRule>
    <cfRule type="cellIs" dxfId="209" priority="167" operator="equal">
      <formula>"SIM"</formula>
    </cfRule>
  </conditionalFormatting>
  <conditionalFormatting sqref="Y223:Y227">
    <cfRule type="cellIs" dxfId="208" priority="165" operator="equal">
      <formula>"OPORTUNIDADE"</formula>
    </cfRule>
  </conditionalFormatting>
  <conditionalFormatting sqref="Y223:Y22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Y221">
    <cfRule type="cellIs" dxfId="205" priority="162" operator="equal">
      <formula>"OPORTUNIDADE"</formula>
    </cfRule>
  </conditionalFormatting>
  <conditionalFormatting sqref="Y221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Y220">
    <cfRule type="cellIs" dxfId="202" priority="159" operator="equal">
      <formula>"OPORTUNIDADE"</formula>
    </cfRule>
  </conditionalFormatting>
  <conditionalFormatting sqref="Y220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219">
    <cfRule type="cellIs" dxfId="199" priority="156" operator="equal">
      <formula>"OPORTUNIDADE"</formula>
    </cfRule>
  </conditionalFormatting>
  <conditionalFormatting sqref="Y21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Y218">
    <cfRule type="cellIs" dxfId="196" priority="153" operator="equal">
      <formula>"OPORTUNIDADE"</formula>
    </cfRule>
  </conditionalFormatting>
  <conditionalFormatting sqref="Y218">
    <cfRule type="cellIs" dxfId="195" priority="151" operator="equal">
      <formula>"NÃO"</formula>
    </cfRule>
    <cfRule type="cellIs" dxfId="194" priority="152" operator="equal">
      <formula>"SIM"</formula>
    </cfRule>
  </conditionalFormatting>
  <conditionalFormatting sqref="Y217">
    <cfRule type="cellIs" dxfId="193" priority="150" operator="equal">
      <formula>"OPORTUNIDADE"</formula>
    </cfRule>
  </conditionalFormatting>
  <conditionalFormatting sqref="Y217">
    <cfRule type="cellIs" dxfId="192" priority="148" operator="equal">
      <formula>"NÃO"</formula>
    </cfRule>
    <cfRule type="cellIs" dxfId="191" priority="149" operator="equal">
      <formula>"SIM"</formula>
    </cfRule>
  </conditionalFormatting>
  <conditionalFormatting sqref="Y216">
    <cfRule type="cellIs" dxfId="190" priority="147" operator="equal">
      <formula>"OPORTUNIDADE"</formula>
    </cfRule>
  </conditionalFormatting>
  <conditionalFormatting sqref="Y216">
    <cfRule type="cellIs" dxfId="189" priority="145" operator="equal">
      <formula>"NÃO"</formula>
    </cfRule>
    <cfRule type="cellIs" dxfId="188" priority="146" operator="equal">
      <formula>"SIM"</formula>
    </cfRule>
  </conditionalFormatting>
  <conditionalFormatting sqref="BQ173">
    <cfRule type="cellIs" dxfId="187" priority="140" operator="equal">
      <formula>"Produção e Intervalo"</formula>
    </cfRule>
    <cfRule type="cellIs" dxfId="186" priority="141" operator="equal">
      <formula>"Aderente"</formula>
    </cfRule>
    <cfRule type="cellIs" dxfId="185" priority="142" operator="equal">
      <formula>"Intervalo"</formula>
    </cfRule>
    <cfRule type="cellIs" dxfId="184" priority="143" operator="equal">
      <formula>"Produção"</formula>
    </cfRule>
    <cfRule type="cellIs" dxfId="183" priority="144" operator="equal">
      <formula>"ERRO"</formula>
    </cfRule>
  </conditionalFormatting>
  <conditionalFormatting sqref="BJ182:BK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3" operator="equal">
      <formula>"OPORTUNIDADE"</formula>
    </cfRule>
  </conditionalFormatting>
  <conditionalFormatting sqref="Y23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42">
    <cfRule type="cellIs" dxfId="179" priority="127" operator="equal">
      <formula>"OPORTUNIDADE"</formula>
    </cfRule>
  </conditionalFormatting>
  <conditionalFormatting sqref="Y242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P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8" operator="equal">
      <formula>"OPORTUNIDADE"</formula>
    </cfRule>
  </conditionalFormatting>
  <conditionalFormatting sqref="Y254:Z254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P2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1" operator="equal">
      <formula>"OPORTUNIDADE"</formula>
    </cfRule>
  </conditionalFormatting>
  <conditionalFormatting sqref="Z25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0" operator="equal">
      <formula>"OPORTUNIDADE"</formula>
    </cfRule>
  </conditionalFormatting>
  <conditionalFormatting sqref="Y6:Z25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Z18">
    <cfRule type="cellIs" dxfId="167" priority="47" operator="equal">
      <formula>"OPORTUNIDADE"</formula>
    </cfRule>
  </conditionalFormatting>
  <conditionalFormatting sqref="Z18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18">
    <cfRule type="cellIs" dxfId="164" priority="44" operator="equal">
      <formula>"OPORTUNIDADE"</formula>
    </cfRule>
  </conditionalFormatting>
  <conditionalFormatting sqref="Y18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3">
    <cfRule type="cellIs" dxfId="161" priority="41" operator="equal">
      <formula>"OPORTUNIDADE"</formula>
    </cfRule>
  </conditionalFormatting>
  <conditionalFormatting sqref="Z2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23">
    <cfRule type="cellIs" dxfId="158" priority="38" operator="equal">
      <formula>"OPORTUNIDADE"</formula>
    </cfRule>
  </conditionalFormatting>
  <conditionalFormatting sqref="Y23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M6:BM797 BN107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2:BN106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2:BO106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1320</v>
      </c>
      <c r="V1" s="295"/>
      <c r="W1" s="295"/>
    </row>
    <row r="2" spans="1:23" s="91" customFormat="1">
      <c r="A2" s="94" t="s">
        <v>1321</v>
      </c>
      <c r="B2" s="94" t="s">
        <v>1322</v>
      </c>
      <c r="C2" s="94" t="s">
        <v>511</v>
      </c>
      <c r="D2" s="95" t="s">
        <v>1064</v>
      </c>
      <c r="E2" s="95" t="s">
        <v>1065</v>
      </c>
      <c r="F2" s="95" t="s">
        <v>1323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1324</v>
      </c>
      <c r="T2" s="98" t="s">
        <v>1067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1325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1326</v>
      </c>
      <c r="D5" s="297"/>
      <c r="E5" s="297"/>
      <c r="F5" s="297"/>
      <c r="G5" s="297"/>
      <c r="H5" s="297"/>
      <c r="I5" s="297"/>
      <c r="J5" s="298"/>
      <c r="K5" s="299" t="s">
        <v>1327</v>
      </c>
      <c r="L5" s="300"/>
      <c r="M5" s="300"/>
      <c r="N5" s="300"/>
      <c r="O5" s="301" t="s">
        <v>1328</v>
      </c>
      <c r="P5" s="302"/>
    </row>
    <row r="6" spans="1:16" s="81" customFormat="1" ht="15" customHeight="1">
      <c r="A6" s="73" t="s">
        <v>1323</v>
      </c>
      <c r="B6" s="82" t="s">
        <v>1322</v>
      </c>
      <c r="C6" s="83" t="s">
        <v>1064</v>
      </c>
      <c r="D6" s="84" t="s">
        <v>1065</v>
      </c>
      <c r="E6" s="83" t="s">
        <v>1329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1330</v>
      </c>
      <c r="M6" s="87" t="s">
        <v>710</v>
      </c>
      <c r="N6" s="88" t="s">
        <v>1059</v>
      </c>
      <c r="O6" s="204" t="s">
        <v>1102</v>
      </c>
      <c r="P6" s="149" t="s">
        <v>1331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1332</v>
      </c>
      <c r="C2" s="134" t="s">
        <v>1049</v>
      </c>
      <c r="D2" s="83" t="s">
        <v>1051</v>
      </c>
      <c r="E2" s="83" t="s">
        <v>1333</v>
      </c>
      <c r="F2" s="111" t="s">
        <v>1334</v>
      </c>
      <c r="G2" s="83" t="s">
        <v>1335</v>
      </c>
      <c r="H2" s="83" t="s">
        <v>1336</v>
      </c>
      <c r="I2" s="83" t="s">
        <v>1337</v>
      </c>
      <c r="J2" s="83" t="s">
        <v>1338</v>
      </c>
      <c r="K2" s="85" t="s">
        <v>1339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2025-11-07T12:26:22Z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