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854" documentId="8_{B6337239-1A00-434D-AAD0-422EA1FEB5AE}" xr6:coauthVersionLast="47" xr6:coauthVersionMax="47" xr10:uidLastSave="{30464095-A207-4B61-B33B-460A77CB879C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2" i="1" l="1"/>
  <c r="U231" i="1"/>
  <c r="U230" i="1"/>
  <c r="U229" i="1"/>
  <c r="U226" i="1"/>
  <c r="U224" i="1"/>
  <c r="U223" i="1"/>
  <c r="U222" i="1"/>
  <c r="U221" i="1"/>
  <c r="R229" i="1"/>
  <c r="T229" i="1" a="1"/>
  <c r="T229" i="1" s="1"/>
  <c r="S229" i="1" a="1"/>
  <c r="S229" i="1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AP229" i="1"/>
  <c r="AQ229" i="1"/>
  <c r="AY229" i="1"/>
  <c r="BB229" i="1"/>
  <c r="BC229" i="1" a="1"/>
  <c r="BC229" i="1"/>
  <c r="BD229" i="1" a="1"/>
  <c r="BD229" i="1"/>
  <c r="BE229" i="1"/>
  <c r="BF229" i="1"/>
  <c r="BR229" i="1"/>
  <c r="BS229" i="1"/>
  <c r="T219" i="1" a="1"/>
  <c r="T219" i="1" s="1"/>
  <c r="S219" i="1" a="1"/>
  <c r="S219" i="1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M217" i="1" a="1"/>
  <c r="M217" i="1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2" i="1" a="1"/>
  <c r="T222" i="1"/>
  <c r="D222" i="11" s="1"/>
  <c r="S222" i="1" a="1"/>
  <c r="S222" i="1"/>
  <c r="C222" i="11" s="1"/>
  <c r="M222" i="1" a="1"/>
  <c r="M222" i="1"/>
  <c r="G222" i="11" s="1"/>
  <c r="BF222" i="1"/>
  <c r="AY222" i="1"/>
  <c r="AQ222" i="1"/>
  <c r="AP222" i="1"/>
  <c r="M222" i="11" s="1"/>
  <c r="AO222" i="1"/>
  <c r="AL222" i="1"/>
  <c r="AK222" i="1"/>
  <c r="K222" i="11" s="1"/>
  <c r="AN222" i="1"/>
  <c r="AM222" i="1"/>
  <c r="G222" i="1"/>
  <c r="C222" i="1"/>
  <c r="A222" i="1"/>
  <c r="N210" i="1" a="1"/>
  <c r="N210" i="1" s="1"/>
  <c r="L206" i="12" s="1"/>
  <c r="M210" i="1" a="1"/>
  <c r="M210" i="1" s="1"/>
  <c r="G211" i="11" s="1"/>
  <c r="N203" i="1" a="1"/>
  <c r="N203" i="1" s="1"/>
  <c r="L200" i="12" s="1"/>
  <c r="M203" i="1" a="1"/>
  <c r="M203" i="1" s="1"/>
  <c r="G204" i="11" s="1"/>
  <c r="N202" i="1" a="1"/>
  <c r="N202" i="1" s="1"/>
  <c r="L199" i="12" s="1"/>
  <c r="M202" i="1" a="1"/>
  <c r="M202" i="1" s="1"/>
  <c r="G203" i="11" s="1"/>
  <c r="M224" i="1" a="1"/>
  <c r="M224" i="1" s="1"/>
  <c r="G224" i="11" s="1"/>
  <c r="N224" i="1" a="1"/>
  <c r="N224" i="1" s="1"/>
  <c r="L219" i="12" s="1"/>
  <c r="M226" i="1" a="1"/>
  <c r="M226" i="1" s="1"/>
  <c r="G226" i="11" s="1"/>
  <c r="N226" i="1" a="1"/>
  <c r="N226" i="1" s="1"/>
  <c r="L221" i="12" s="1"/>
  <c r="N230" i="1" a="1"/>
  <c r="N230" i="1" s="1"/>
  <c r="L224" i="12" s="1"/>
  <c r="M230" i="1" a="1"/>
  <c r="M230" i="1" s="1"/>
  <c r="G229" i="11" s="1"/>
  <c r="N221" i="1" a="1"/>
  <c r="N221" i="1" s="1"/>
  <c r="L216" i="12" s="1"/>
  <c r="M221" i="1" a="1"/>
  <c r="M221" i="1" s="1"/>
  <c r="G221" i="11" s="1"/>
  <c r="L205" i="12"/>
  <c r="N208" i="1" a="1"/>
  <c r="N208" i="1" s="1"/>
  <c r="L204" i="12" s="1"/>
  <c r="M208" i="1" a="1"/>
  <c r="M208" i="1" s="1"/>
  <c r="G209" i="11" s="1"/>
  <c r="N207" i="1" a="1"/>
  <c r="N207" i="1" s="1"/>
  <c r="L203" i="12" s="1"/>
  <c r="M207" i="1" a="1"/>
  <c r="M207" i="1" s="1"/>
  <c r="G208" i="11" s="1"/>
  <c r="N213" i="1" a="1"/>
  <c r="N213" i="1" s="1"/>
  <c r="L209" i="12" s="1"/>
  <c r="M213" i="1" a="1"/>
  <c r="M213" i="1" s="1"/>
  <c r="G214" i="11" s="1"/>
  <c r="M212" i="1" a="1"/>
  <c r="M212" i="1" s="1"/>
  <c r="G213" i="11" s="1"/>
  <c r="M205" i="1" a="1"/>
  <c r="M205" i="1" s="1"/>
  <c r="G206" i="1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D372" i="12" s="1"/>
  <c r="N390" i="1" a="1"/>
  <c r="N390" i="1" s="1"/>
  <c r="M390" i="1" a="1"/>
  <c r="M390" i="1"/>
  <c r="T389" i="1" a="1"/>
  <c r="T389" i="1" s="1"/>
  <c r="E371" i="12" s="1"/>
  <c r="S389" i="1" a="1"/>
  <c r="S389" i="1" s="1"/>
  <c r="D371" i="12" s="1"/>
  <c r="N389" i="1" a="1"/>
  <c r="N389" i="1"/>
  <c r="M389" i="1" a="1"/>
  <c r="M389" i="1" s="1"/>
  <c r="AM389" i="1" s="1"/>
  <c r="T388" i="1" a="1"/>
  <c r="T388" i="1" s="1"/>
  <c r="E370" i="12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D368" i="12" s="1"/>
  <c r="N386" i="1" a="1"/>
  <c r="N386" i="1"/>
  <c r="M386" i="1" a="1"/>
  <c r="M386" i="1"/>
  <c r="T385" i="1" a="1"/>
  <c r="T385" i="1" s="1"/>
  <c r="E367" i="12" s="1"/>
  <c r="S385" i="1" a="1"/>
  <c r="S385" i="1"/>
  <c r="N385" i="1" a="1"/>
  <c r="N385" i="1"/>
  <c r="M385" i="1" a="1"/>
  <c r="M385" i="1" s="1"/>
  <c r="T384" i="1" a="1"/>
  <c r="T384" i="1"/>
  <c r="S384" i="1" a="1"/>
  <c r="S384" i="1"/>
  <c r="N384" i="1" a="1"/>
  <c r="N384" i="1" s="1"/>
  <c r="M384" i="1" a="1"/>
  <c r="M384" i="1"/>
  <c r="T311" i="1" a="1"/>
  <c r="T311" i="1"/>
  <c r="D310" i="11" s="1"/>
  <c r="S311" i="1" a="1"/>
  <c r="S311" i="1" s="1"/>
  <c r="N311" i="1" a="1"/>
  <c r="N311" i="1"/>
  <c r="M311" i="1" a="1"/>
  <c r="M311" i="1"/>
  <c r="G310" i="11" s="1"/>
  <c r="T310" i="1" a="1"/>
  <c r="T310" i="1" s="1"/>
  <c r="S310" i="1" a="1"/>
  <c r="S310" i="1"/>
  <c r="C309" i="11" s="1"/>
  <c r="N310" i="1" a="1"/>
  <c r="N310" i="1"/>
  <c r="M310" i="1" a="1"/>
  <c r="M310" i="1" s="1"/>
  <c r="G309" i="11" s="1"/>
  <c r="T309" i="1" a="1"/>
  <c r="T309" i="1"/>
  <c r="D308" i="11" s="1"/>
  <c r="S309" i="1" a="1"/>
  <c r="S309" i="1"/>
  <c r="C308" i="11" s="1"/>
  <c r="N309" i="1" a="1"/>
  <c r="N309" i="1" s="1"/>
  <c r="M309" i="1" a="1"/>
  <c r="M309" i="1"/>
  <c r="G308" i="11" s="1"/>
  <c r="T308" i="1" a="1"/>
  <c r="T308" i="1"/>
  <c r="D307" i="11" s="1"/>
  <c r="S308" i="1" a="1"/>
  <c r="S308" i="1" s="1"/>
  <c r="N308" i="1" a="1"/>
  <c r="N308" i="1"/>
  <c r="M308" i="1" a="1"/>
  <c r="M308" i="1"/>
  <c r="G307" i="11" s="1"/>
  <c r="T307" i="1" a="1"/>
  <c r="T307" i="1" s="1"/>
  <c r="S307" i="1" a="1"/>
  <c r="S307" i="1" s="1"/>
  <c r="N307" i="1" a="1"/>
  <c r="N307" i="1"/>
  <c r="M307" i="1" a="1"/>
  <c r="M307" i="1" s="1"/>
  <c r="G306" i="11" s="1"/>
  <c r="T306" i="1" a="1"/>
  <c r="T306" i="1"/>
  <c r="D305" i="11" s="1"/>
  <c r="S306" i="1" a="1"/>
  <c r="S306" i="1"/>
  <c r="C305" i="11" s="1"/>
  <c r="T305" i="1" a="1"/>
  <c r="T305" i="1" s="1"/>
  <c r="S305" i="1" a="1"/>
  <c r="S305" i="1"/>
  <c r="C304" i="11" s="1"/>
  <c r="N305" i="1" a="1"/>
  <c r="N305" i="1"/>
  <c r="M305" i="1" a="1"/>
  <c r="M305" i="1" s="1"/>
  <c r="G304" i="11" s="1"/>
  <c r="T304" i="1" a="1"/>
  <c r="T304" i="1"/>
  <c r="D303" i="11" s="1"/>
  <c r="S304" i="1" a="1"/>
  <c r="S304" i="1"/>
  <c r="C303" i="11" s="1"/>
  <c r="N304" i="1" a="1"/>
  <c r="N304" i="1" s="1"/>
  <c r="M304" i="1" a="1"/>
  <c r="M304" i="1"/>
  <c r="G303" i="11" s="1"/>
  <c r="T303" i="1" a="1"/>
  <c r="T303" i="1"/>
  <c r="D302" i="11" s="1"/>
  <c r="S303" i="1" a="1"/>
  <c r="S303" i="1" s="1"/>
  <c r="N303" i="1" a="1"/>
  <c r="N303" i="1"/>
  <c r="M303" i="1" a="1"/>
  <c r="M303" i="1"/>
  <c r="G302" i="11" s="1"/>
  <c r="T302" i="1" a="1"/>
  <c r="T302" i="1" s="1"/>
  <c r="S302" i="1" a="1"/>
  <c r="S302" i="1"/>
  <c r="C301" i="11" s="1"/>
  <c r="N302" i="1" a="1"/>
  <c r="N302" i="1"/>
  <c r="M302" i="1" a="1"/>
  <c r="M302" i="1" s="1"/>
  <c r="T301" i="1" a="1"/>
  <c r="T301" i="1"/>
  <c r="D300" i="11" s="1"/>
  <c r="S301" i="1" a="1"/>
  <c r="S301" i="1"/>
  <c r="C300" i="11" s="1"/>
  <c r="N301" i="1" a="1"/>
  <c r="N301" i="1" s="1"/>
  <c r="M301" i="1" a="1"/>
  <c r="M301" i="1"/>
  <c r="G300" i="11" s="1"/>
  <c r="T300" i="1" a="1"/>
  <c r="T300" i="1"/>
  <c r="D299" i="11" s="1"/>
  <c r="S300" i="1" a="1"/>
  <c r="S300" i="1" s="1"/>
  <c r="N300" i="1" a="1"/>
  <c r="N300" i="1"/>
  <c r="M300" i="1" a="1"/>
  <c r="M300" i="1"/>
  <c r="G299" i="11" s="1"/>
  <c r="T299" i="1" a="1"/>
  <c r="T299" i="1" s="1"/>
  <c r="S299" i="1" a="1"/>
  <c r="S299" i="1"/>
  <c r="C298" i="11" s="1"/>
  <c r="N299" i="1" a="1"/>
  <c r="N299" i="1"/>
  <c r="M299" i="1" a="1"/>
  <c r="M299" i="1" s="1"/>
  <c r="G298" i="11" s="1"/>
  <c r="T298" i="1" a="1"/>
  <c r="T298" i="1" s="1"/>
  <c r="S298" i="1" a="1"/>
  <c r="S298" i="1" s="1"/>
  <c r="N298" i="1" a="1"/>
  <c r="N298" i="1" s="1"/>
  <c r="L291" i="12" s="1"/>
  <c r="M298" i="1" a="1"/>
  <c r="M298" i="1" s="1"/>
  <c r="G297" i="11" s="1"/>
  <c r="T297" i="1" a="1"/>
  <c r="T297" i="1"/>
  <c r="D296" i="11" s="1"/>
  <c r="S297" i="1" a="1"/>
  <c r="S297" i="1" s="1"/>
  <c r="N297" i="1" a="1"/>
  <c r="N297" i="1" s="1"/>
  <c r="L290" i="12" s="1"/>
  <c r="M297" i="1" a="1"/>
  <c r="M297" i="1" s="1"/>
  <c r="G296" i="11" s="1"/>
  <c r="T296" i="1" a="1"/>
  <c r="T296" i="1" s="1"/>
  <c r="S296" i="1" a="1"/>
  <c r="S296" i="1" s="1"/>
  <c r="N296" i="1" a="1"/>
  <c r="N296" i="1" s="1"/>
  <c r="L289" i="12" s="1"/>
  <c r="M296" i="1" a="1"/>
  <c r="M296" i="1"/>
  <c r="G295" i="11" s="1"/>
  <c r="T295" i="1" a="1"/>
  <c r="T295" i="1" s="1"/>
  <c r="S295" i="1" a="1"/>
  <c r="S295" i="1" s="1"/>
  <c r="N295" i="1" a="1"/>
  <c r="N295" i="1" s="1"/>
  <c r="L288" i="12" s="1"/>
  <c r="M295" i="1" a="1"/>
  <c r="M295" i="1" s="1"/>
  <c r="G294" i="11" s="1"/>
  <c r="T294" i="1" a="1"/>
  <c r="T294" i="1" s="1"/>
  <c r="S294" i="1" a="1"/>
  <c r="S294" i="1" s="1"/>
  <c r="N294" i="1" a="1"/>
  <c r="N294" i="1" s="1"/>
  <c r="M294" i="1" a="1"/>
  <c r="M294" i="1" s="1"/>
  <c r="G293" i="11" s="1"/>
  <c r="T293" i="1" a="1"/>
  <c r="T293" i="1" s="1"/>
  <c r="S293" i="1" a="1"/>
  <c r="S293" i="1" s="1"/>
  <c r="N293" i="1" a="1"/>
  <c r="N293" i="1" s="1"/>
  <c r="M293" i="1" a="1"/>
  <c r="M293" i="1" s="1"/>
  <c r="T292" i="1" a="1"/>
  <c r="T292" i="1" s="1"/>
  <c r="S292" i="1" a="1"/>
  <c r="S292" i="1" s="1"/>
  <c r="N292" i="1" a="1"/>
  <c r="N292" i="1" s="1"/>
  <c r="L285" i="12" s="1"/>
  <c r="M292" i="1" a="1"/>
  <c r="M292" i="1" s="1"/>
  <c r="G291" i="11" s="1"/>
  <c r="T291" i="1" a="1"/>
  <c r="T291" i="1" s="1"/>
  <c r="S291" i="1" a="1"/>
  <c r="S291" i="1" s="1"/>
  <c r="N291" i="1" a="1"/>
  <c r="N291" i="1" s="1"/>
  <c r="L284" i="12" s="1"/>
  <c r="M291" i="1" a="1"/>
  <c r="M291" i="1" s="1"/>
  <c r="M120" i="1" a="1"/>
  <c r="M120" i="1" s="1"/>
  <c r="G121" i="11" s="1"/>
  <c r="T119" i="1" a="1"/>
  <c r="T119" i="1" s="1"/>
  <c r="D120" i="11" s="1"/>
  <c r="S119" i="1" a="1"/>
  <c r="S119" i="1" s="1"/>
  <c r="C120" i="11" s="1"/>
  <c r="N119" i="1" a="1"/>
  <c r="N119" i="1" s="1"/>
  <c r="L116" i="12" s="1"/>
  <c r="M119" i="1" a="1"/>
  <c r="M119" i="1" s="1"/>
  <c r="G120" i="11" s="1"/>
  <c r="T118" i="1" a="1"/>
  <c r="T118" i="1" s="1"/>
  <c r="D119" i="11" s="1"/>
  <c r="S118" i="1" a="1"/>
  <c r="S118" i="1"/>
  <c r="C119" i="11" s="1"/>
  <c r="N118" i="1" a="1"/>
  <c r="N118" i="1" s="1"/>
  <c r="L115" i="12" s="1"/>
  <c r="M118" i="1" a="1"/>
  <c r="M118" i="1"/>
  <c r="G119" i="11" s="1"/>
  <c r="T117" i="1" a="1"/>
  <c r="T117" i="1" s="1"/>
  <c r="D118" i="11" s="1"/>
  <c r="S117" i="1" a="1"/>
  <c r="S117" i="1" s="1"/>
  <c r="C118" i="11" s="1"/>
  <c r="N117" i="1" a="1"/>
  <c r="N117" i="1" s="1"/>
  <c r="L114" i="12" s="1"/>
  <c r="M117" i="1" a="1"/>
  <c r="M117" i="1" s="1"/>
  <c r="G118" i="11" s="1"/>
  <c r="T116" i="1" a="1"/>
  <c r="T116" i="1" s="1"/>
  <c r="D117" i="11" s="1"/>
  <c r="S116" i="1" a="1"/>
  <c r="S116" i="1" s="1"/>
  <c r="C117" i="11" s="1"/>
  <c r="M116" i="1" a="1"/>
  <c r="M116" i="1" s="1"/>
  <c r="G117" i="11" s="1"/>
  <c r="T115" i="1" a="1"/>
  <c r="T115" i="1" s="1"/>
  <c r="D116" i="11" s="1"/>
  <c r="S115" i="1" a="1"/>
  <c r="S115" i="1" s="1"/>
  <c r="C116" i="11" s="1"/>
  <c r="N115" i="1" a="1"/>
  <c r="N115" i="1" s="1"/>
  <c r="L112" i="12" s="1"/>
  <c r="M115" i="1" a="1"/>
  <c r="M115" i="1" s="1"/>
  <c r="G116" i="11" s="1"/>
  <c r="T114" i="1" a="1"/>
  <c r="T114" i="1" s="1"/>
  <c r="D115" i="11" s="1"/>
  <c r="S114" i="1" a="1"/>
  <c r="S114" i="1" s="1"/>
  <c r="C115" i="11" s="1"/>
  <c r="T113" i="1" a="1"/>
  <c r="T113" i="1" s="1"/>
  <c r="D114" i="11" s="1"/>
  <c r="S113" i="1" a="1"/>
  <c r="S113" i="1" s="1"/>
  <c r="C114" i="11" s="1"/>
  <c r="T112" i="1" a="1"/>
  <c r="T112" i="1" s="1"/>
  <c r="D113" i="11" s="1"/>
  <c r="S112" i="1" a="1"/>
  <c r="S112" i="1" s="1"/>
  <c r="C113" i="11" s="1"/>
  <c r="N112" i="1" a="1"/>
  <c r="N112" i="1" s="1"/>
  <c r="L109" i="12" s="1"/>
  <c r="M112" i="1" a="1"/>
  <c r="M112" i="1" s="1"/>
  <c r="G113" i="11" s="1"/>
  <c r="T111" i="1" a="1"/>
  <c r="T111" i="1" s="1"/>
  <c r="D112" i="11" s="1"/>
  <c r="S111" i="1" a="1"/>
  <c r="S111" i="1" s="1"/>
  <c r="C112" i="11" s="1"/>
  <c r="N111" i="1" a="1"/>
  <c r="N111" i="1" s="1"/>
  <c r="L108" i="12" s="1"/>
  <c r="M111" i="1" a="1"/>
  <c r="M111" i="1" s="1"/>
  <c r="G112" i="11" s="1"/>
  <c r="T110" i="1" a="1"/>
  <c r="T110" i="1" s="1"/>
  <c r="D111" i="11" s="1"/>
  <c r="S110" i="1" a="1"/>
  <c r="S110" i="1" s="1"/>
  <c r="C111" i="11" s="1"/>
  <c r="N110" i="1" a="1"/>
  <c r="N110" i="1" s="1"/>
  <c r="L107" i="12" s="1"/>
  <c r="M110" i="1" a="1"/>
  <c r="M110" i="1" s="1"/>
  <c r="G111" i="11" s="1"/>
  <c r="T109" i="1" a="1"/>
  <c r="T109" i="1" s="1"/>
  <c r="D110" i="11" s="1"/>
  <c r="S109" i="1" a="1"/>
  <c r="S109" i="1" s="1"/>
  <c r="C110" i="11" s="1"/>
  <c r="N109" i="1" a="1"/>
  <c r="N109" i="1" s="1"/>
  <c r="L106" i="12" s="1"/>
  <c r="T108" i="1" a="1"/>
  <c r="T108" i="1" s="1"/>
  <c r="D109" i="11" s="1"/>
  <c r="S108" i="1" a="1"/>
  <c r="S108" i="1" s="1"/>
  <c r="C109" i="11" s="1"/>
  <c r="T107" i="1" a="1"/>
  <c r="T107" i="1" s="1"/>
  <c r="D108" i="11" s="1"/>
  <c r="S107" i="1" a="1"/>
  <c r="S107" i="1" s="1"/>
  <c r="C108" i="11" s="1"/>
  <c r="M107" i="1" a="1"/>
  <c r="M107" i="1" s="1"/>
  <c r="G108" i="11" s="1"/>
  <c r="T106" i="1" a="1"/>
  <c r="T106" i="1" s="1"/>
  <c r="D107" i="11" s="1"/>
  <c r="S106" i="1" a="1"/>
  <c r="S106" i="1" s="1"/>
  <c r="C107" i="11" s="1"/>
  <c r="N106" i="1" a="1"/>
  <c r="N106" i="1" s="1"/>
  <c r="L103" i="12" s="1"/>
  <c r="M106" i="1" a="1"/>
  <c r="M106" i="1" s="1"/>
  <c r="G107" i="11" s="1"/>
  <c r="T105" i="1" a="1"/>
  <c r="T105" i="1" s="1"/>
  <c r="D106" i="11" s="1"/>
  <c r="S105" i="1" a="1"/>
  <c r="S105" i="1" s="1"/>
  <c r="C106" i="11" s="1"/>
  <c r="N105" i="1" a="1"/>
  <c r="N105" i="1" s="1"/>
  <c r="L102" i="12" s="1"/>
  <c r="M105" i="1" a="1"/>
  <c r="M105" i="1" s="1"/>
  <c r="G106" i="11" s="1"/>
  <c r="T104" i="1" a="1"/>
  <c r="T104" i="1" s="1"/>
  <c r="D105" i="11" s="1"/>
  <c r="S104" i="1" a="1"/>
  <c r="S104" i="1" s="1"/>
  <c r="C105" i="11" s="1"/>
  <c r="N104" i="1" a="1"/>
  <c r="N104" i="1" s="1"/>
  <c r="L101" i="12" s="1"/>
  <c r="M104" i="1" a="1"/>
  <c r="M104" i="1" s="1"/>
  <c r="G105" i="11" s="1"/>
  <c r="T103" i="1" a="1"/>
  <c r="T103" i="1" s="1"/>
  <c r="D104" i="11" s="1"/>
  <c r="S103" i="1" a="1"/>
  <c r="S103" i="1" s="1"/>
  <c r="C104" i="11" s="1"/>
  <c r="T102" i="1" a="1"/>
  <c r="T102" i="1" s="1"/>
  <c r="D103" i="11" s="1"/>
  <c r="S102" i="1" a="1"/>
  <c r="S102" i="1" s="1"/>
  <c r="C103" i="11" s="1"/>
  <c r="T101" i="1" a="1"/>
  <c r="T101" i="1" s="1"/>
  <c r="D102" i="11" s="1"/>
  <c r="S101" i="1" a="1"/>
  <c r="S101" i="1" s="1"/>
  <c r="C102" i="11" s="1"/>
  <c r="N101" i="1" a="1"/>
  <c r="N101" i="1" s="1"/>
  <c r="L98" i="12" s="1"/>
  <c r="M101" i="1" a="1"/>
  <c r="M101" i="1" s="1"/>
  <c r="G102" i="11" s="1"/>
  <c r="T100" i="1" a="1"/>
  <c r="T100" i="1" s="1"/>
  <c r="D101" i="11" s="1"/>
  <c r="S100" i="1" a="1"/>
  <c r="S100" i="1" s="1"/>
  <c r="C101" i="11" s="1"/>
  <c r="T99" i="1" a="1"/>
  <c r="T99" i="1" s="1"/>
  <c r="D100" i="11" s="1"/>
  <c r="S99" i="1" a="1"/>
  <c r="S99" i="1" s="1"/>
  <c r="C100" i="11" s="1"/>
  <c r="N99" i="1" a="1"/>
  <c r="N99" i="1" s="1"/>
  <c r="L96" i="12" s="1"/>
  <c r="M99" i="1" a="1"/>
  <c r="M99" i="1" s="1"/>
  <c r="G100" i="11" s="1"/>
  <c r="T98" i="1" a="1"/>
  <c r="T98" i="1" s="1"/>
  <c r="D99" i="11" s="1"/>
  <c r="S98" i="1" a="1"/>
  <c r="S98" i="1" s="1"/>
  <c r="C99" i="11" s="1"/>
  <c r="T97" i="1" a="1"/>
  <c r="T97" i="1" s="1"/>
  <c r="D98" i="11" s="1"/>
  <c r="S97" i="1" a="1"/>
  <c r="S97" i="1" s="1"/>
  <c r="C98" i="11" s="1"/>
  <c r="N97" i="1" a="1"/>
  <c r="N97" i="1" s="1"/>
  <c r="L94" i="12" s="1"/>
  <c r="T96" i="1" a="1"/>
  <c r="T96" i="1" s="1"/>
  <c r="D97" i="11" s="1"/>
  <c r="S96" i="1" a="1"/>
  <c r="S96" i="1" s="1"/>
  <c r="C97" i="11" s="1"/>
  <c r="N96" i="1" a="1"/>
  <c r="N96" i="1" s="1"/>
  <c r="L93" i="12" s="1"/>
  <c r="M96" i="1" a="1"/>
  <c r="M96" i="1" s="1"/>
  <c r="G97" i="11" s="1"/>
  <c r="T95" i="1" a="1"/>
  <c r="T95" i="1" s="1"/>
  <c r="D96" i="11" s="1"/>
  <c r="S95" i="1" a="1"/>
  <c r="S95" i="1" s="1"/>
  <c r="C96" i="11" s="1"/>
  <c r="T94" i="1" a="1"/>
  <c r="T94" i="1" s="1"/>
  <c r="D95" i="11" s="1"/>
  <c r="S94" i="1" a="1"/>
  <c r="S94" i="1" s="1"/>
  <c r="C95" i="11" s="1"/>
  <c r="T290" i="1" a="1"/>
  <c r="T290" i="1" s="1"/>
  <c r="S290" i="1" a="1"/>
  <c r="S290" i="1" s="1"/>
  <c r="N290" i="1" a="1"/>
  <c r="N290" i="1" s="1"/>
  <c r="L283" i="12" s="1"/>
  <c r="M290" i="1" a="1"/>
  <c r="M290" i="1" s="1"/>
  <c r="G289" i="11" s="1"/>
  <c r="T289" i="1" a="1"/>
  <c r="T289" i="1" s="1"/>
  <c r="S289" i="1" a="1"/>
  <c r="S289" i="1" s="1"/>
  <c r="N289" i="1" a="1"/>
  <c r="N289" i="1" s="1"/>
  <c r="M289" i="1" a="1"/>
  <c r="M289" i="1" s="1"/>
  <c r="G288" i="11" s="1"/>
  <c r="T288" i="1" a="1"/>
  <c r="T288" i="1" s="1"/>
  <c r="S288" i="1" a="1"/>
  <c r="S288" i="1" s="1"/>
  <c r="T287" i="1" a="1"/>
  <c r="T287" i="1" s="1"/>
  <c r="S287" i="1" a="1"/>
  <c r="S287" i="1" s="1"/>
  <c r="N287" i="1" a="1"/>
  <c r="N287" i="1" s="1"/>
  <c r="M287" i="1" a="1"/>
  <c r="M287" i="1" s="1"/>
  <c r="G286" i="11" s="1"/>
  <c r="T286" i="1" a="1"/>
  <c r="T286" i="1" s="1"/>
  <c r="S286" i="1" a="1"/>
  <c r="S286" i="1" s="1"/>
  <c r="N286" i="1" a="1"/>
  <c r="N286" i="1" s="1"/>
  <c r="M286" i="1" a="1"/>
  <c r="M286" i="1" s="1"/>
  <c r="G285" i="11" s="1"/>
  <c r="T285" i="1" a="1"/>
  <c r="T285" i="1" s="1"/>
  <c r="S285" i="1" a="1"/>
  <c r="S285" i="1" s="1"/>
  <c r="N285" i="1" a="1"/>
  <c r="N285" i="1" s="1"/>
  <c r="M285" i="1" a="1"/>
  <c r="M285" i="1" s="1"/>
  <c r="G284" i="11" s="1"/>
  <c r="T284" i="1" a="1"/>
  <c r="T284" i="1" s="1"/>
  <c r="S284" i="1" a="1"/>
  <c r="S284" i="1" s="1"/>
  <c r="N284" i="1" a="1"/>
  <c r="N284" i="1" s="1"/>
  <c r="M284" i="1" a="1"/>
  <c r="M284" i="1" s="1"/>
  <c r="G283" i="11" s="1"/>
  <c r="T283" i="1" a="1"/>
  <c r="T283" i="1" s="1"/>
  <c r="S283" i="1" a="1"/>
  <c r="S283" i="1" s="1"/>
  <c r="N283" i="1" a="1"/>
  <c r="N283" i="1" s="1"/>
  <c r="M283" i="1" a="1"/>
  <c r="M283" i="1" s="1"/>
  <c r="G282" i="11" s="1"/>
  <c r="T282" i="1" a="1"/>
  <c r="T282" i="1" s="1"/>
  <c r="S282" i="1" a="1"/>
  <c r="S282" i="1" s="1"/>
  <c r="T281" i="1" a="1"/>
  <c r="T281" i="1" s="1"/>
  <c r="S281" i="1" a="1"/>
  <c r="S281" i="1" s="1"/>
  <c r="N281" i="1" a="1"/>
  <c r="N281" i="1" s="1"/>
  <c r="M281" i="1" a="1"/>
  <c r="M281" i="1" s="1"/>
  <c r="G280" i="11" s="1"/>
  <c r="T280" i="1" a="1"/>
  <c r="T280" i="1" s="1"/>
  <c r="S280" i="1" a="1"/>
  <c r="S280" i="1" s="1"/>
  <c r="T279" i="1" a="1"/>
  <c r="T279" i="1" s="1"/>
  <c r="S279" i="1" a="1"/>
  <c r="S279" i="1" s="1"/>
  <c r="C278" i="11" s="1"/>
  <c r="T278" i="1" a="1"/>
  <c r="T278" i="1" s="1"/>
  <c r="D277" i="11" s="1"/>
  <c r="S278" i="1" a="1"/>
  <c r="S278" i="1" s="1"/>
  <c r="N278" i="1" a="1"/>
  <c r="N278" i="1" s="1"/>
  <c r="M278" i="1" a="1"/>
  <c r="M278" i="1" s="1"/>
  <c r="G277" i="11" s="1"/>
  <c r="T277" i="1" a="1"/>
  <c r="T277" i="1" s="1"/>
  <c r="S277" i="1" a="1"/>
  <c r="S277" i="1" s="1"/>
  <c r="C276" i="11" s="1"/>
  <c r="N277" i="1" a="1"/>
  <c r="N277" i="1" s="1"/>
  <c r="M277" i="1" a="1"/>
  <c r="M277" i="1" s="1"/>
  <c r="G276" i="11" s="1"/>
  <c r="T276" i="1" a="1"/>
  <c r="T276" i="1" s="1"/>
  <c r="D275" i="11" s="1"/>
  <c r="S276" i="1" a="1"/>
  <c r="S276" i="1" s="1"/>
  <c r="C275" i="11" s="1"/>
  <c r="N276" i="1" a="1"/>
  <c r="N276" i="1" s="1"/>
  <c r="L269" i="12" s="1"/>
  <c r="M276" i="1" a="1"/>
  <c r="M276" i="1" s="1"/>
  <c r="G275" i="11" s="1"/>
  <c r="T275" i="1" a="1"/>
  <c r="T275" i="1" s="1"/>
  <c r="D274" i="11" s="1"/>
  <c r="S275" i="1" a="1"/>
  <c r="S275" i="1" s="1"/>
  <c r="N275" i="1" a="1"/>
  <c r="N275" i="1" s="1"/>
  <c r="M275" i="1" a="1"/>
  <c r="M275" i="1" s="1"/>
  <c r="G274" i="11" s="1"/>
  <c r="T274" i="1" a="1"/>
  <c r="T274" i="1" s="1"/>
  <c r="D273" i="11" s="1"/>
  <c r="S274" i="1" a="1"/>
  <c r="S274" i="1" s="1"/>
  <c r="C273" i="11" s="1"/>
  <c r="N274" i="1" a="1"/>
  <c r="N274" i="1" s="1"/>
  <c r="M274" i="1" a="1"/>
  <c r="M274" i="1" s="1"/>
  <c r="T273" i="1" a="1"/>
  <c r="T273" i="1" s="1"/>
  <c r="D272" i="11" s="1"/>
  <c r="S273" i="1" a="1"/>
  <c r="S273" i="1" s="1"/>
  <c r="C272" i="11" s="1"/>
  <c r="N273" i="1" a="1"/>
  <c r="N273" i="1" s="1"/>
  <c r="M273" i="1" a="1"/>
  <c r="M273" i="1" s="1"/>
  <c r="G272" i="11" s="1"/>
  <c r="T272" i="1" a="1"/>
  <c r="T272" i="1" s="1"/>
  <c r="D271" i="11" s="1"/>
  <c r="S272" i="1" a="1"/>
  <c r="S272" i="1" s="1"/>
  <c r="C271" i="11" s="1"/>
  <c r="N272" i="1" a="1"/>
  <c r="N272" i="1" s="1"/>
  <c r="M272" i="1" a="1"/>
  <c r="M272" i="1" s="1"/>
  <c r="G271" i="11" s="1"/>
  <c r="T271" i="1" a="1"/>
  <c r="T271" i="1" s="1"/>
  <c r="D270" i="11" s="1"/>
  <c r="S271" i="1" a="1"/>
  <c r="S271" i="1" s="1"/>
  <c r="C270" i="11" s="1"/>
  <c r="N271" i="1" a="1"/>
  <c r="N271" i="1" s="1"/>
  <c r="M271" i="1" a="1"/>
  <c r="M271" i="1" s="1"/>
  <c r="T270" i="1" a="1"/>
  <c r="T270" i="1" s="1"/>
  <c r="D269" i="11" s="1"/>
  <c r="S270" i="1" a="1"/>
  <c r="S270" i="1" s="1"/>
  <c r="C269" i="11" s="1"/>
  <c r="N270" i="1" a="1"/>
  <c r="N270" i="1" s="1"/>
  <c r="M270" i="1" a="1"/>
  <c r="M270" i="1" s="1"/>
  <c r="G269" i="11" s="1"/>
  <c r="T269" i="1" a="1"/>
  <c r="T269" i="1" s="1"/>
  <c r="D268" i="11" s="1"/>
  <c r="S269" i="1" a="1"/>
  <c r="S269" i="1" s="1"/>
  <c r="N269" i="1" a="1"/>
  <c r="N269" i="1" s="1"/>
  <c r="M269" i="1" a="1"/>
  <c r="M269" i="1" s="1"/>
  <c r="G268" i="11" s="1"/>
  <c r="T268" i="1" a="1"/>
  <c r="T268" i="1" s="1"/>
  <c r="S268" i="1" a="1"/>
  <c r="S268" i="1" s="1"/>
  <c r="C267" i="11" s="1"/>
  <c r="N268" i="1" a="1"/>
  <c r="N268" i="1" s="1"/>
  <c r="M268" i="1" a="1"/>
  <c r="M268" i="1" s="1"/>
  <c r="G267" i="11" s="1"/>
  <c r="T267" i="1" a="1"/>
  <c r="T267" i="1" s="1"/>
  <c r="D266" i="11" s="1"/>
  <c r="S267" i="1" a="1"/>
  <c r="S267" i="1" s="1"/>
  <c r="C266" i="11" s="1"/>
  <c r="N267" i="1" a="1"/>
  <c r="N267" i="1" s="1"/>
  <c r="L260" i="12" s="1"/>
  <c r="M267" i="1" a="1"/>
  <c r="M267" i="1" s="1"/>
  <c r="G266" i="11" s="1"/>
  <c r="T266" i="1" a="1"/>
  <c r="T266" i="1" s="1"/>
  <c r="D265" i="11" s="1"/>
  <c r="S266" i="1" a="1"/>
  <c r="S266" i="1" s="1"/>
  <c r="N266" i="1" a="1"/>
  <c r="N266" i="1" s="1"/>
  <c r="M266" i="1" a="1"/>
  <c r="M266" i="1" s="1"/>
  <c r="G265" i="11" s="1"/>
  <c r="T265" i="1" a="1"/>
  <c r="T265" i="1" s="1"/>
  <c r="D264" i="11" s="1"/>
  <c r="S265" i="1" a="1"/>
  <c r="S265" i="1" s="1"/>
  <c r="C264" i="11" s="1"/>
  <c r="N265" i="1" a="1"/>
  <c r="N265" i="1" s="1"/>
  <c r="M265" i="1" a="1"/>
  <c r="M265" i="1" s="1"/>
  <c r="G264" i="11" s="1"/>
  <c r="T264" i="1" a="1"/>
  <c r="T264" i="1" s="1"/>
  <c r="D263" i="11" s="1"/>
  <c r="S264" i="1" a="1"/>
  <c r="S264" i="1" s="1"/>
  <c r="C263" i="11" s="1"/>
  <c r="N264" i="1" a="1"/>
  <c r="N264" i="1" s="1"/>
  <c r="M264" i="1" a="1"/>
  <c r="M264" i="1" s="1"/>
  <c r="T263" i="1" a="1"/>
  <c r="T263" i="1" s="1"/>
  <c r="D262" i="11" s="1"/>
  <c r="S263" i="1" a="1"/>
  <c r="S263" i="1" s="1"/>
  <c r="C262" i="11" s="1"/>
  <c r="N263" i="1" a="1"/>
  <c r="N263" i="1" s="1"/>
  <c r="M263" i="1" a="1"/>
  <c r="M263" i="1" s="1"/>
  <c r="G262" i="11" s="1"/>
  <c r="T262" i="1" a="1"/>
  <c r="T262" i="1" s="1"/>
  <c r="S262" i="1" a="1"/>
  <c r="S262" i="1" s="1"/>
  <c r="C261" i="11" s="1"/>
  <c r="N262" i="1" a="1"/>
  <c r="N262" i="1" s="1"/>
  <c r="M262" i="1" a="1"/>
  <c r="M262" i="1" s="1"/>
  <c r="G261" i="11" s="1"/>
  <c r="T261" i="1" a="1"/>
  <c r="T261" i="1" s="1"/>
  <c r="D260" i="11" s="1"/>
  <c r="S261" i="1" a="1"/>
  <c r="S261" i="1" s="1"/>
  <c r="C260" i="11" s="1"/>
  <c r="N261" i="1" a="1"/>
  <c r="N261" i="1" s="1"/>
  <c r="M261" i="1" a="1"/>
  <c r="M261" i="1" s="1"/>
  <c r="T260" i="1" a="1"/>
  <c r="T260" i="1" s="1"/>
  <c r="D259" i="11" s="1"/>
  <c r="S260" i="1" a="1"/>
  <c r="S260" i="1" s="1"/>
  <c r="C259" i="11" s="1"/>
  <c r="N260" i="1" a="1"/>
  <c r="N260" i="1" s="1"/>
  <c r="M260" i="1" a="1"/>
  <c r="M260" i="1" s="1"/>
  <c r="G259" i="11" s="1"/>
  <c r="T259" i="1" a="1"/>
  <c r="T259" i="1" s="1"/>
  <c r="D258" i="11" s="1"/>
  <c r="S259" i="1" a="1"/>
  <c r="S259" i="1" s="1"/>
  <c r="C258" i="11" s="1"/>
  <c r="N259" i="1" a="1"/>
  <c r="N259" i="1" s="1"/>
  <c r="M259" i="1" a="1"/>
  <c r="M259" i="1" s="1"/>
  <c r="G258" i="11" s="1"/>
  <c r="T258" i="1" a="1"/>
  <c r="T258" i="1" s="1"/>
  <c r="D257" i="11" s="1"/>
  <c r="S258" i="1" a="1"/>
  <c r="S258" i="1" s="1"/>
  <c r="C257" i="11" s="1"/>
  <c r="N258" i="1" a="1"/>
  <c r="N258" i="1" s="1"/>
  <c r="M258" i="1" a="1"/>
  <c r="M258" i="1" s="1"/>
  <c r="G257" i="11" s="1"/>
  <c r="T257" i="1" a="1"/>
  <c r="T257" i="1" s="1"/>
  <c r="D256" i="11" s="1"/>
  <c r="S257" i="1" a="1"/>
  <c r="S257" i="1" s="1"/>
  <c r="C256" i="11" s="1"/>
  <c r="N257" i="1" a="1"/>
  <c r="N257" i="1" s="1"/>
  <c r="L251" i="12" s="1"/>
  <c r="M257" i="1" a="1"/>
  <c r="M257" i="1" s="1"/>
  <c r="G256" i="11" s="1"/>
  <c r="T256" i="1" a="1"/>
  <c r="T256" i="1" s="1"/>
  <c r="D255" i="11" s="1"/>
  <c r="S256" i="1" a="1"/>
  <c r="S256" i="1" s="1"/>
  <c r="C255" i="11" s="1"/>
  <c r="N256" i="1" a="1"/>
  <c r="N256" i="1" s="1"/>
  <c r="L250" i="12" s="1"/>
  <c r="M256" i="1" a="1"/>
  <c r="M256" i="1" s="1"/>
  <c r="G255" i="11" s="1"/>
  <c r="T255" i="1" a="1"/>
  <c r="T255" i="1" s="1"/>
  <c r="D254" i="11" s="1"/>
  <c r="S255" i="1" a="1"/>
  <c r="S255" i="1" s="1"/>
  <c r="C254" i="11" s="1"/>
  <c r="N255" i="1" a="1"/>
  <c r="N255" i="1" s="1"/>
  <c r="L249" i="12" s="1"/>
  <c r="M255" i="1" a="1"/>
  <c r="M255" i="1" s="1"/>
  <c r="G254" i="11" s="1"/>
  <c r="T254" i="1" a="1"/>
  <c r="T254" i="1" s="1"/>
  <c r="D253" i="11" s="1"/>
  <c r="S254" i="1" a="1"/>
  <c r="S254" i="1" s="1"/>
  <c r="C253" i="11" s="1"/>
  <c r="N254" i="1" a="1"/>
  <c r="N254" i="1" s="1"/>
  <c r="L248" i="12" s="1"/>
  <c r="M254" i="1" a="1"/>
  <c r="M254" i="1" s="1"/>
  <c r="G253" i="11" s="1"/>
  <c r="T253" i="1" a="1"/>
  <c r="T253" i="1" s="1"/>
  <c r="D252" i="11" s="1"/>
  <c r="S253" i="1" a="1"/>
  <c r="S253" i="1" s="1"/>
  <c r="C252" i="11" s="1"/>
  <c r="N253" i="1" a="1"/>
  <c r="N253" i="1" s="1"/>
  <c r="L247" i="12" s="1"/>
  <c r="M253" i="1" a="1"/>
  <c r="M253" i="1" s="1"/>
  <c r="G252" i="11" s="1"/>
  <c r="T252" i="1" a="1"/>
  <c r="T252" i="1" s="1"/>
  <c r="D251" i="11" s="1"/>
  <c r="S252" i="1" a="1"/>
  <c r="S252" i="1" s="1"/>
  <c r="C251" i="11" s="1"/>
  <c r="N252" i="1" a="1"/>
  <c r="N252" i="1" s="1"/>
  <c r="L246" i="12" s="1"/>
  <c r="M252" i="1" a="1"/>
  <c r="M252" i="1" s="1"/>
  <c r="G251" i="11" s="1"/>
  <c r="T251" i="1" a="1"/>
  <c r="T251" i="1" s="1"/>
  <c r="D250" i="11" s="1"/>
  <c r="S251" i="1" a="1"/>
  <c r="S251" i="1" s="1"/>
  <c r="C250" i="11" s="1"/>
  <c r="N251" i="1" a="1"/>
  <c r="N251" i="1" s="1"/>
  <c r="L245" i="12" s="1"/>
  <c r="M251" i="1" a="1"/>
  <c r="M251" i="1" s="1"/>
  <c r="G250" i="11" s="1"/>
  <c r="T250" i="1" a="1"/>
  <c r="T250" i="1" s="1"/>
  <c r="D249" i="11" s="1"/>
  <c r="S250" i="1" a="1"/>
  <c r="S250" i="1" s="1"/>
  <c r="C249" i="11" s="1"/>
  <c r="N250" i="1" a="1"/>
  <c r="N250" i="1" s="1"/>
  <c r="L244" i="12" s="1"/>
  <c r="M250" i="1" a="1"/>
  <c r="M250" i="1" s="1"/>
  <c r="G249" i="11" s="1"/>
  <c r="T249" i="1" a="1"/>
  <c r="T249" i="1" s="1"/>
  <c r="D248" i="11" s="1"/>
  <c r="S249" i="1" a="1"/>
  <c r="S249" i="1" s="1"/>
  <c r="C248" i="11" s="1"/>
  <c r="N249" i="1" a="1"/>
  <c r="N249" i="1" s="1"/>
  <c r="L243" i="12" s="1"/>
  <c r="M249" i="1" a="1"/>
  <c r="M249" i="1" s="1"/>
  <c r="G248" i="11" s="1"/>
  <c r="T248" i="1" a="1"/>
  <c r="T248" i="1" s="1"/>
  <c r="D247" i="11" s="1"/>
  <c r="S248" i="1" a="1"/>
  <c r="S248" i="1" s="1"/>
  <c r="C247" i="11" s="1"/>
  <c r="N248" i="1" a="1"/>
  <c r="N248" i="1" s="1"/>
  <c r="L242" i="12" s="1"/>
  <c r="M248" i="1" a="1"/>
  <c r="M248" i="1" s="1"/>
  <c r="G247" i="11" s="1"/>
  <c r="T247" i="1" a="1"/>
  <c r="T247" i="1" s="1"/>
  <c r="D246" i="11" s="1"/>
  <c r="S247" i="1" a="1"/>
  <c r="S247" i="1" s="1"/>
  <c r="C246" i="11" s="1"/>
  <c r="N247" i="1" a="1"/>
  <c r="N247" i="1" s="1"/>
  <c r="L241" i="12" s="1"/>
  <c r="M247" i="1" a="1"/>
  <c r="M247" i="1" s="1"/>
  <c r="G246" i="11" s="1"/>
  <c r="T246" i="1" a="1"/>
  <c r="T246" i="1" s="1"/>
  <c r="D245" i="11" s="1"/>
  <c r="S246" i="1" a="1"/>
  <c r="S246" i="1" s="1"/>
  <c r="C245" i="11" s="1"/>
  <c r="N246" i="1" a="1"/>
  <c r="N246" i="1" s="1"/>
  <c r="L240" i="12" s="1"/>
  <c r="M246" i="1" a="1"/>
  <c r="M246" i="1" s="1"/>
  <c r="G245" i="11" s="1"/>
  <c r="T245" i="1" a="1"/>
  <c r="T245" i="1" s="1"/>
  <c r="D244" i="11" s="1"/>
  <c r="S245" i="1" a="1"/>
  <c r="S245" i="1" s="1"/>
  <c r="C244" i="11" s="1"/>
  <c r="N245" i="1" a="1"/>
  <c r="N245" i="1" s="1"/>
  <c r="L239" i="12" s="1"/>
  <c r="M245" i="1" a="1"/>
  <c r="M245" i="1" s="1"/>
  <c r="G244" i="11" s="1"/>
  <c r="T244" i="1" a="1"/>
  <c r="T244" i="1" s="1"/>
  <c r="D243" i="11" s="1"/>
  <c r="S244" i="1" a="1"/>
  <c r="S244" i="1" s="1"/>
  <c r="C243" i="11" s="1"/>
  <c r="N244" i="1" a="1"/>
  <c r="N244" i="1" s="1"/>
  <c r="L238" i="12" s="1"/>
  <c r="T383" i="1" a="1"/>
  <c r="T383" i="1" s="1"/>
  <c r="S383" i="1" a="1"/>
  <c r="S383" i="1" s="1"/>
  <c r="D365" i="12" s="1"/>
  <c r="N383" i="1" a="1"/>
  <c r="N383" i="1" s="1"/>
  <c r="M383" i="1" a="1"/>
  <c r="M383" i="1" s="1"/>
  <c r="AM383" i="1" s="1"/>
  <c r="T382" i="1" a="1"/>
  <c r="T382" i="1" s="1"/>
  <c r="E364" i="12" s="1"/>
  <c r="S382" i="1" a="1"/>
  <c r="S382" i="1" s="1"/>
  <c r="N382" i="1" a="1"/>
  <c r="N382" i="1" s="1"/>
  <c r="M382" i="1" a="1"/>
  <c r="M382" i="1" s="1"/>
  <c r="AM382" i="1" s="1"/>
  <c r="T381" i="1" a="1"/>
  <c r="T381" i="1" s="1"/>
  <c r="S381" i="1" a="1"/>
  <c r="S381" i="1" s="1"/>
  <c r="D363" i="12" s="1"/>
  <c r="N381" i="1" a="1"/>
  <c r="N381" i="1" s="1"/>
  <c r="M381" i="1" a="1"/>
  <c r="M381" i="1" s="1"/>
  <c r="T380" i="1" a="1"/>
  <c r="T380" i="1" s="1"/>
  <c r="S380" i="1" a="1"/>
  <c r="S380" i="1" s="1"/>
  <c r="D362" i="12" s="1"/>
  <c r="N380" i="1" a="1"/>
  <c r="N380" i="1" s="1"/>
  <c r="M380" i="1" a="1"/>
  <c r="M380" i="1" s="1"/>
  <c r="AM380" i="1" s="1"/>
  <c r="T379" i="1" a="1"/>
  <c r="T379" i="1" s="1"/>
  <c r="S379" i="1" a="1"/>
  <c r="S379" i="1" s="1"/>
  <c r="N379" i="1" a="1"/>
  <c r="N379" i="1" s="1"/>
  <c r="AN379" i="1" s="1"/>
  <c r="M379" i="1" a="1"/>
  <c r="M379" i="1" s="1"/>
  <c r="AM379" i="1" s="1"/>
  <c r="T378" i="1" a="1"/>
  <c r="T378" i="1" s="1"/>
  <c r="S378" i="1" a="1"/>
  <c r="S378" i="1" s="1"/>
  <c r="D360" i="12" s="1"/>
  <c r="N378" i="1" a="1"/>
  <c r="N378" i="1" s="1"/>
  <c r="M378" i="1" a="1"/>
  <c r="M378" i="1" s="1"/>
  <c r="T377" i="1" a="1"/>
  <c r="T377" i="1" s="1"/>
  <c r="E359" i="12" s="1"/>
  <c r="S377" i="1" a="1"/>
  <c r="S377" i="1" s="1"/>
  <c r="D359" i="12" s="1"/>
  <c r="N377" i="1" a="1"/>
  <c r="N377" i="1" s="1"/>
  <c r="M377" i="1" a="1"/>
  <c r="M377" i="1" s="1"/>
  <c r="AM377" i="1" s="1"/>
  <c r="T376" i="1" a="1"/>
  <c r="T376" i="1" s="1"/>
  <c r="S376" i="1" a="1"/>
  <c r="S376" i="1" s="1"/>
  <c r="N376" i="1" a="1"/>
  <c r="N376" i="1" s="1"/>
  <c r="AN376" i="1" s="1"/>
  <c r="M376" i="1" a="1"/>
  <c r="M376" i="1" s="1"/>
  <c r="T375" i="1" a="1"/>
  <c r="T375" i="1" s="1"/>
  <c r="S375" i="1" a="1"/>
  <c r="S375" i="1" s="1"/>
  <c r="D357" i="12" s="1"/>
  <c r="N375" i="1" a="1"/>
  <c r="N375" i="1" s="1"/>
  <c r="M375" i="1" a="1"/>
  <c r="M375" i="1" s="1"/>
  <c r="T374" i="1" a="1"/>
  <c r="T374" i="1" s="1"/>
  <c r="S374" i="1" a="1"/>
  <c r="S374" i="1" s="1"/>
  <c r="D356" i="12" s="1"/>
  <c r="N374" i="1" a="1"/>
  <c r="N374" i="1" s="1"/>
  <c r="M374" i="1" a="1"/>
  <c r="M374" i="1" s="1"/>
  <c r="AM374" i="1" s="1"/>
  <c r="T373" i="1" a="1"/>
  <c r="T373" i="1" s="1"/>
  <c r="E355" i="12" s="1"/>
  <c r="S373" i="1" a="1"/>
  <c r="S373" i="1" s="1"/>
  <c r="N373" i="1" a="1"/>
  <c r="N373" i="1" s="1"/>
  <c r="AN373" i="1" s="1"/>
  <c r="M373" i="1" a="1"/>
  <c r="M373" i="1" s="1"/>
  <c r="AM373" i="1" s="1"/>
  <c r="T372" i="1" a="1"/>
  <c r="T372" i="1" s="1"/>
  <c r="S372" i="1" a="1"/>
  <c r="S372" i="1" s="1"/>
  <c r="D354" i="12" s="1"/>
  <c r="N372" i="1" a="1"/>
  <c r="N372" i="1" s="1"/>
  <c r="M372" i="1" a="1"/>
  <c r="M372" i="1" s="1"/>
  <c r="T371" i="1" a="1"/>
  <c r="T371" i="1" s="1"/>
  <c r="D370" i="11" s="1"/>
  <c r="S371" i="1" a="1"/>
  <c r="S371" i="1" s="1"/>
  <c r="N371" i="1" a="1"/>
  <c r="N371" i="1" s="1"/>
  <c r="M371" i="1" a="1"/>
  <c r="M371" i="1" s="1"/>
  <c r="T370" i="1" a="1"/>
  <c r="T370" i="1" s="1"/>
  <c r="S370" i="1" a="1"/>
  <c r="S370" i="1" s="1"/>
  <c r="C369" i="11" s="1"/>
  <c r="N370" i="1" a="1"/>
  <c r="N370" i="1" s="1"/>
  <c r="AN370" i="1" s="1"/>
  <c r="M370" i="1" a="1"/>
  <c r="M370" i="1" s="1"/>
  <c r="G369" i="11" s="1"/>
  <c r="T369" i="1" a="1"/>
  <c r="T369" i="1" s="1"/>
  <c r="D368" i="11" s="1"/>
  <c r="S369" i="1" a="1"/>
  <c r="S369" i="1" s="1"/>
  <c r="C368" i="11" s="1"/>
  <c r="N369" i="1" a="1"/>
  <c r="N369" i="1" s="1"/>
  <c r="M369" i="1" a="1"/>
  <c r="M369" i="1" s="1"/>
  <c r="G368" i="11" s="1"/>
  <c r="T368" i="1" a="1"/>
  <c r="T368" i="1" s="1"/>
  <c r="S368" i="1" a="1"/>
  <c r="S368" i="1" s="1"/>
  <c r="C367" i="11" s="1"/>
  <c r="N368" i="1" a="1"/>
  <c r="N368" i="1" s="1"/>
  <c r="AN368" i="1" s="1"/>
  <c r="M368" i="1" a="1"/>
  <c r="M368" i="1" s="1"/>
  <c r="T367" i="1" a="1"/>
  <c r="T367" i="1" s="1"/>
  <c r="D366" i="11" s="1"/>
  <c r="S367" i="1" a="1"/>
  <c r="S367" i="1" s="1"/>
  <c r="C366" i="11" s="1"/>
  <c r="N367" i="1" a="1"/>
  <c r="N367" i="1" s="1"/>
  <c r="M367" i="1" a="1"/>
  <c r="M367" i="1" s="1"/>
  <c r="G366" i="11" s="1"/>
  <c r="T366" i="1" a="1"/>
  <c r="T366" i="1" s="1"/>
  <c r="D365" i="11" s="1"/>
  <c r="S366" i="1" a="1"/>
  <c r="S366" i="1" s="1"/>
  <c r="C365" i="11" s="1"/>
  <c r="N366" i="1" a="1"/>
  <c r="N366" i="1" s="1"/>
  <c r="M366" i="1" a="1"/>
  <c r="M366" i="1" s="1"/>
  <c r="T365" i="1" a="1"/>
  <c r="T365" i="1" s="1"/>
  <c r="D364" i="11" s="1"/>
  <c r="S365" i="1" a="1"/>
  <c r="S365" i="1" s="1"/>
  <c r="C364" i="11" s="1"/>
  <c r="N365" i="1" a="1"/>
  <c r="N365" i="1" s="1"/>
  <c r="AN365" i="1" s="1"/>
  <c r="M365" i="1" a="1"/>
  <c r="M365" i="1" s="1"/>
  <c r="G364" i="11" s="1"/>
  <c r="T364" i="1" a="1"/>
  <c r="T364" i="1" s="1"/>
  <c r="D363" i="11" s="1"/>
  <c r="S364" i="1" a="1"/>
  <c r="S364" i="1" s="1"/>
  <c r="C363" i="11" s="1"/>
  <c r="N364" i="1" a="1"/>
  <c r="N364" i="1" s="1"/>
  <c r="AN364" i="1" s="1"/>
  <c r="M364" i="1" a="1"/>
  <c r="M364" i="1" s="1"/>
  <c r="G363" i="11" s="1"/>
  <c r="T363" i="1" a="1"/>
  <c r="T363" i="1" s="1"/>
  <c r="D362" i="11" s="1"/>
  <c r="S363" i="1" a="1"/>
  <c r="S363" i="1" s="1"/>
  <c r="C362" i="11" s="1"/>
  <c r="N363" i="1" a="1"/>
  <c r="N363" i="1" s="1"/>
  <c r="M363" i="1" a="1"/>
  <c r="M363" i="1" s="1"/>
  <c r="T362" i="1" a="1"/>
  <c r="T362" i="1" s="1"/>
  <c r="D361" i="11" s="1"/>
  <c r="S362" i="1" a="1"/>
  <c r="S362" i="1" s="1"/>
  <c r="C361" i="11" s="1"/>
  <c r="N362" i="1" a="1"/>
  <c r="N362" i="1" s="1"/>
  <c r="M362" i="1" a="1"/>
  <c r="M362" i="1" s="1"/>
  <c r="T361" i="1" a="1"/>
  <c r="T361" i="1" s="1"/>
  <c r="D360" i="11" s="1"/>
  <c r="S361" i="1" a="1"/>
  <c r="S361" i="1" s="1"/>
  <c r="C360" i="11" s="1"/>
  <c r="N361" i="1" a="1"/>
  <c r="N361" i="1" s="1"/>
  <c r="AN361" i="1" s="1"/>
  <c r="M361" i="1" a="1"/>
  <c r="M361" i="1" s="1"/>
  <c r="G360" i="11" s="1"/>
  <c r="T360" i="1" a="1"/>
  <c r="T360" i="1" s="1"/>
  <c r="D359" i="11" s="1"/>
  <c r="S360" i="1" a="1"/>
  <c r="S360" i="1" s="1"/>
  <c r="C359" i="11" s="1"/>
  <c r="N360" i="1" a="1"/>
  <c r="N360" i="1" s="1"/>
  <c r="AN360" i="1" s="1"/>
  <c r="M360" i="1" a="1"/>
  <c r="M360" i="1" s="1"/>
  <c r="G359" i="11" s="1"/>
  <c r="T359" i="1" a="1"/>
  <c r="T359" i="1" s="1"/>
  <c r="D358" i="11" s="1"/>
  <c r="S359" i="1" a="1"/>
  <c r="S359" i="1" s="1"/>
  <c r="C358" i="11" s="1"/>
  <c r="N359" i="1" a="1"/>
  <c r="N359" i="1" s="1"/>
  <c r="AN359" i="1" s="1"/>
  <c r="M359" i="1" a="1"/>
  <c r="M359" i="1" s="1"/>
  <c r="T358" i="1" a="1"/>
  <c r="T358" i="1" s="1"/>
  <c r="D357" i="11" s="1"/>
  <c r="S358" i="1" a="1"/>
  <c r="S358" i="1" s="1"/>
  <c r="C357" i="11" s="1"/>
  <c r="N358" i="1" a="1"/>
  <c r="N358" i="1" s="1"/>
  <c r="M358" i="1" a="1"/>
  <c r="M358" i="1" s="1"/>
  <c r="G357" i="11" s="1"/>
  <c r="T357" i="1" a="1"/>
  <c r="T357" i="1" s="1"/>
  <c r="D356" i="11" s="1"/>
  <c r="S357" i="1" a="1"/>
  <c r="S357" i="1" s="1"/>
  <c r="C356" i="1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M356" i="1" a="1"/>
  <c r="M356" i="1" s="1"/>
  <c r="G355" i="11" s="1"/>
  <c r="T355" i="1" a="1"/>
  <c r="T355" i="1" s="1"/>
  <c r="D354" i="11" s="1"/>
  <c r="S355" i="1" a="1"/>
  <c r="S355" i="1" s="1"/>
  <c r="C354" i="11" s="1"/>
  <c r="N355" i="1" a="1"/>
  <c r="N355" i="1" s="1"/>
  <c r="M355" i="1" a="1"/>
  <c r="M355" i="1" s="1"/>
  <c r="G354" i="11" s="1"/>
  <c r="T354" i="1" a="1"/>
  <c r="T354" i="1" s="1"/>
  <c r="S354" i="1" a="1"/>
  <c r="S354" i="1" s="1"/>
  <c r="N354" i="1" a="1"/>
  <c r="N354" i="1" s="1"/>
  <c r="M354" i="1" a="1"/>
  <c r="M354" i="1" s="1"/>
  <c r="G353" i="11" s="1"/>
  <c r="T353" i="1" a="1"/>
  <c r="T353" i="1" s="1"/>
  <c r="D352" i="11" s="1"/>
  <c r="S353" i="1" a="1"/>
  <c r="S353" i="1" s="1"/>
  <c r="C352" i="11" s="1"/>
  <c r="N353" i="1" a="1"/>
  <c r="N353" i="1" s="1"/>
  <c r="M353" i="1" a="1"/>
  <c r="M353" i="1" s="1"/>
  <c r="T352" i="1" a="1"/>
  <c r="T352" i="1" s="1"/>
  <c r="D351" i="11" s="1"/>
  <c r="S352" i="1" a="1"/>
  <c r="S352" i="1" s="1"/>
  <c r="N352" i="1" a="1"/>
  <c r="N352" i="1" s="1"/>
  <c r="M352" i="1" a="1"/>
  <c r="M352" i="1" s="1"/>
  <c r="G351" i="11" s="1"/>
  <c r="T351" i="1" a="1"/>
  <c r="T351" i="1" s="1"/>
  <c r="S351" i="1" a="1"/>
  <c r="S351" i="1" s="1"/>
  <c r="C350" i="11" s="1"/>
  <c r="N351" i="1" a="1"/>
  <c r="N351" i="1" s="1"/>
  <c r="M351" i="1" a="1"/>
  <c r="M351" i="1" s="1"/>
  <c r="G350" i="11" s="1"/>
  <c r="T350" i="1" a="1"/>
  <c r="T350" i="1" s="1"/>
  <c r="S350" i="1" a="1"/>
  <c r="S350" i="1" s="1"/>
  <c r="C349" i="11" s="1"/>
  <c r="N350" i="1" a="1"/>
  <c r="N350" i="1" s="1"/>
  <c r="M350" i="1" a="1"/>
  <c r="M350" i="1" s="1"/>
  <c r="G349" i="11" s="1"/>
  <c r="T349" i="1" a="1"/>
  <c r="T349" i="1" s="1"/>
  <c r="S349" i="1" a="1"/>
  <c r="S349" i="1" s="1"/>
  <c r="C348" i="11" s="1"/>
  <c r="N349" i="1" a="1"/>
  <c r="N349" i="1" s="1"/>
  <c r="M349" i="1" a="1"/>
  <c r="M349" i="1" s="1"/>
  <c r="G348" i="11" s="1"/>
  <c r="T348" i="1" a="1"/>
  <c r="T348" i="1" s="1"/>
  <c r="S348" i="1" a="1"/>
  <c r="S348" i="1" s="1"/>
  <c r="C347" i="11" s="1"/>
  <c r="N348" i="1" a="1"/>
  <c r="N348" i="1" s="1"/>
  <c r="M348" i="1" a="1"/>
  <c r="M348" i="1" s="1"/>
  <c r="G347" i="11" s="1"/>
  <c r="T347" i="1" a="1"/>
  <c r="T347" i="1" s="1"/>
  <c r="D346" i="11" s="1"/>
  <c r="S347" i="1" a="1"/>
  <c r="S347" i="1" s="1"/>
  <c r="N347" i="1" a="1"/>
  <c r="N347" i="1" s="1"/>
  <c r="M347" i="1" a="1"/>
  <c r="M347" i="1" s="1"/>
  <c r="G346" i="11" s="1"/>
  <c r="T346" i="1" a="1"/>
  <c r="T346" i="1" s="1"/>
  <c r="S346" i="1" a="1"/>
  <c r="S346" i="1" s="1"/>
  <c r="N346" i="1" a="1"/>
  <c r="N346" i="1" s="1"/>
  <c r="M346" i="1" a="1"/>
  <c r="M346" i="1" s="1"/>
  <c r="G345" i="11" s="1"/>
  <c r="T345" i="1" a="1"/>
  <c r="T345" i="1" s="1"/>
  <c r="D344" i="11" s="1"/>
  <c r="S345" i="1" a="1"/>
  <c r="S345" i="1" s="1"/>
  <c r="C344" i="11" s="1"/>
  <c r="N345" i="1" a="1"/>
  <c r="N345" i="1" s="1"/>
  <c r="M345" i="1" a="1"/>
  <c r="M345" i="1" s="1"/>
  <c r="G344" i="11" s="1"/>
  <c r="T344" i="1" a="1"/>
  <c r="T344" i="1" s="1"/>
  <c r="S344" i="1" a="1"/>
  <c r="S344" i="1" s="1"/>
  <c r="C343" i="11" s="1"/>
  <c r="N344" i="1" a="1"/>
  <c r="N344" i="1" s="1"/>
  <c r="L337" i="12" s="1"/>
  <c r="M344" i="1" a="1"/>
  <c r="M344" i="1" s="1"/>
  <c r="G343" i="11" s="1"/>
  <c r="T343" i="1" a="1"/>
  <c r="T343" i="1" s="1"/>
  <c r="D342" i="11" s="1"/>
  <c r="S343" i="1" a="1"/>
  <c r="S343" i="1" s="1"/>
  <c r="N343" i="1" a="1"/>
  <c r="N343" i="1" s="1"/>
  <c r="M343" i="1" a="1"/>
  <c r="M343" i="1" s="1"/>
  <c r="G342" i="11" s="1"/>
  <c r="T342" i="1" a="1"/>
  <c r="T342" i="1" s="1"/>
  <c r="D341" i="11" s="1"/>
  <c r="S342" i="1" a="1"/>
  <c r="S342" i="1" s="1"/>
  <c r="C341" i="11" s="1"/>
  <c r="N342" i="1" a="1"/>
  <c r="N342" i="1" s="1"/>
  <c r="M342" i="1" a="1"/>
  <c r="M342" i="1" s="1"/>
  <c r="T341" i="1" a="1"/>
  <c r="T341" i="1" s="1"/>
  <c r="D340" i="11" s="1"/>
  <c r="S341" i="1" a="1"/>
  <c r="S341" i="1" s="1"/>
  <c r="N341" i="1" a="1"/>
  <c r="N341" i="1" s="1"/>
  <c r="L334" i="12" s="1"/>
  <c r="M341" i="1" a="1"/>
  <c r="M341" i="1" s="1"/>
  <c r="G340" i="11" s="1"/>
  <c r="T340" i="1" a="1"/>
  <c r="T340" i="1" s="1"/>
  <c r="D339" i="11" s="1"/>
  <c r="S340" i="1" a="1"/>
  <c r="S340" i="1" s="1"/>
  <c r="N340" i="1" a="1"/>
  <c r="N340" i="1" s="1"/>
  <c r="M340" i="1" a="1"/>
  <c r="M340" i="1" s="1"/>
  <c r="G339" i="11" s="1"/>
  <c r="T339" i="1" a="1"/>
  <c r="T339" i="1" s="1"/>
  <c r="S339" i="1" a="1"/>
  <c r="S339" i="1" s="1"/>
  <c r="N339" i="1" a="1"/>
  <c r="N339" i="1" s="1"/>
  <c r="M339" i="1" a="1"/>
  <c r="M339" i="1" s="1"/>
  <c r="T338" i="1" a="1"/>
  <c r="T338" i="1" s="1"/>
  <c r="D337" i="11" s="1"/>
  <c r="S338" i="1" a="1"/>
  <c r="S338" i="1" s="1"/>
  <c r="C337" i="11" s="1"/>
  <c r="N338" i="1" a="1"/>
  <c r="N338" i="1" s="1"/>
  <c r="M338" i="1" a="1"/>
  <c r="M338" i="1" s="1"/>
  <c r="G337" i="11" s="1"/>
  <c r="T337" i="1" a="1"/>
  <c r="T337" i="1" s="1"/>
  <c r="D336" i="11" s="1"/>
  <c r="S337" i="1" a="1"/>
  <c r="S337" i="1" s="1"/>
  <c r="N337" i="1" a="1"/>
  <c r="N337" i="1" s="1"/>
  <c r="M337" i="1" a="1"/>
  <c r="M337" i="1" s="1"/>
  <c r="G336" i="11" s="1"/>
  <c r="T336" i="1" a="1"/>
  <c r="T336" i="1" s="1"/>
  <c r="S336" i="1" a="1"/>
  <c r="S336" i="1" s="1"/>
  <c r="C335" i="11" s="1"/>
  <c r="N336" i="1" a="1"/>
  <c r="N336" i="1" s="1"/>
  <c r="M336" i="1" a="1"/>
  <c r="M336" i="1" s="1"/>
  <c r="T335" i="1" a="1"/>
  <c r="T335" i="1" s="1"/>
  <c r="D334" i="11" s="1"/>
  <c r="S335" i="1" a="1"/>
  <c r="S335" i="1" s="1"/>
  <c r="N335" i="1" a="1"/>
  <c r="N335" i="1" s="1"/>
  <c r="L328" i="12" s="1"/>
  <c r="M335" i="1" a="1"/>
  <c r="M335" i="1" s="1"/>
  <c r="G334" i="11" s="1"/>
  <c r="T334" i="1" a="1"/>
  <c r="T334" i="1" s="1"/>
  <c r="D333" i="11" s="1"/>
  <c r="S334" i="1" a="1"/>
  <c r="S334" i="1" s="1"/>
  <c r="N334" i="1" a="1"/>
  <c r="N334" i="1" s="1"/>
  <c r="M334" i="1" a="1"/>
  <c r="M334" i="1" s="1"/>
  <c r="G333" i="11" s="1"/>
  <c r="T333" i="1" a="1"/>
  <c r="T333" i="1" s="1"/>
  <c r="S333" i="1" a="1"/>
  <c r="S333" i="1" s="1"/>
  <c r="N333" i="1" a="1"/>
  <c r="N333" i="1" s="1"/>
  <c r="M333" i="1" a="1"/>
  <c r="M333" i="1" s="1"/>
  <c r="T332" i="1" a="1"/>
  <c r="T332" i="1" s="1"/>
  <c r="D331" i="11" s="1"/>
  <c r="S332" i="1" a="1"/>
  <c r="S332" i="1" s="1"/>
  <c r="N332" i="1" a="1"/>
  <c r="N332" i="1" s="1"/>
  <c r="M332" i="1" a="1"/>
  <c r="M332" i="1" s="1"/>
  <c r="G331" i="11" s="1"/>
  <c r="T331" i="1" a="1"/>
  <c r="T331" i="1" s="1"/>
  <c r="S331" i="1" a="1"/>
  <c r="S331" i="1" s="1"/>
  <c r="C330" i="11" s="1"/>
  <c r="N331" i="1" a="1"/>
  <c r="N331" i="1" s="1"/>
  <c r="M331" i="1" a="1"/>
  <c r="M331" i="1" s="1"/>
  <c r="G330" i="11" s="1"/>
  <c r="T330" i="1" a="1"/>
  <c r="T330" i="1" s="1"/>
  <c r="D329" i="11" s="1"/>
  <c r="S330" i="1" a="1"/>
  <c r="S330" i="1" s="1"/>
  <c r="C329" i="11" s="1"/>
  <c r="N330" i="1" a="1"/>
  <c r="N330" i="1" s="1"/>
  <c r="M330" i="1" a="1"/>
  <c r="M330" i="1" s="1"/>
  <c r="G329" i="11" s="1"/>
  <c r="T329" i="1" a="1"/>
  <c r="T329" i="1" s="1"/>
  <c r="D328" i="11" s="1"/>
  <c r="S329" i="1" a="1"/>
  <c r="S329" i="1" s="1"/>
  <c r="N329" i="1" a="1"/>
  <c r="N329" i="1" s="1"/>
  <c r="M329" i="1" a="1"/>
  <c r="M329" i="1" s="1"/>
  <c r="G328" i="11" s="1"/>
  <c r="T328" i="1" a="1"/>
  <c r="T328" i="1" s="1"/>
  <c r="D327" i="11" s="1"/>
  <c r="S328" i="1" a="1"/>
  <c r="S328" i="1" s="1"/>
  <c r="N328" i="1" a="1"/>
  <c r="N328" i="1" s="1"/>
  <c r="M328" i="1" a="1"/>
  <c r="M328" i="1" s="1"/>
  <c r="G327" i="11" s="1"/>
  <c r="T327" i="1" a="1"/>
  <c r="T327" i="1" s="1"/>
  <c r="D326" i="11" s="1"/>
  <c r="S327" i="1" a="1"/>
  <c r="S327" i="1" s="1"/>
  <c r="N327" i="1" a="1"/>
  <c r="N327" i="1" s="1"/>
  <c r="M327" i="1" a="1"/>
  <c r="M327" i="1" s="1"/>
  <c r="G326" i="11" s="1"/>
  <c r="T326" i="1" a="1"/>
  <c r="T326" i="1" s="1"/>
  <c r="D325" i="11" s="1"/>
  <c r="S326" i="1" a="1"/>
  <c r="S326" i="1" s="1"/>
  <c r="N326" i="1" a="1"/>
  <c r="N326" i="1" s="1"/>
  <c r="M326" i="1" a="1"/>
  <c r="M326" i="1" s="1"/>
  <c r="G325" i="11" s="1"/>
  <c r="T325" i="1" a="1"/>
  <c r="T325" i="1" s="1"/>
  <c r="D324" i="11" s="1"/>
  <c r="S325" i="1" a="1"/>
  <c r="S325" i="1" s="1"/>
  <c r="C324" i="11" s="1"/>
  <c r="N325" i="1" a="1"/>
  <c r="N325" i="1" s="1"/>
  <c r="M325" i="1" a="1"/>
  <c r="M325" i="1" s="1"/>
  <c r="G324" i="11" s="1"/>
  <c r="T324" i="1" a="1"/>
  <c r="T324" i="1" s="1"/>
  <c r="D323" i="11" s="1"/>
  <c r="S324" i="1" a="1"/>
  <c r="S324" i="1" s="1"/>
  <c r="N324" i="1" a="1"/>
  <c r="N324" i="1" s="1"/>
  <c r="M324" i="1" a="1"/>
  <c r="M324" i="1" s="1"/>
  <c r="G323" i="11" s="1"/>
  <c r="T323" i="1" a="1"/>
  <c r="T323" i="1" s="1"/>
  <c r="D322" i="11" s="1"/>
  <c r="S323" i="1" a="1"/>
  <c r="S323" i="1" s="1"/>
  <c r="C322" i="11" s="1"/>
  <c r="N323" i="1" a="1"/>
  <c r="N323" i="1" s="1"/>
  <c r="M323" i="1" a="1"/>
  <c r="M323" i="1" s="1"/>
  <c r="G322" i="11" s="1"/>
  <c r="T322" i="1" a="1"/>
  <c r="T322" i="1" s="1"/>
  <c r="D321" i="11" s="1"/>
  <c r="S322" i="1" a="1"/>
  <c r="S322" i="1" s="1"/>
  <c r="N322" i="1" a="1"/>
  <c r="N322" i="1" s="1"/>
  <c r="M322" i="1" a="1"/>
  <c r="M322" i="1" s="1"/>
  <c r="G321" i="11" s="1"/>
  <c r="T321" i="1" a="1"/>
  <c r="T321" i="1" s="1"/>
  <c r="D320" i="11" s="1"/>
  <c r="S321" i="1" a="1"/>
  <c r="S321" i="1" s="1"/>
  <c r="N321" i="1" a="1"/>
  <c r="N321" i="1" s="1"/>
  <c r="M321" i="1" a="1"/>
  <c r="M321" i="1" s="1"/>
  <c r="G320" i="11" s="1"/>
  <c r="T320" i="1" a="1"/>
  <c r="T320" i="1" s="1"/>
  <c r="D319" i="11" s="1"/>
  <c r="S320" i="1" a="1"/>
  <c r="S320" i="1" s="1"/>
  <c r="N320" i="1" a="1"/>
  <c r="N320" i="1" s="1"/>
  <c r="M320" i="1" a="1"/>
  <c r="M320" i="1" s="1"/>
  <c r="G319" i="11" s="1"/>
  <c r="T319" i="1" a="1"/>
  <c r="T319" i="1" s="1"/>
  <c r="D318" i="11" s="1"/>
  <c r="S319" i="1" a="1"/>
  <c r="S319" i="1" s="1"/>
  <c r="N319" i="1" a="1"/>
  <c r="N319" i="1" s="1"/>
  <c r="M319" i="1" a="1"/>
  <c r="M319" i="1" s="1"/>
  <c r="G318" i="11" s="1"/>
  <c r="T318" i="1" a="1"/>
  <c r="T318" i="1" s="1"/>
  <c r="D317" i="11" s="1"/>
  <c r="S318" i="1" a="1"/>
  <c r="S318" i="1" s="1"/>
  <c r="C317" i="11" s="1"/>
  <c r="N318" i="1" a="1"/>
  <c r="N318" i="1" s="1"/>
  <c r="M318" i="1" a="1"/>
  <c r="M318" i="1" s="1"/>
  <c r="G317" i="11" s="1"/>
  <c r="T317" i="1" a="1"/>
  <c r="T317" i="1" s="1"/>
  <c r="D316" i="11" s="1"/>
  <c r="S317" i="1" a="1"/>
  <c r="S317" i="1" s="1"/>
  <c r="N317" i="1" a="1"/>
  <c r="N317" i="1" s="1"/>
  <c r="M317" i="1" a="1"/>
  <c r="M317" i="1" s="1"/>
  <c r="G316" i="11" s="1"/>
  <c r="T316" i="1" a="1"/>
  <c r="T316" i="1" s="1"/>
  <c r="D315" i="11" s="1"/>
  <c r="S316" i="1" a="1"/>
  <c r="S316" i="1" s="1"/>
  <c r="N316" i="1" a="1"/>
  <c r="N316" i="1" s="1"/>
  <c r="M316" i="1" a="1"/>
  <c r="M316" i="1" s="1"/>
  <c r="G315" i="11" s="1"/>
  <c r="T315" i="1" a="1"/>
  <c r="T315" i="1" s="1"/>
  <c r="D314" i="11" s="1"/>
  <c r="S315" i="1" a="1"/>
  <c r="S315" i="1" s="1"/>
  <c r="N315" i="1" a="1"/>
  <c r="N315" i="1" s="1"/>
  <c r="M315" i="1" a="1"/>
  <c r="M315" i="1" s="1"/>
  <c r="G314" i="11" s="1"/>
  <c r="T314" i="1" a="1"/>
  <c r="T314" i="1" s="1"/>
  <c r="D313" i="11" s="1"/>
  <c r="S314" i="1" a="1"/>
  <c r="S314" i="1" s="1"/>
  <c r="N314" i="1" a="1"/>
  <c r="N314" i="1" s="1"/>
  <c r="M314" i="1" a="1"/>
  <c r="M314" i="1" s="1"/>
  <c r="G313" i="11" s="1"/>
  <c r="T313" i="1" a="1"/>
  <c r="T313" i="1" s="1"/>
  <c r="D312" i="11" s="1"/>
  <c r="S313" i="1" a="1"/>
  <c r="S313" i="1" s="1"/>
  <c r="N313" i="1" a="1"/>
  <c r="N313" i="1" s="1"/>
  <c r="M313" i="1" a="1"/>
  <c r="M313" i="1" s="1"/>
  <c r="G312" i="11" s="1"/>
  <c r="T312" i="1" a="1"/>
  <c r="T312" i="1" s="1"/>
  <c r="D311" i="11" s="1"/>
  <c r="S312" i="1" a="1"/>
  <c r="S312" i="1" s="1"/>
  <c r="C311" i="11" s="1"/>
  <c r="N312" i="1" a="1"/>
  <c r="N312" i="1" s="1"/>
  <c r="M312" i="1" a="1"/>
  <c r="M312" i="1" s="1"/>
  <c r="G311" i="11" s="1"/>
  <c r="M244" i="1" a="1"/>
  <c r="M244" i="1" s="1"/>
  <c r="G243" i="11" s="1"/>
  <c r="T243" i="1" a="1"/>
  <c r="T243" i="1" s="1"/>
  <c r="D242" i="11" s="1"/>
  <c r="S243" i="1" a="1"/>
  <c r="S243" i="1" s="1"/>
  <c r="C242" i="11" s="1"/>
  <c r="N243" i="1" a="1"/>
  <c r="N243" i="1" s="1"/>
  <c r="L237" i="12" s="1"/>
  <c r="M243" i="1" a="1"/>
  <c r="M243" i="1" s="1"/>
  <c r="G242" i="11" s="1"/>
  <c r="T242" i="1" a="1"/>
  <c r="T242" i="1" s="1"/>
  <c r="D241" i="11" s="1"/>
  <c r="S242" i="1" a="1"/>
  <c r="S242" i="1" s="1"/>
  <c r="C241" i="11" s="1"/>
  <c r="N242" i="1" a="1"/>
  <c r="N242" i="1" s="1"/>
  <c r="L236" i="12" s="1"/>
  <c r="M242" i="1" a="1"/>
  <c r="M242" i="1" s="1"/>
  <c r="G241" i="11" s="1"/>
  <c r="T241" i="1" a="1"/>
  <c r="T241" i="1" s="1"/>
  <c r="D240" i="11" s="1"/>
  <c r="S241" i="1" a="1"/>
  <c r="S241" i="1" s="1"/>
  <c r="C240" i="11" s="1"/>
  <c r="N241" i="1" a="1"/>
  <c r="N241" i="1" s="1"/>
  <c r="L235" i="12" s="1"/>
  <c r="M241" i="1" a="1"/>
  <c r="M241" i="1" s="1"/>
  <c r="G240" i="11" s="1"/>
  <c r="T240" i="1" a="1"/>
  <c r="T240" i="1" s="1"/>
  <c r="D239" i="11" s="1"/>
  <c r="S240" i="1" a="1"/>
  <c r="S240" i="1" s="1"/>
  <c r="C239" i="11" s="1"/>
  <c r="N240" i="1" a="1"/>
  <c r="N240" i="1" s="1"/>
  <c r="L234" i="12" s="1"/>
  <c r="M240" i="1" a="1"/>
  <c r="M240" i="1" s="1"/>
  <c r="G239" i="11" s="1"/>
  <c r="T239" i="1" a="1"/>
  <c r="T239" i="1" s="1"/>
  <c r="D238" i="11" s="1"/>
  <c r="S239" i="1" a="1"/>
  <c r="S239" i="1" s="1"/>
  <c r="C238" i="11" s="1"/>
  <c r="N239" i="1" a="1"/>
  <c r="N239" i="1" s="1"/>
  <c r="L233" i="12" s="1"/>
  <c r="M239" i="1" a="1"/>
  <c r="M239" i="1" s="1"/>
  <c r="G238" i="11" s="1"/>
  <c r="T238" i="1" a="1"/>
  <c r="T238" i="1" s="1"/>
  <c r="D237" i="11" s="1"/>
  <c r="S238" i="1" a="1"/>
  <c r="S238" i="1" s="1"/>
  <c r="C237" i="11" s="1"/>
  <c r="N238" i="1" a="1"/>
  <c r="N238" i="1" s="1"/>
  <c r="L232" i="12" s="1"/>
  <c r="M238" i="1" a="1"/>
  <c r="M238" i="1" s="1"/>
  <c r="G237" i="11" s="1"/>
  <c r="T237" i="1" a="1"/>
  <c r="T237" i="1" s="1"/>
  <c r="D236" i="11" s="1"/>
  <c r="S237" i="1" a="1"/>
  <c r="S237" i="1" s="1"/>
  <c r="C236" i="11" s="1"/>
  <c r="N237" i="1" a="1"/>
  <c r="N237" i="1" s="1"/>
  <c r="L231" i="12" s="1"/>
  <c r="M237" i="1" a="1"/>
  <c r="M237" i="1" s="1"/>
  <c r="G236" i="11" s="1"/>
  <c r="T236" i="1" a="1"/>
  <c r="T236" i="1" s="1"/>
  <c r="D235" i="11" s="1"/>
  <c r="S236" i="1" a="1"/>
  <c r="S236" i="1" s="1"/>
  <c r="C235" i="11" s="1"/>
  <c r="N236" i="1" a="1"/>
  <c r="N236" i="1" s="1"/>
  <c r="L230" i="12" s="1"/>
  <c r="M236" i="1" a="1"/>
  <c r="M236" i="1" s="1"/>
  <c r="G235" i="11" s="1"/>
  <c r="T235" i="1" a="1"/>
  <c r="T235" i="1" s="1"/>
  <c r="D234" i="11" s="1"/>
  <c r="S235" i="1" a="1"/>
  <c r="S235" i="1" s="1"/>
  <c r="C234" i="11" s="1"/>
  <c r="N235" i="1" a="1"/>
  <c r="N235" i="1" s="1"/>
  <c r="L229" i="12" s="1"/>
  <c r="M235" i="1" a="1"/>
  <c r="M235" i="1" s="1"/>
  <c r="G234" i="11" s="1"/>
  <c r="T234" i="1" a="1"/>
  <c r="T234" i="1" s="1"/>
  <c r="D233" i="11" s="1"/>
  <c r="S234" i="1" a="1"/>
  <c r="S234" i="1" s="1"/>
  <c r="C233" i="11" s="1"/>
  <c r="N234" i="1" a="1"/>
  <c r="N234" i="1" s="1"/>
  <c r="L228" i="12" s="1"/>
  <c r="M234" i="1" a="1"/>
  <c r="M234" i="1" s="1"/>
  <c r="G233" i="11" s="1"/>
  <c r="T233" i="1" a="1"/>
  <c r="T233" i="1" s="1"/>
  <c r="D232" i="11" s="1"/>
  <c r="S233" i="1" a="1"/>
  <c r="S233" i="1" s="1"/>
  <c r="C232" i="11" s="1"/>
  <c r="N233" i="1" a="1"/>
  <c r="N233" i="1" s="1"/>
  <c r="L227" i="12" s="1"/>
  <c r="M233" i="1" a="1"/>
  <c r="M233" i="1" s="1"/>
  <c r="G232" i="11" s="1"/>
  <c r="T232" i="1" a="1"/>
  <c r="T232" i="1" s="1"/>
  <c r="D231" i="11" s="1"/>
  <c r="S232" i="1" a="1"/>
  <c r="S232" i="1" s="1"/>
  <c r="C231" i="11" s="1"/>
  <c r="N232" i="1" a="1"/>
  <c r="N232" i="1" s="1"/>
  <c r="L226" i="12" s="1"/>
  <c r="M232" i="1" a="1"/>
  <c r="M232" i="1" s="1"/>
  <c r="G231" i="11" s="1"/>
  <c r="T231" i="1" a="1"/>
  <c r="T231" i="1" s="1"/>
  <c r="D230" i="11" s="1"/>
  <c r="S231" i="1" a="1"/>
  <c r="S231" i="1" s="1"/>
  <c r="C230" i="11" s="1"/>
  <c r="N231" i="1" a="1"/>
  <c r="N231" i="1" s="1"/>
  <c r="L225" i="12" s="1"/>
  <c r="M231" i="1" a="1"/>
  <c r="M231" i="1" s="1"/>
  <c r="G230" i="11" s="1"/>
  <c r="T230" i="1" a="1"/>
  <c r="T230" i="1" s="1"/>
  <c r="D229" i="11" s="1"/>
  <c r="S230" i="1" a="1"/>
  <c r="S230" i="1" s="1"/>
  <c r="C229" i="11" s="1"/>
  <c r="T228" i="1" a="1"/>
  <c r="T228" i="1" s="1"/>
  <c r="D228" i="11" s="1"/>
  <c r="S228" i="1" a="1"/>
  <c r="S228" i="1" s="1"/>
  <c r="C228" i="11" s="1"/>
  <c r="N228" i="1" a="1"/>
  <c r="N228" i="1" s="1"/>
  <c r="L223" i="12" s="1"/>
  <c r="M228" i="1" a="1"/>
  <c r="M228" i="1" s="1"/>
  <c r="G228" i="11" s="1"/>
  <c r="T227" i="1" a="1"/>
  <c r="T227" i="1" s="1"/>
  <c r="D227" i="11" s="1"/>
  <c r="S227" i="1" a="1"/>
  <c r="S227" i="1" s="1"/>
  <c r="C227" i="11" s="1"/>
  <c r="N227" i="1" a="1"/>
  <c r="N227" i="1" s="1"/>
  <c r="L222" i="12" s="1"/>
  <c r="M227" i="1" a="1"/>
  <c r="M227" i="1" s="1"/>
  <c r="G227" i="11" s="1"/>
  <c r="T226" i="1" a="1"/>
  <c r="T226" i="1" s="1"/>
  <c r="D226" i="11" s="1"/>
  <c r="S226" i="1" a="1"/>
  <c r="S226" i="1" s="1"/>
  <c r="C226" i="11" s="1"/>
  <c r="T225" i="1" a="1"/>
  <c r="T225" i="1" s="1"/>
  <c r="D225" i="11" s="1"/>
  <c r="S225" i="1" a="1"/>
  <c r="S225" i="1" s="1"/>
  <c r="C225" i="11" s="1"/>
  <c r="T224" i="1" a="1"/>
  <c r="T224" i="1" s="1"/>
  <c r="D224" i="11" s="1"/>
  <c r="S224" i="1" a="1"/>
  <c r="S224" i="1" s="1"/>
  <c r="C224" i="11" s="1"/>
  <c r="T223" i="1" a="1"/>
  <c r="T223" i="1" s="1"/>
  <c r="D223" i="11" s="1"/>
  <c r="S223" i="1" a="1"/>
  <c r="S223" i="1" s="1"/>
  <c r="C223" i="11" s="1"/>
  <c r="T221" i="1" a="1"/>
  <c r="T221" i="1" s="1"/>
  <c r="D221" i="11" s="1"/>
  <c r="S221" i="1" a="1"/>
  <c r="S221" i="1" s="1"/>
  <c r="C221" i="11" s="1"/>
  <c r="T220" i="1" a="1"/>
  <c r="T220" i="1" s="1"/>
  <c r="D220" i="11" s="1"/>
  <c r="S220" i="1" a="1"/>
  <c r="S220" i="1" s="1"/>
  <c r="C220" i="11" s="1"/>
  <c r="N220" i="1" a="1"/>
  <c r="N220" i="1" s="1"/>
  <c r="L215" i="12" s="1"/>
  <c r="M220" i="1" a="1"/>
  <c r="M220" i="1" s="1"/>
  <c r="G220" i="11" s="1"/>
  <c r="T218" i="1" a="1"/>
  <c r="T218" i="1" s="1"/>
  <c r="D219" i="11" s="1"/>
  <c r="S218" i="1" a="1"/>
  <c r="S218" i="1" s="1"/>
  <c r="C219" i="11" s="1"/>
  <c r="T217" i="1" a="1"/>
  <c r="T217" i="1" s="1"/>
  <c r="D218" i="11" s="1"/>
  <c r="S217" i="1" a="1"/>
  <c r="S217" i="1" s="1"/>
  <c r="C218" i="11" s="1"/>
  <c r="T216" i="1" a="1"/>
  <c r="T216" i="1" s="1"/>
  <c r="D217" i="11" s="1"/>
  <c r="S216" i="1" a="1"/>
  <c r="S216" i="1" s="1"/>
  <c r="C217" i="11" s="1"/>
  <c r="T215" i="1" a="1"/>
  <c r="T215" i="1" s="1"/>
  <c r="D216" i="11" s="1"/>
  <c r="S215" i="1" a="1"/>
  <c r="S215" i="1" s="1"/>
  <c r="C216" i="11" s="1"/>
  <c r="N215" i="1" a="1"/>
  <c r="N215" i="1" s="1"/>
  <c r="L211" i="12" s="1"/>
  <c r="M215" i="1" a="1"/>
  <c r="M215" i="1" s="1"/>
  <c r="G216" i="11" s="1"/>
  <c r="T214" i="1" a="1"/>
  <c r="T214" i="1" s="1"/>
  <c r="D215" i="11" s="1"/>
  <c r="S214" i="1" a="1"/>
  <c r="S214" i="1" s="1"/>
  <c r="C215" i="11" s="1"/>
  <c r="N214" i="1" a="1"/>
  <c r="N214" i="1" s="1"/>
  <c r="L210" i="12" s="1"/>
  <c r="M214" i="1" a="1"/>
  <c r="M214" i="1" s="1"/>
  <c r="G215" i="11" s="1"/>
  <c r="T213" i="1" a="1"/>
  <c r="T213" i="1" s="1"/>
  <c r="D214" i="11" s="1"/>
  <c r="S213" i="1" a="1"/>
  <c r="S213" i="1" s="1"/>
  <c r="C214" i="11" s="1"/>
  <c r="T212" i="1" a="1"/>
  <c r="T212" i="1" s="1"/>
  <c r="D213" i="11" s="1"/>
  <c r="S212" i="1" a="1"/>
  <c r="S212" i="1" s="1"/>
  <c r="C213" i="11" s="1"/>
  <c r="T211" i="1" a="1"/>
  <c r="T211" i="1" s="1"/>
  <c r="D212" i="11" s="1"/>
  <c r="S211" i="1" a="1"/>
  <c r="S211" i="1" s="1"/>
  <c r="C212" i="11" s="1"/>
  <c r="T210" i="1" a="1"/>
  <c r="T210" i="1" s="1"/>
  <c r="D211" i="11" s="1"/>
  <c r="S210" i="1" a="1"/>
  <c r="S210" i="1" s="1"/>
  <c r="C211" i="11" s="1"/>
  <c r="T209" i="1" a="1"/>
  <c r="T209" i="1" s="1"/>
  <c r="D210" i="11" s="1"/>
  <c r="S209" i="1" a="1"/>
  <c r="S209" i="1" s="1"/>
  <c r="C210" i="11" s="1"/>
  <c r="T208" i="1" a="1"/>
  <c r="T208" i="1" s="1"/>
  <c r="D209" i="11" s="1"/>
  <c r="S208" i="1" a="1"/>
  <c r="S208" i="1" s="1"/>
  <c r="C209" i="11" s="1"/>
  <c r="T207" i="1" a="1"/>
  <c r="T207" i="1" s="1"/>
  <c r="D208" i="11" s="1"/>
  <c r="S207" i="1" a="1"/>
  <c r="S207" i="1" s="1"/>
  <c r="C208" i="11" s="1"/>
  <c r="T206" i="1" a="1"/>
  <c r="T206" i="1" s="1"/>
  <c r="D207" i="11" s="1"/>
  <c r="S206" i="1" a="1"/>
  <c r="S206" i="1" s="1"/>
  <c r="C207" i="11" s="1"/>
  <c r="M206" i="1" a="1"/>
  <c r="M206" i="1" s="1"/>
  <c r="G207" i="11" s="1"/>
  <c r="E201" i="12"/>
  <c r="D201" i="12"/>
  <c r="T203" i="1" a="1"/>
  <c r="T203" i="1" s="1"/>
  <c r="D204" i="11" s="1"/>
  <c r="S203" i="1" a="1"/>
  <c r="S203" i="1" s="1"/>
  <c r="C204" i="11" s="1"/>
  <c r="T202" i="1" a="1"/>
  <c r="T202" i="1" s="1"/>
  <c r="D203" i="11" s="1"/>
  <c r="S202" i="1" a="1"/>
  <c r="S202" i="1" s="1"/>
  <c r="C203" i="11" s="1"/>
  <c r="T201" i="1" a="1"/>
  <c r="T201" i="1" s="1"/>
  <c r="D202" i="11" s="1"/>
  <c r="S201" i="1" a="1"/>
  <c r="S201" i="1" s="1"/>
  <c r="C202" i="11" s="1"/>
  <c r="N201" i="1" a="1"/>
  <c r="N201" i="1" s="1"/>
  <c r="L198" i="12" s="1"/>
  <c r="M201" i="1" a="1"/>
  <c r="M201" i="1" s="1"/>
  <c r="G202" i="11" s="1"/>
  <c r="T200" i="1" a="1"/>
  <c r="T200" i="1" s="1"/>
  <c r="D201" i="11" s="1"/>
  <c r="S200" i="1" a="1"/>
  <c r="S200" i="1" s="1"/>
  <c r="C201" i="11" s="1"/>
  <c r="N200" i="1" a="1"/>
  <c r="N200" i="1" s="1"/>
  <c r="L197" i="12" s="1"/>
  <c r="M200" i="1" a="1"/>
  <c r="M200" i="1" s="1"/>
  <c r="G201" i="11" s="1"/>
  <c r="T199" i="1" a="1"/>
  <c r="T199" i="1" s="1"/>
  <c r="D200" i="11" s="1"/>
  <c r="S199" i="1" a="1"/>
  <c r="S199" i="1" s="1"/>
  <c r="C200" i="11" s="1"/>
  <c r="N199" i="1" a="1"/>
  <c r="N199" i="1" s="1"/>
  <c r="L196" i="12" s="1"/>
  <c r="M199" i="1" a="1"/>
  <c r="M199" i="1" s="1"/>
  <c r="G200" i="11" s="1"/>
  <c r="T198" i="1" a="1"/>
  <c r="T198" i="1" s="1"/>
  <c r="D199" i="11" s="1"/>
  <c r="S198" i="1" a="1"/>
  <c r="S198" i="1" s="1"/>
  <c r="C199" i="11" s="1"/>
  <c r="N198" i="1" a="1"/>
  <c r="N198" i="1" s="1"/>
  <c r="L195" i="12" s="1"/>
  <c r="M198" i="1" a="1"/>
  <c r="M198" i="1" s="1"/>
  <c r="G199" i="11" s="1"/>
  <c r="T197" i="1" a="1"/>
  <c r="T197" i="1" s="1"/>
  <c r="D198" i="11" s="1"/>
  <c r="S197" i="1" a="1"/>
  <c r="S197" i="1" s="1"/>
  <c r="C198" i="11" s="1"/>
  <c r="N197" i="1" a="1"/>
  <c r="N197" i="1" s="1"/>
  <c r="L194" i="12" s="1"/>
  <c r="M197" i="1" a="1"/>
  <c r="M197" i="1" s="1"/>
  <c r="G198" i="11" s="1"/>
  <c r="T196" i="1" a="1"/>
  <c r="T196" i="1" s="1"/>
  <c r="D197" i="11" s="1"/>
  <c r="S196" i="1" a="1"/>
  <c r="S196" i="1" s="1"/>
  <c r="C197" i="11" s="1"/>
  <c r="N196" i="1" a="1"/>
  <c r="N196" i="1" s="1"/>
  <c r="L193" i="12" s="1"/>
  <c r="M196" i="1" a="1"/>
  <c r="M196" i="1" s="1"/>
  <c r="G197" i="11" s="1"/>
  <c r="T195" i="1" a="1"/>
  <c r="T195" i="1" s="1"/>
  <c r="D196" i="11" s="1"/>
  <c r="S141" i="1" a="1"/>
  <c r="S141" i="1" s="1"/>
  <c r="C142" i="11" s="1"/>
  <c r="T140" i="1" a="1"/>
  <c r="T140" i="1" s="1"/>
  <c r="D141" i="11" s="1"/>
  <c r="S140" i="1" a="1"/>
  <c r="S140" i="1" s="1"/>
  <c r="C141" i="11" s="1"/>
  <c r="N140" i="1" a="1"/>
  <c r="N140" i="1" s="1"/>
  <c r="L137" i="12" s="1"/>
  <c r="M140" i="1" a="1"/>
  <c r="M140" i="1" s="1"/>
  <c r="G141" i="11" s="1"/>
  <c r="T139" i="1" a="1"/>
  <c r="T139" i="1" s="1"/>
  <c r="D140" i="11" s="1"/>
  <c r="S139" i="1" a="1"/>
  <c r="S139" i="1" s="1"/>
  <c r="C140" i="11" s="1"/>
  <c r="M139" i="1" a="1"/>
  <c r="M139" i="1" s="1"/>
  <c r="G140" i="11" s="1"/>
  <c r="T138" i="1" a="1"/>
  <c r="T138" i="1" s="1"/>
  <c r="D139" i="11" s="1"/>
  <c r="S138" i="1" a="1"/>
  <c r="S138" i="1" s="1"/>
  <c r="C139" i="11" s="1"/>
  <c r="N138" i="1" a="1"/>
  <c r="N138" i="1" s="1"/>
  <c r="L135" i="12" s="1"/>
  <c r="M138" i="1" a="1"/>
  <c r="M138" i="1" s="1"/>
  <c r="G139" i="11" s="1"/>
  <c r="T137" i="1" a="1"/>
  <c r="T137" i="1" s="1"/>
  <c r="D138" i="11" s="1"/>
  <c r="S137" i="1" a="1"/>
  <c r="S137" i="1" s="1"/>
  <c r="C138" i="11" s="1"/>
  <c r="T136" i="1" a="1"/>
  <c r="T136" i="1" s="1"/>
  <c r="D137" i="11" s="1"/>
  <c r="S136" i="1" a="1"/>
  <c r="S136" i="1" s="1"/>
  <c r="C137" i="11" s="1"/>
  <c r="N136" i="1" a="1"/>
  <c r="N136" i="1" s="1"/>
  <c r="L133" i="12" s="1"/>
  <c r="M136" i="1" a="1"/>
  <c r="M136" i="1" s="1"/>
  <c r="G137" i="11" s="1"/>
  <c r="T135" i="1" a="1"/>
  <c r="T135" i="1" s="1"/>
  <c r="D136" i="11" s="1"/>
  <c r="S135" i="1" a="1"/>
  <c r="S135" i="1" s="1"/>
  <c r="C136" i="11" s="1"/>
  <c r="T134" i="1" a="1"/>
  <c r="T134" i="1" s="1"/>
  <c r="D135" i="11" s="1"/>
  <c r="S134" i="1" a="1"/>
  <c r="S134" i="1" s="1"/>
  <c r="C135" i="11" s="1"/>
  <c r="T133" i="1" a="1"/>
  <c r="T133" i="1" s="1"/>
  <c r="D134" i="11" s="1"/>
  <c r="S133" i="1" a="1"/>
  <c r="S133" i="1" s="1"/>
  <c r="C134" i="11" s="1"/>
  <c r="N133" i="1" a="1"/>
  <c r="N133" i="1" s="1"/>
  <c r="L130" i="12" s="1"/>
  <c r="M133" i="1" a="1"/>
  <c r="M133" i="1" s="1"/>
  <c r="G134" i="11" s="1"/>
  <c r="T132" i="1" a="1"/>
  <c r="T132" i="1" s="1"/>
  <c r="D133" i="11" s="1"/>
  <c r="S132" i="1" a="1"/>
  <c r="S132" i="1" s="1"/>
  <c r="C133" i="11" s="1"/>
  <c r="N132" i="1" a="1"/>
  <c r="N132" i="1" s="1"/>
  <c r="L129" i="12" s="1"/>
  <c r="M132" i="1" a="1"/>
  <c r="M132" i="1" s="1"/>
  <c r="G133" i="11" s="1"/>
  <c r="T131" i="1" a="1"/>
  <c r="T131" i="1" s="1"/>
  <c r="D132" i="11" s="1"/>
  <c r="S131" i="1" a="1"/>
  <c r="S131" i="1" s="1"/>
  <c r="C132" i="11" s="1"/>
  <c r="M131" i="1" a="1"/>
  <c r="M131" i="1" s="1"/>
  <c r="G132" i="11" s="1"/>
  <c r="T130" i="1" a="1"/>
  <c r="T130" i="1" s="1"/>
  <c r="D131" i="11" s="1"/>
  <c r="S130" i="1" a="1"/>
  <c r="S130" i="1" s="1"/>
  <c r="C131" i="11" s="1"/>
  <c r="T129" i="1" a="1"/>
  <c r="T129" i="1" s="1"/>
  <c r="D130" i="11" s="1"/>
  <c r="S129" i="1" a="1"/>
  <c r="S129" i="1" s="1"/>
  <c r="C130" i="11" s="1"/>
  <c r="T128" i="1" a="1"/>
  <c r="T128" i="1" s="1"/>
  <c r="D129" i="11" s="1"/>
  <c r="S128" i="1" a="1"/>
  <c r="S128" i="1" s="1"/>
  <c r="C129" i="11" s="1"/>
  <c r="T127" i="1" a="1"/>
  <c r="T127" i="1" s="1"/>
  <c r="D128" i="11" s="1"/>
  <c r="S127" i="1" a="1"/>
  <c r="S127" i="1" s="1"/>
  <c r="C128" i="11" s="1"/>
  <c r="T126" i="1" a="1"/>
  <c r="T126" i="1" s="1"/>
  <c r="D127" i="11" s="1"/>
  <c r="S126" i="1" a="1"/>
  <c r="S126" i="1" s="1"/>
  <c r="C127" i="11" s="1"/>
  <c r="T125" i="1" a="1"/>
  <c r="T125" i="1" s="1"/>
  <c r="D126" i="11" s="1"/>
  <c r="S125" i="1" a="1"/>
  <c r="S125" i="1" s="1"/>
  <c r="C126" i="11" s="1"/>
  <c r="N125" i="1" a="1"/>
  <c r="N125" i="1" s="1"/>
  <c r="L122" i="12" s="1"/>
  <c r="M125" i="1" a="1"/>
  <c r="M125" i="1" s="1"/>
  <c r="G126" i="11" s="1"/>
  <c r="T124" i="1" a="1"/>
  <c r="T124" i="1" s="1"/>
  <c r="D125" i="11" s="1"/>
  <c r="S124" i="1" a="1"/>
  <c r="S124" i="1" s="1"/>
  <c r="C125" i="11" s="1"/>
  <c r="N124" i="1" a="1"/>
  <c r="N124" i="1" s="1"/>
  <c r="L121" i="12" s="1"/>
  <c r="M124" i="1" a="1"/>
  <c r="M124" i="1" s="1"/>
  <c r="G125" i="11" s="1"/>
  <c r="T123" i="1" a="1"/>
  <c r="T123" i="1" s="1"/>
  <c r="D124" i="11" s="1"/>
  <c r="S123" i="1" a="1"/>
  <c r="S123" i="1" s="1"/>
  <c r="C124" i="11" s="1"/>
  <c r="M123" i="1" a="1"/>
  <c r="M123" i="1" s="1"/>
  <c r="G124" i="11" s="1"/>
  <c r="T122" i="1" a="1"/>
  <c r="T122" i="1" s="1"/>
  <c r="D123" i="11" s="1"/>
  <c r="S122" i="1" a="1"/>
  <c r="S122" i="1" s="1"/>
  <c r="C123" i="11" s="1"/>
  <c r="T121" i="1" a="1"/>
  <c r="T121" i="1" s="1"/>
  <c r="D122" i="11" s="1"/>
  <c r="S121" i="1" a="1"/>
  <c r="S121" i="1" s="1"/>
  <c r="C122" i="11" s="1"/>
  <c r="T120" i="1" a="1"/>
  <c r="T120" i="1" s="1"/>
  <c r="D121" i="11" s="1"/>
  <c r="S120" i="1" a="1"/>
  <c r="S120" i="1" s="1"/>
  <c r="C121" i="11" s="1"/>
  <c r="N120" i="1" a="1"/>
  <c r="N120" i="1" s="1"/>
  <c r="L117" i="12" s="1"/>
  <c r="M47" i="1" a="1"/>
  <c r="M47" i="1" s="1"/>
  <c r="G48" i="11" s="1"/>
  <c r="T46" i="1" a="1"/>
  <c r="T46" i="1" s="1"/>
  <c r="D47" i="11" s="1"/>
  <c r="S46" i="1" a="1"/>
  <c r="S46" i="1" s="1"/>
  <c r="C47" i="11" s="1"/>
  <c r="N46" i="1" a="1"/>
  <c r="N46" i="1" s="1"/>
  <c r="L43" i="12" s="1"/>
  <c r="M46" i="1" a="1"/>
  <c r="M46" i="1" s="1"/>
  <c r="G47" i="11" s="1"/>
  <c r="T45" i="1" a="1"/>
  <c r="T45" i="1" s="1"/>
  <c r="D46" i="11" s="1"/>
  <c r="S45" i="1" a="1"/>
  <c r="S45" i="1" s="1"/>
  <c r="C46" i="11" s="1"/>
  <c r="N45" i="1" a="1"/>
  <c r="N45" i="1" s="1"/>
  <c r="L42" i="12" s="1"/>
  <c r="M45" i="1" a="1"/>
  <c r="M45" i="1" s="1"/>
  <c r="G46" i="11" s="1"/>
  <c r="T44" i="1" a="1"/>
  <c r="T44" i="1" s="1"/>
  <c r="D45" i="11" s="1"/>
  <c r="S44" i="1" a="1"/>
  <c r="S44" i="1" s="1"/>
  <c r="C45" i="11" s="1"/>
  <c r="N44" i="1" a="1"/>
  <c r="N44" i="1" s="1"/>
  <c r="L41" i="12" s="1"/>
  <c r="M44" i="1" a="1"/>
  <c r="M44" i="1" s="1"/>
  <c r="G45" i="11" s="1"/>
  <c r="T43" i="1" a="1"/>
  <c r="T43" i="1" s="1"/>
  <c r="D44" i="11" s="1"/>
  <c r="S43" i="1" a="1"/>
  <c r="S43" i="1" s="1"/>
  <c r="C44" i="11" s="1"/>
  <c r="N43" i="1" a="1"/>
  <c r="N43" i="1" s="1"/>
  <c r="L40" i="12" s="1"/>
  <c r="M43" i="1" a="1"/>
  <c r="M43" i="1" s="1"/>
  <c r="G44" i="11" s="1"/>
  <c r="T42" i="1" a="1"/>
  <c r="T42" i="1" s="1"/>
  <c r="D43" i="11" s="1"/>
  <c r="S42" i="1" a="1"/>
  <c r="S42" i="1" s="1"/>
  <c r="C43" i="11" s="1"/>
  <c r="T41" i="1" a="1"/>
  <c r="T41" i="1" s="1"/>
  <c r="D42" i="11" s="1"/>
  <c r="S41" i="1" a="1"/>
  <c r="S41" i="1" s="1"/>
  <c r="C42" i="11" s="1"/>
  <c r="N41" i="1" a="1"/>
  <c r="N41" i="1" s="1"/>
  <c r="L38" i="12" s="1"/>
  <c r="M41" i="1" a="1"/>
  <c r="M41" i="1" s="1"/>
  <c r="G42" i="11" s="1"/>
  <c r="T40" i="1" a="1"/>
  <c r="T40" i="1" s="1"/>
  <c r="D41" i="11" s="1"/>
  <c r="S40" i="1" a="1"/>
  <c r="S40" i="1" s="1"/>
  <c r="C41" i="11" s="1"/>
  <c r="N40" i="1" a="1"/>
  <c r="N40" i="1" s="1"/>
  <c r="L37" i="12" s="1"/>
  <c r="M40" i="1" a="1"/>
  <c r="M40" i="1" s="1"/>
  <c r="G41" i="11" s="1"/>
  <c r="T39" i="1" a="1"/>
  <c r="T39" i="1" s="1"/>
  <c r="D40" i="11" s="1"/>
  <c r="S39" i="1" a="1"/>
  <c r="S39" i="1" s="1"/>
  <c r="C40" i="11" s="1"/>
  <c r="N39" i="1" a="1"/>
  <c r="N39" i="1" s="1"/>
  <c r="L36" i="12" s="1"/>
  <c r="M39" i="1" a="1"/>
  <c r="M39" i="1" s="1"/>
  <c r="G40" i="11" s="1"/>
  <c r="T38" i="1" a="1"/>
  <c r="T38" i="1" s="1"/>
  <c r="D39" i="11" s="1"/>
  <c r="S38" i="1" a="1"/>
  <c r="S38" i="1" s="1"/>
  <c r="C39" i="11" s="1"/>
  <c r="T37" i="1" a="1"/>
  <c r="T37" i="1" s="1"/>
  <c r="D38" i="11" s="1"/>
  <c r="S37" i="1" a="1"/>
  <c r="S37" i="1" s="1"/>
  <c r="C38" i="11" s="1"/>
  <c r="N37" i="1" a="1"/>
  <c r="N37" i="1" s="1"/>
  <c r="L34" i="12" s="1"/>
  <c r="M37" i="1" a="1"/>
  <c r="M37" i="1" s="1"/>
  <c r="G38" i="11" s="1"/>
  <c r="BD36" i="1" a="1"/>
  <c r="BD36" i="1" s="1"/>
  <c r="BC36" i="1" a="1"/>
  <c r="BC36" i="1" s="1"/>
  <c r="T36" i="1" a="1"/>
  <c r="T36" i="1" s="1"/>
  <c r="D37" i="11" s="1"/>
  <c r="S36" i="1" a="1"/>
  <c r="S36" i="1" s="1"/>
  <c r="C37" i="11" s="1"/>
  <c r="N36" i="1" a="1"/>
  <c r="N36" i="1" s="1"/>
  <c r="M36" i="1" a="1"/>
  <c r="M36" i="1" s="1"/>
  <c r="G37" i="11" s="1"/>
  <c r="T35" i="1" a="1"/>
  <c r="T35" i="1" s="1"/>
  <c r="D36" i="11" s="1"/>
  <c r="S35" i="1" a="1"/>
  <c r="S35" i="1" s="1"/>
  <c r="C36" i="11" s="1"/>
  <c r="N35" i="1" a="1"/>
  <c r="N35" i="1" s="1"/>
  <c r="L32" i="12" s="1"/>
  <c r="M35" i="1" a="1"/>
  <c r="M35" i="1" s="1"/>
  <c r="G36" i="11" s="1"/>
  <c r="T34" i="1" a="1"/>
  <c r="T34" i="1" s="1"/>
  <c r="D35" i="11" s="1"/>
  <c r="S34" i="1" a="1"/>
  <c r="S34" i="1" s="1"/>
  <c r="C35" i="11" s="1"/>
  <c r="T33" i="1" a="1"/>
  <c r="T33" i="1" s="1"/>
  <c r="D34" i="11" s="1"/>
  <c r="S33" i="1" a="1"/>
  <c r="S33" i="1" s="1"/>
  <c r="C34" i="11" s="1"/>
  <c r="N33" i="1" a="1"/>
  <c r="N33" i="1" s="1"/>
  <c r="L30" i="12" s="1"/>
  <c r="M33" i="1" a="1"/>
  <c r="M33" i="1" s="1"/>
  <c r="G34" i="11" s="1"/>
  <c r="T32" i="1" a="1"/>
  <c r="T32" i="1" s="1"/>
  <c r="D33" i="11" s="1"/>
  <c r="S32" i="1" a="1"/>
  <c r="S32" i="1" s="1"/>
  <c r="C33" i="11" s="1"/>
  <c r="T31" i="1" a="1"/>
  <c r="T31" i="1" s="1"/>
  <c r="D32" i="11" s="1"/>
  <c r="S31" i="1" a="1"/>
  <c r="S31" i="1" s="1"/>
  <c r="C32" i="11" s="1"/>
  <c r="N31" i="1" a="1"/>
  <c r="N31" i="1" s="1"/>
  <c r="L28" i="12" s="1"/>
  <c r="M31" i="1" a="1"/>
  <c r="M31" i="1" s="1"/>
  <c r="G32" i="11" s="1"/>
  <c r="T30" i="1" a="1"/>
  <c r="T30" i="1" s="1"/>
  <c r="D31" i="11" s="1"/>
  <c r="S30" i="1" a="1"/>
  <c r="S30" i="1" s="1"/>
  <c r="C31" i="11" s="1"/>
  <c r="T29" i="1" a="1"/>
  <c r="T29" i="1" s="1"/>
  <c r="D30" i="11" s="1"/>
  <c r="S29" i="1" a="1"/>
  <c r="S29" i="1" s="1"/>
  <c r="C30" i="11" s="1"/>
  <c r="T28" i="1" a="1"/>
  <c r="T28" i="1" s="1"/>
  <c r="D29" i="11" s="1"/>
  <c r="S28" i="1" a="1"/>
  <c r="S28" i="1" s="1"/>
  <c r="C29" i="11" s="1"/>
  <c r="N28" i="1" a="1"/>
  <c r="N28" i="1" s="1"/>
  <c r="L25" i="12" s="1"/>
  <c r="M28" i="1" a="1"/>
  <c r="M28" i="1" s="1"/>
  <c r="G29" i="11" s="1"/>
  <c r="T27" i="1" a="1"/>
  <c r="T27" i="1" s="1"/>
  <c r="D28" i="11" s="1"/>
  <c r="S27" i="1" a="1"/>
  <c r="S27" i="1" s="1"/>
  <c r="C28" i="11" s="1"/>
  <c r="N27" i="1" a="1"/>
  <c r="N27" i="1" s="1"/>
  <c r="L24" i="12" s="1"/>
  <c r="M27" i="1" a="1"/>
  <c r="M27" i="1" s="1"/>
  <c r="G28" i="11" s="1"/>
  <c r="T26" i="1" a="1"/>
  <c r="T26" i="1" s="1"/>
  <c r="D27" i="11" s="1"/>
  <c r="S26" i="1" a="1"/>
  <c r="S26" i="1" s="1"/>
  <c r="C27" i="11" s="1"/>
  <c r="N26" i="1" a="1"/>
  <c r="N26" i="1" s="1"/>
  <c r="L23" i="12" s="1"/>
  <c r="M26" i="1" a="1"/>
  <c r="M26" i="1" s="1"/>
  <c r="G27" i="11" s="1"/>
  <c r="T25" i="1" a="1"/>
  <c r="T25" i="1" s="1"/>
  <c r="D26" i="11" s="1"/>
  <c r="S25" i="1" a="1"/>
  <c r="S25" i="1" s="1"/>
  <c r="C26" i="11" s="1"/>
  <c r="T24" i="1" a="1"/>
  <c r="T24" i="1" s="1"/>
  <c r="D25" i="11" s="1"/>
  <c r="S24" i="1" a="1"/>
  <c r="S24" i="1" s="1"/>
  <c r="C25" i="11" s="1"/>
  <c r="N24" i="1" a="1"/>
  <c r="N24" i="1" s="1"/>
  <c r="L21" i="12" s="1"/>
  <c r="M24" i="1" a="1"/>
  <c r="M24" i="1" s="1"/>
  <c r="G25" i="11" s="1"/>
  <c r="T23" i="1" a="1"/>
  <c r="T23" i="1" s="1"/>
  <c r="D24" i="11" s="1"/>
  <c r="S23" i="1" a="1"/>
  <c r="S23" i="1" s="1"/>
  <c r="C24" i="11" s="1"/>
  <c r="T22" i="1" a="1"/>
  <c r="T22" i="1" s="1"/>
  <c r="D23" i="11" s="1"/>
  <c r="S22" i="1" a="1"/>
  <c r="S22" i="1" s="1"/>
  <c r="C23" i="11" s="1"/>
  <c r="N22" i="1" a="1"/>
  <c r="N22" i="1" s="1"/>
  <c r="L19" i="12" s="1"/>
  <c r="M22" i="1" a="1"/>
  <c r="M22" i="1" s="1"/>
  <c r="G23" i="11" s="1"/>
  <c r="T21" i="1" a="1"/>
  <c r="T21" i="1" s="1"/>
  <c r="D22" i="11" s="1"/>
  <c r="S21" i="1" a="1"/>
  <c r="S21" i="1" s="1"/>
  <c r="C22" i="11" s="1"/>
  <c r="T20" i="1" a="1"/>
  <c r="T20" i="1" s="1"/>
  <c r="D21" i="11" s="1"/>
  <c r="S20" i="1" a="1"/>
  <c r="S20" i="1" s="1"/>
  <c r="C21" i="11" s="1"/>
  <c r="T19" i="1" a="1"/>
  <c r="T19" i="1" s="1"/>
  <c r="D20" i="11" s="1"/>
  <c r="S19" i="1" a="1"/>
  <c r="S19" i="1" s="1"/>
  <c r="C20" i="11" s="1"/>
  <c r="T18" i="1" a="1"/>
  <c r="T18" i="1" s="1"/>
  <c r="D19" i="11" s="1"/>
  <c r="S18" i="1" a="1"/>
  <c r="S18" i="1" s="1"/>
  <c r="C19" i="11" s="1"/>
  <c r="T17" i="1" a="1"/>
  <c r="T17" i="1" s="1"/>
  <c r="D18" i="11" s="1"/>
  <c r="S17" i="1" a="1"/>
  <c r="S17" i="1" s="1"/>
  <c r="C18" i="11" s="1"/>
  <c r="T16" i="1" a="1"/>
  <c r="T16" i="1" s="1"/>
  <c r="D17" i="11" s="1"/>
  <c r="S16" i="1" a="1"/>
  <c r="S16" i="1" s="1"/>
  <c r="C17" i="11" s="1"/>
  <c r="T15" i="1" a="1"/>
  <c r="T15" i="1" s="1"/>
  <c r="D16" i="11" s="1"/>
  <c r="S15" i="1" a="1"/>
  <c r="S15" i="1" s="1"/>
  <c r="C16" i="11" s="1"/>
  <c r="N15" i="1" a="1"/>
  <c r="N15" i="1" s="1"/>
  <c r="L12" i="12" s="1"/>
  <c r="M15" i="1" a="1"/>
  <c r="M15" i="1" s="1"/>
  <c r="G16" i="11" s="1"/>
  <c r="T14" i="1" a="1"/>
  <c r="T14" i="1" s="1"/>
  <c r="D15" i="11" s="1"/>
  <c r="S14" i="1" a="1"/>
  <c r="S14" i="1" s="1"/>
  <c r="C15" i="11" s="1"/>
  <c r="N14" i="1" a="1"/>
  <c r="N14" i="1" s="1"/>
  <c r="L11" i="12" s="1"/>
  <c r="M14" i="1" a="1"/>
  <c r="M14" i="1" s="1"/>
  <c r="G15" i="11" s="1"/>
  <c r="T13" i="1" a="1"/>
  <c r="T13" i="1" s="1"/>
  <c r="D14" i="11" s="1"/>
  <c r="S13" i="1" a="1"/>
  <c r="S13" i="1" s="1"/>
  <c r="C14" i="11" s="1"/>
  <c r="T12" i="1" a="1"/>
  <c r="T12" i="1" s="1"/>
  <c r="D13" i="11" s="1"/>
  <c r="S12" i="1" a="1"/>
  <c r="S12" i="1" s="1"/>
  <c r="C13" i="11" s="1"/>
  <c r="N12" i="1" a="1"/>
  <c r="N12" i="1" s="1"/>
  <c r="L9" i="12" s="1"/>
  <c r="M12" i="1" a="1"/>
  <c r="M12" i="1" s="1"/>
  <c r="G13" i="11" s="1"/>
  <c r="T11" i="1" a="1"/>
  <c r="T11" i="1" s="1"/>
  <c r="D12" i="11" s="1"/>
  <c r="S11" i="1" a="1"/>
  <c r="S11" i="1" s="1"/>
  <c r="C12" i="11" s="1"/>
  <c r="N11" i="1" a="1"/>
  <c r="N11" i="1" s="1"/>
  <c r="M11" i="1" a="1"/>
  <c r="M11" i="1" s="1"/>
  <c r="G12" i="11" s="1"/>
  <c r="AN10" i="1" a="1"/>
  <c r="AN10" i="1" s="1"/>
  <c r="T10" i="1" a="1"/>
  <c r="T10" i="1" s="1"/>
  <c r="D11" i="11" s="1"/>
  <c r="S10" i="1" a="1"/>
  <c r="S10" i="1" s="1"/>
  <c r="C11" i="11" s="1"/>
  <c r="N10" i="1" a="1"/>
  <c r="N10" i="1" s="1"/>
  <c r="L7" i="12" s="1"/>
  <c r="M10" i="1" a="1"/>
  <c r="M10" i="1" s="1"/>
  <c r="G11" i="11" s="1"/>
  <c r="T9" i="1" a="1"/>
  <c r="T9" i="1" s="1"/>
  <c r="D10" i="11" s="1"/>
  <c r="S9" i="1" a="1"/>
  <c r="S9" i="1" s="1"/>
  <c r="C10" i="11" s="1"/>
  <c r="N9" i="1" a="1"/>
  <c r="N9" i="1" s="1"/>
  <c r="L6" i="12" s="1"/>
  <c r="M9" i="1" a="1"/>
  <c r="M9" i="1" s="1"/>
  <c r="G10" i="11" s="1"/>
  <c r="T8" i="1" a="1"/>
  <c r="T8" i="1" s="1"/>
  <c r="D9" i="11" s="1"/>
  <c r="S8" i="1" a="1"/>
  <c r="S8" i="1" s="1"/>
  <c r="C9" i="11" s="1"/>
  <c r="T7" i="1" a="1"/>
  <c r="T7" i="1" s="1"/>
  <c r="D8" i="11" s="1"/>
  <c r="S7" i="1" a="1"/>
  <c r="S7" i="1" s="1"/>
  <c r="C8" i="11" s="1"/>
  <c r="T6" i="1" a="1"/>
  <c r="T6" i="1" s="1"/>
  <c r="S6" i="1" a="1"/>
  <c r="S6" i="1" s="1"/>
  <c r="N6" i="1" a="1"/>
  <c r="N6" i="1" s="1"/>
  <c r="T69" i="1" a="1"/>
  <c r="T69" i="1" s="1"/>
  <c r="D70" i="11" s="1"/>
  <c r="S69" i="1" a="1"/>
  <c r="S69" i="1" s="1"/>
  <c r="C70" i="11" s="1"/>
  <c r="N69" i="1" a="1"/>
  <c r="N69" i="1" s="1"/>
  <c r="L66" i="12" s="1"/>
  <c r="M69" i="1" a="1"/>
  <c r="M69" i="1" s="1"/>
  <c r="G70" i="11" s="1"/>
  <c r="T68" i="1" a="1"/>
  <c r="T68" i="1" s="1"/>
  <c r="D69" i="11" s="1"/>
  <c r="S68" i="1" a="1"/>
  <c r="S68" i="1" s="1"/>
  <c r="C69" i="11" s="1"/>
  <c r="T67" i="1" a="1"/>
  <c r="T67" i="1" s="1"/>
  <c r="D68" i="11" s="1"/>
  <c r="S67" i="1" a="1"/>
  <c r="S67" i="1" s="1"/>
  <c r="C68" i="11" s="1"/>
  <c r="N67" i="1" a="1"/>
  <c r="N67" i="1" s="1"/>
  <c r="L64" i="12" s="1"/>
  <c r="M67" i="1" a="1"/>
  <c r="M67" i="1" s="1"/>
  <c r="G68" i="11" s="1"/>
  <c r="T66" i="1" a="1"/>
  <c r="T66" i="1" s="1"/>
  <c r="D67" i="11" s="1"/>
  <c r="S66" i="1" a="1"/>
  <c r="S66" i="1" s="1"/>
  <c r="C67" i="11" s="1"/>
  <c r="N66" i="1" a="1"/>
  <c r="N66" i="1" s="1"/>
  <c r="L63" i="12" s="1"/>
  <c r="M66" i="1" a="1"/>
  <c r="M66" i="1" s="1"/>
  <c r="G67" i="11" s="1"/>
  <c r="T65" i="1" a="1"/>
  <c r="T65" i="1" s="1"/>
  <c r="D66" i="11" s="1"/>
  <c r="S65" i="1" a="1"/>
  <c r="S65" i="1" s="1"/>
  <c r="C66" i="11" s="1"/>
  <c r="N65" i="1" a="1"/>
  <c r="N65" i="1" s="1"/>
  <c r="L62" i="12" s="1"/>
  <c r="M65" i="1" a="1"/>
  <c r="M65" i="1" s="1"/>
  <c r="G66" i="11" s="1"/>
  <c r="T64" i="1" a="1"/>
  <c r="T64" i="1" s="1"/>
  <c r="D65" i="11" s="1"/>
  <c r="S64" i="1" a="1"/>
  <c r="S64" i="1" s="1"/>
  <c r="C65" i="11" s="1"/>
  <c r="T63" i="1" a="1"/>
  <c r="T63" i="1" s="1"/>
  <c r="D64" i="11" s="1"/>
  <c r="S63" i="1" a="1"/>
  <c r="S63" i="1" s="1"/>
  <c r="C64" i="11" s="1"/>
  <c r="T62" i="1" a="1"/>
  <c r="T62" i="1" s="1"/>
  <c r="D63" i="11" s="1"/>
  <c r="S62" i="1" a="1"/>
  <c r="S62" i="1" s="1"/>
  <c r="C63" i="11" s="1"/>
  <c r="T61" i="1" a="1"/>
  <c r="T61" i="1" s="1"/>
  <c r="D62" i="11" s="1"/>
  <c r="S61" i="1" a="1"/>
  <c r="S61" i="1" s="1"/>
  <c r="C62" i="11" s="1"/>
  <c r="T60" i="1" a="1"/>
  <c r="T60" i="1" s="1"/>
  <c r="D61" i="11" s="1"/>
  <c r="S60" i="1" a="1"/>
  <c r="S60" i="1" s="1"/>
  <c r="C61" i="11" s="1"/>
  <c r="N60" i="1" a="1"/>
  <c r="N60" i="1" s="1"/>
  <c r="L57" i="12" s="1"/>
  <c r="M60" i="1" a="1"/>
  <c r="M60" i="1" s="1"/>
  <c r="G61" i="11" s="1"/>
  <c r="T59" i="1" a="1"/>
  <c r="T59" i="1" s="1"/>
  <c r="D60" i="11" s="1"/>
  <c r="S59" i="1" a="1"/>
  <c r="S59" i="1" s="1"/>
  <c r="C60" i="11" s="1"/>
  <c r="T58" i="1" a="1"/>
  <c r="T58" i="1" s="1"/>
  <c r="D59" i="11" s="1"/>
  <c r="S58" i="1" a="1"/>
  <c r="S58" i="1" s="1"/>
  <c r="C59" i="11" s="1"/>
  <c r="N58" i="1" a="1"/>
  <c r="N58" i="1" s="1"/>
  <c r="M58" i="1" a="1"/>
  <c r="M58" i="1" s="1"/>
  <c r="G59" i="11" s="1"/>
  <c r="T57" i="1" a="1"/>
  <c r="T57" i="1" s="1"/>
  <c r="D58" i="11" s="1"/>
  <c r="S57" i="1" a="1"/>
  <c r="S57" i="1" s="1"/>
  <c r="C58" i="11" s="1"/>
  <c r="N57" i="1" a="1"/>
  <c r="N57" i="1" s="1"/>
  <c r="M57" i="1" a="1"/>
  <c r="M57" i="1" s="1"/>
  <c r="G58" i="11" s="1"/>
  <c r="T56" i="1" a="1"/>
  <c r="T56" i="1" s="1"/>
  <c r="D57" i="11" s="1"/>
  <c r="S56" i="1" a="1"/>
  <c r="S56" i="1" s="1"/>
  <c r="C57" i="11" s="1"/>
  <c r="T55" i="1" a="1"/>
  <c r="T55" i="1" s="1"/>
  <c r="D56" i="11" s="1"/>
  <c r="S55" i="1" a="1"/>
  <c r="S55" i="1" s="1"/>
  <c r="C56" i="11" s="1"/>
  <c r="T54" i="1" a="1"/>
  <c r="T54" i="1" s="1"/>
  <c r="D55" i="11" s="1"/>
  <c r="S54" i="1" a="1"/>
  <c r="S54" i="1" s="1"/>
  <c r="C55" i="11" s="1"/>
  <c r="N54" i="1" a="1"/>
  <c r="N54" i="1" s="1"/>
  <c r="L51" i="12" s="1"/>
  <c r="M54" i="1" a="1"/>
  <c r="M54" i="1" s="1"/>
  <c r="G55" i="11" s="1"/>
  <c r="T53" i="1" a="1"/>
  <c r="T53" i="1" s="1"/>
  <c r="D54" i="11" s="1"/>
  <c r="S53" i="1" a="1"/>
  <c r="S53" i="1" s="1"/>
  <c r="C54" i="11" s="1"/>
  <c r="N53" i="1" a="1"/>
  <c r="N53" i="1" s="1"/>
  <c r="L50" i="12" s="1"/>
  <c r="M53" i="1" a="1"/>
  <c r="M53" i="1" s="1"/>
  <c r="G54" i="11" s="1"/>
  <c r="T52" i="1" a="1"/>
  <c r="T52" i="1" s="1"/>
  <c r="D53" i="11" s="1"/>
  <c r="S52" i="1" a="1"/>
  <c r="S52" i="1" s="1"/>
  <c r="C53" i="11" s="1"/>
  <c r="N52" i="1" a="1"/>
  <c r="N52" i="1" s="1"/>
  <c r="L49" i="12" s="1"/>
  <c r="M52" i="1" a="1"/>
  <c r="M52" i="1" s="1"/>
  <c r="G53" i="11" s="1"/>
  <c r="T51" i="1" a="1"/>
  <c r="T51" i="1" s="1"/>
  <c r="D52" i="11" s="1"/>
  <c r="S51" i="1" a="1"/>
  <c r="S51" i="1" s="1"/>
  <c r="C52" i="11" s="1"/>
  <c r="N51" i="1" a="1"/>
  <c r="N51" i="1" s="1"/>
  <c r="M51" i="1" a="1"/>
  <c r="M51" i="1" s="1"/>
  <c r="G52" i="11" s="1"/>
  <c r="T50" i="1" a="1"/>
  <c r="T50" i="1" s="1"/>
  <c r="D51" i="11" s="1"/>
  <c r="S50" i="1" a="1"/>
  <c r="S50" i="1" s="1"/>
  <c r="C51" i="11" s="1"/>
  <c r="N50" i="1" a="1"/>
  <c r="N50" i="1" s="1"/>
  <c r="L47" i="12" s="1"/>
  <c r="M50" i="1" a="1"/>
  <c r="M50" i="1" s="1"/>
  <c r="G51" i="11" s="1"/>
  <c r="T49" i="1" a="1"/>
  <c r="T49" i="1" s="1"/>
  <c r="D50" i="11" s="1"/>
  <c r="S49" i="1" a="1"/>
  <c r="S49" i="1" s="1"/>
  <c r="C50" i="11" s="1"/>
  <c r="N49" i="1" a="1"/>
  <c r="N49" i="1" s="1"/>
  <c r="L46" i="12" s="1"/>
  <c r="M49" i="1" a="1"/>
  <c r="M49" i="1" s="1"/>
  <c r="G50" i="11" s="1"/>
  <c r="T48" i="1" a="1"/>
  <c r="T48" i="1" s="1"/>
  <c r="D49" i="11" s="1"/>
  <c r="S48" i="1" a="1"/>
  <c r="S48" i="1" s="1"/>
  <c r="C49" i="11" s="1"/>
  <c r="N48" i="1" a="1"/>
  <c r="N48" i="1" s="1"/>
  <c r="M48" i="1" a="1"/>
  <c r="M48" i="1" s="1"/>
  <c r="G49" i="11" s="1"/>
  <c r="T47" i="1" a="1"/>
  <c r="T47" i="1" s="1"/>
  <c r="D48" i="11" s="1"/>
  <c r="S47" i="1" a="1"/>
  <c r="S47" i="1" s="1"/>
  <c r="C48" i="11" s="1"/>
  <c r="N47" i="1" a="1"/>
  <c r="N47" i="1" s="1"/>
  <c r="L44" i="12" s="1"/>
  <c r="M6" i="1" a="1"/>
  <c r="M6" i="1" s="1"/>
  <c r="AM6" i="1" s="1"/>
  <c r="S195" i="1" a="1"/>
  <c r="S195" i="1" s="1"/>
  <c r="C196" i="11" s="1"/>
  <c r="N195" i="1" a="1"/>
  <c r="N195" i="1" s="1"/>
  <c r="L192" i="12" s="1"/>
  <c r="M195" i="1" a="1"/>
  <c r="M195" i="1" s="1"/>
  <c r="G196" i="11" s="1"/>
  <c r="T194" i="1" a="1"/>
  <c r="T194" i="1" s="1"/>
  <c r="D195" i="11" s="1"/>
  <c r="S194" i="1" a="1"/>
  <c r="S194" i="1" s="1"/>
  <c r="C195" i="11" s="1"/>
  <c r="T193" i="1" a="1"/>
  <c r="T193" i="1" s="1"/>
  <c r="D194" i="11" s="1"/>
  <c r="S193" i="1" a="1"/>
  <c r="S193" i="1" s="1"/>
  <c r="C194" i="11" s="1"/>
  <c r="N193" i="1" a="1"/>
  <c r="N193" i="1" s="1"/>
  <c r="L190" i="12" s="1"/>
  <c r="M193" i="1" a="1"/>
  <c r="M193" i="1" s="1"/>
  <c r="G194" i="11" s="1"/>
  <c r="T192" i="1" a="1"/>
  <c r="T192" i="1" s="1"/>
  <c r="D193" i="11" s="1"/>
  <c r="S192" i="1" a="1"/>
  <c r="S192" i="1" s="1"/>
  <c r="C193" i="11" s="1"/>
  <c r="T191" i="1" a="1"/>
  <c r="T191" i="1" s="1"/>
  <c r="D192" i="11" s="1"/>
  <c r="S191" i="1" a="1"/>
  <c r="S191" i="1" s="1"/>
  <c r="C192" i="11" s="1"/>
  <c r="M191" i="1" a="1"/>
  <c r="M191" i="1" s="1"/>
  <c r="G192" i="11" s="1"/>
  <c r="T190" i="1" a="1"/>
  <c r="T190" i="1" s="1"/>
  <c r="D191" i="11" s="1"/>
  <c r="S190" i="1" a="1"/>
  <c r="S190" i="1" s="1"/>
  <c r="C191" i="11" s="1"/>
  <c r="T189" i="1" a="1"/>
  <c r="T189" i="1" s="1"/>
  <c r="D190" i="11" s="1"/>
  <c r="S189" i="1" a="1"/>
  <c r="S189" i="1" s="1"/>
  <c r="C190" i="11" s="1"/>
  <c r="T188" i="1" a="1"/>
  <c r="T188" i="1" s="1"/>
  <c r="D189" i="11" s="1"/>
  <c r="S188" i="1" a="1"/>
  <c r="S188" i="1" s="1"/>
  <c r="C189" i="11" s="1"/>
  <c r="N188" i="1" a="1"/>
  <c r="N188" i="1" s="1"/>
  <c r="L185" i="12" s="1"/>
  <c r="M188" i="1" a="1"/>
  <c r="M188" i="1" s="1"/>
  <c r="G189" i="11" s="1"/>
  <c r="T187" i="1" a="1"/>
  <c r="T187" i="1" s="1"/>
  <c r="D188" i="11" s="1"/>
  <c r="S187" i="1" a="1"/>
  <c r="S187" i="1" s="1"/>
  <c r="C188" i="11" s="1"/>
  <c r="N187" i="1" a="1"/>
  <c r="N187" i="1" s="1"/>
  <c r="L184" i="12" s="1"/>
  <c r="M187" i="1" a="1"/>
  <c r="M187" i="1" s="1"/>
  <c r="G188" i="11" s="1"/>
  <c r="T186" i="1" a="1"/>
  <c r="T186" i="1" s="1"/>
  <c r="D187" i="11" s="1"/>
  <c r="S186" i="1" a="1"/>
  <c r="S186" i="1" s="1"/>
  <c r="C187" i="11" s="1"/>
  <c r="T185" i="1" a="1"/>
  <c r="T185" i="1" s="1"/>
  <c r="D186" i="11" s="1"/>
  <c r="S185" i="1" a="1"/>
  <c r="S185" i="1" s="1"/>
  <c r="C186" i="11" s="1"/>
  <c r="T184" i="1" a="1"/>
  <c r="T184" i="1" s="1"/>
  <c r="D185" i="11" s="1"/>
  <c r="S184" i="1" a="1"/>
  <c r="S184" i="1" s="1"/>
  <c r="C185" i="11" s="1"/>
  <c r="T183" i="1" a="1"/>
  <c r="T183" i="1" s="1"/>
  <c r="D184" i="11" s="1"/>
  <c r="S183" i="1" a="1"/>
  <c r="S183" i="1" s="1"/>
  <c r="C184" i="11" s="1"/>
  <c r="T182" i="1" a="1"/>
  <c r="T182" i="1" s="1"/>
  <c r="D183" i="11" s="1"/>
  <c r="S182" i="1" a="1"/>
  <c r="S182" i="1" s="1"/>
  <c r="C183" i="11" s="1"/>
  <c r="N182" i="1" a="1"/>
  <c r="N182" i="1" s="1"/>
  <c r="L179" i="12" s="1"/>
  <c r="M182" i="1" a="1"/>
  <c r="M182" i="1" s="1"/>
  <c r="G183" i="11" s="1"/>
  <c r="T181" i="1" a="1"/>
  <c r="T181" i="1" s="1"/>
  <c r="D182" i="11" s="1"/>
  <c r="S181" i="1" a="1"/>
  <c r="S181" i="1" s="1"/>
  <c r="C182" i="11" s="1"/>
  <c r="T180" i="1" a="1"/>
  <c r="T180" i="1" s="1"/>
  <c r="D181" i="11" s="1"/>
  <c r="S180" i="1" a="1"/>
  <c r="S180" i="1" s="1"/>
  <c r="C181" i="11" s="1"/>
  <c r="N180" i="1" a="1"/>
  <c r="N180" i="1" s="1"/>
  <c r="L177" i="12" s="1"/>
  <c r="M180" i="1" a="1"/>
  <c r="M180" i="1" s="1"/>
  <c r="G181" i="11" s="1"/>
  <c r="T179" i="1" a="1"/>
  <c r="T179" i="1" s="1"/>
  <c r="D180" i="11" s="1"/>
  <c r="S179" i="1" a="1"/>
  <c r="S179" i="1" s="1"/>
  <c r="C180" i="11" s="1"/>
  <c r="N179" i="1" a="1"/>
  <c r="N179" i="1" s="1"/>
  <c r="L176" i="12" s="1"/>
  <c r="M179" i="1" a="1"/>
  <c r="M179" i="1" s="1"/>
  <c r="G180" i="11" s="1"/>
  <c r="T178" i="1" a="1"/>
  <c r="T178" i="1" s="1"/>
  <c r="D179" i="11" s="1"/>
  <c r="S178" i="1" a="1"/>
  <c r="S178" i="1" s="1"/>
  <c r="C179" i="11" s="1"/>
  <c r="N178" i="1" a="1"/>
  <c r="N178" i="1" s="1"/>
  <c r="M178" i="1" a="1"/>
  <c r="M178" i="1" s="1"/>
  <c r="G179" i="11" s="1"/>
  <c r="T177" i="1" a="1"/>
  <c r="T177" i="1" s="1"/>
  <c r="D178" i="11" s="1"/>
  <c r="S177" i="1" a="1"/>
  <c r="S177" i="1" s="1"/>
  <c r="C178" i="11" s="1"/>
  <c r="N177" i="1" a="1"/>
  <c r="N177" i="1" s="1"/>
  <c r="L174" i="12" s="1"/>
  <c r="M177" i="1" a="1"/>
  <c r="M177" i="1" s="1"/>
  <c r="G178" i="11" s="1"/>
  <c r="T176" i="1" a="1"/>
  <c r="T176" i="1" s="1"/>
  <c r="D177" i="11" s="1"/>
  <c r="S176" i="1" a="1"/>
  <c r="S176" i="1" s="1"/>
  <c r="C177" i="11" s="1"/>
  <c r="N176" i="1" a="1"/>
  <c r="N176" i="1" s="1"/>
  <c r="L173" i="12" s="1"/>
  <c r="M176" i="1" a="1"/>
  <c r="M176" i="1" s="1"/>
  <c r="G177" i="11" s="1"/>
  <c r="T175" i="1" a="1"/>
  <c r="T175" i="1" s="1"/>
  <c r="D176" i="11" s="1"/>
  <c r="S175" i="1" a="1"/>
  <c r="S175" i="1" s="1"/>
  <c r="C176" i="11" s="1"/>
  <c r="M175" i="1" a="1"/>
  <c r="M175" i="1" s="1"/>
  <c r="G176" i="11" s="1"/>
  <c r="T174" i="1" a="1"/>
  <c r="T174" i="1" s="1"/>
  <c r="D175" i="11" s="1"/>
  <c r="S174" i="1" a="1"/>
  <c r="S174" i="1" s="1"/>
  <c r="C175" i="11" s="1"/>
  <c r="T173" i="1" a="1"/>
  <c r="T173" i="1" s="1"/>
  <c r="D174" i="11" s="1"/>
  <c r="S173" i="1" a="1"/>
  <c r="S173" i="1" s="1"/>
  <c r="C174" i="11" s="1"/>
  <c r="T172" i="1" a="1"/>
  <c r="T172" i="1" s="1"/>
  <c r="D173" i="11" s="1"/>
  <c r="S172" i="1" a="1"/>
  <c r="S172" i="1" s="1"/>
  <c r="C173" i="11" s="1"/>
  <c r="N172" i="1" a="1"/>
  <c r="N172" i="1" s="1"/>
  <c r="L169" i="12" s="1"/>
  <c r="M172" i="1" a="1"/>
  <c r="M172" i="1" s="1"/>
  <c r="G173" i="11" s="1"/>
  <c r="T171" i="1" a="1"/>
  <c r="T171" i="1" s="1"/>
  <c r="D172" i="11" s="1"/>
  <c r="S171" i="1" a="1"/>
  <c r="S171" i="1" s="1"/>
  <c r="C172" i="11" s="1"/>
  <c r="N171" i="1" a="1"/>
  <c r="N171" i="1" s="1"/>
  <c r="L168" i="12" s="1"/>
  <c r="M171" i="1" a="1"/>
  <c r="M171" i="1" s="1"/>
  <c r="G172" i="11" s="1"/>
  <c r="T170" i="1" a="1"/>
  <c r="T170" i="1" s="1"/>
  <c r="D171" i="11" s="1"/>
  <c r="S170" i="1" a="1"/>
  <c r="S170" i="1" s="1"/>
  <c r="C171" i="11" s="1"/>
  <c r="T169" i="1" a="1"/>
  <c r="T169" i="1" s="1"/>
  <c r="D170" i="11" s="1"/>
  <c r="S169" i="1" a="1"/>
  <c r="S169" i="1" s="1"/>
  <c r="C170" i="11" s="1"/>
  <c r="T168" i="1" a="1"/>
  <c r="T168" i="1" s="1"/>
  <c r="D169" i="11" s="1"/>
  <c r="S168" i="1" a="1"/>
  <c r="S168" i="1" s="1"/>
  <c r="C169" i="11" s="1"/>
  <c r="N168" i="1" a="1"/>
  <c r="N168" i="1" s="1"/>
  <c r="L165" i="12" s="1"/>
  <c r="M168" i="1" a="1"/>
  <c r="M168" i="1" s="1"/>
  <c r="G169" i="11" s="1"/>
  <c r="T167" i="1" a="1"/>
  <c r="T167" i="1" s="1"/>
  <c r="D168" i="11" s="1"/>
  <c r="S167" i="1" a="1"/>
  <c r="S167" i="1" s="1"/>
  <c r="C168" i="11" s="1"/>
  <c r="N167" i="1" a="1"/>
  <c r="N167" i="1" s="1"/>
  <c r="L164" i="12" s="1"/>
  <c r="M167" i="1" a="1"/>
  <c r="M167" i="1" s="1"/>
  <c r="G168" i="11" s="1"/>
  <c r="T166" i="1" a="1"/>
  <c r="T166" i="1" s="1"/>
  <c r="D167" i="11" s="1"/>
  <c r="S166" i="1" a="1"/>
  <c r="S166" i="1" s="1"/>
  <c r="C167" i="11" s="1"/>
  <c r="N166" i="1" a="1"/>
  <c r="N166" i="1" s="1"/>
  <c r="L163" i="12" s="1"/>
  <c r="M166" i="1" a="1"/>
  <c r="M166" i="1" s="1"/>
  <c r="G167" i="11" s="1"/>
  <c r="T165" i="1" a="1"/>
  <c r="T165" i="1" s="1"/>
  <c r="D166" i="11" s="1"/>
  <c r="S165" i="1" a="1"/>
  <c r="S165" i="1" s="1"/>
  <c r="C166" i="11" s="1"/>
  <c r="T164" i="1" a="1"/>
  <c r="T164" i="1" s="1"/>
  <c r="D165" i="11" s="1"/>
  <c r="S164" i="1" a="1"/>
  <c r="S164" i="1" s="1"/>
  <c r="C165" i="11" s="1"/>
  <c r="N164" i="1" a="1"/>
  <c r="N164" i="1" s="1"/>
  <c r="M164" i="1" a="1"/>
  <c r="M164" i="1" s="1"/>
  <c r="G165" i="11" s="1"/>
  <c r="T163" i="1" a="1"/>
  <c r="T163" i="1" s="1"/>
  <c r="D164" i="11" s="1"/>
  <c r="S163" i="1" a="1"/>
  <c r="S163" i="1" s="1"/>
  <c r="C164" i="11" s="1"/>
  <c r="N163" i="1" a="1"/>
  <c r="N163" i="1" s="1"/>
  <c r="L160" i="12" s="1"/>
  <c r="M163" i="1" a="1"/>
  <c r="M163" i="1" s="1"/>
  <c r="G164" i="11" s="1"/>
  <c r="T162" i="1" a="1"/>
  <c r="T162" i="1" s="1"/>
  <c r="D163" i="11" s="1"/>
  <c r="S162" i="1" a="1"/>
  <c r="S162" i="1" s="1"/>
  <c r="C163" i="11" s="1"/>
  <c r="N162" i="1" a="1"/>
  <c r="N162" i="1" s="1"/>
  <c r="L159" i="12" s="1"/>
  <c r="M162" i="1" a="1"/>
  <c r="M162" i="1" s="1"/>
  <c r="G163" i="11" s="1"/>
  <c r="T161" i="1" a="1"/>
  <c r="T161" i="1" s="1"/>
  <c r="D162" i="11" s="1"/>
  <c r="S161" i="1" a="1"/>
  <c r="S161" i="1" s="1"/>
  <c r="C162" i="11" s="1"/>
  <c r="N161" i="1" a="1"/>
  <c r="N161" i="1" s="1"/>
  <c r="L158" i="12" s="1"/>
  <c r="M161" i="1" a="1"/>
  <c r="M161" i="1" s="1"/>
  <c r="G162" i="11" s="1"/>
  <c r="T160" i="1" a="1"/>
  <c r="T160" i="1" s="1"/>
  <c r="D161" i="11" s="1"/>
  <c r="S160" i="1" a="1"/>
  <c r="S160" i="1" s="1"/>
  <c r="C161" i="11" s="1"/>
  <c r="N160" i="1" a="1"/>
  <c r="N160" i="1" s="1"/>
  <c r="L157" i="12" s="1"/>
  <c r="M160" i="1" a="1"/>
  <c r="M160" i="1" s="1"/>
  <c r="G161" i="11" s="1"/>
  <c r="T159" i="1" a="1"/>
  <c r="T159" i="1" s="1"/>
  <c r="D160" i="11" s="1"/>
  <c r="S159" i="1" a="1"/>
  <c r="S159" i="1" s="1"/>
  <c r="C160" i="11" s="1"/>
  <c r="T158" i="1" a="1"/>
  <c r="T158" i="1" s="1"/>
  <c r="D159" i="11" s="1"/>
  <c r="S158" i="1" a="1"/>
  <c r="S158" i="1" s="1"/>
  <c r="C159" i="11" s="1"/>
  <c r="M158" i="1" a="1"/>
  <c r="M158" i="1" s="1"/>
  <c r="G159" i="11" s="1"/>
  <c r="T157" i="1" a="1"/>
  <c r="T157" i="1" s="1"/>
  <c r="D158" i="11" s="1"/>
  <c r="S157" i="1" a="1"/>
  <c r="S157" i="1" s="1"/>
  <c r="C158" i="11" s="1"/>
  <c r="T156" i="1" a="1"/>
  <c r="T156" i="1" s="1"/>
  <c r="D157" i="11" s="1"/>
  <c r="S156" i="1" a="1"/>
  <c r="S156" i="1" s="1"/>
  <c r="C157" i="11" s="1"/>
  <c r="T155" i="1" a="1"/>
  <c r="T155" i="1" s="1"/>
  <c r="D156" i="11" s="1"/>
  <c r="S155" i="1" a="1"/>
  <c r="S155" i="1" s="1"/>
  <c r="C156" i="11" s="1"/>
  <c r="N155" i="1" a="1"/>
  <c r="N155" i="1" s="1"/>
  <c r="L152" i="12" s="1"/>
  <c r="M155" i="1" a="1"/>
  <c r="M155" i="1" s="1"/>
  <c r="G156" i="11" s="1"/>
  <c r="T154" i="1" a="1"/>
  <c r="T154" i="1" s="1"/>
  <c r="D155" i="11" s="1"/>
  <c r="S154" i="1" a="1"/>
  <c r="S154" i="1" s="1"/>
  <c r="C155" i="11" s="1"/>
  <c r="T153" i="1" a="1"/>
  <c r="T153" i="1" s="1"/>
  <c r="D154" i="11" s="1"/>
  <c r="S153" i="1" a="1"/>
  <c r="S153" i="1" s="1"/>
  <c r="C154" i="11" s="1"/>
  <c r="T152" i="1" a="1"/>
  <c r="T152" i="1" s="1"/>
  <c r="D153" i="11" s="1"/>
  <c r="S152" i="1" a="1"/>
  <c r="S152" i="1" s="1"/>
  <c r="C153" i="11" s="1"/>
  <c r="N152" i="1" a="1"/>
  <c r="N152" i="1" s="1"/>
  <c r="L149" i="12" s="1"/>
  <c r="M152" i="1" a="1"/>
  <c r="M152" i="1" s="1"/>
  <c r="G153" i="11" s="1"/>
  <c r="T151" i="1" a="1"/>
  <c r="T151" i="1" s="1"/>
  <c r="D152" i="11" s="1"/>
  <c r="S151" i="1" a="1"/>
  <c r="S151" i="1" s="1"/>
  <c r="C152" i="11" s="1"/>
  <c r="N151" i="1" a="1"/>
  <c r="N151" i="1" s="1"/>
  <c r="L148" i="12" s="1"/>
  <c r="M151" i="1" a="1"/>
  <c r="M151" i="1" s="1"/>
  <c r="G152" i="11" s="1"/>
  <c r="T150" i="1" a="1"/>
  <c r="T150" i="1" s="1"/>
  <c r="D151" i="11" s="1"/>
  <c r="S150" i="1" a="1"/>
  <c r="S150" i="1" s="1"/>
  <c r="C151" i="11" s="1"/>
  <c r="T149" i="1" a="1"/>
  <c r="T149" i="1" s="1"/>
  <c r="D150" i="11" s="1"/>
  <c r="S149" i="1" a="1"/>
  <c r="S149" i="1" s="1"/>
  <c r="C150" i="11" s="1"/>
  <c r="T148" i="1" a="1"/>
  <c r="T148" i="1" s="1"/>
  <c r="D149" i="11" s="1"/>
  <c r="S148" i="1" a="1"/>
  <c r="S148" i="1" s="1"/>
  <c r="C149" i="11" s="1"/>
  <c r="T146" i="1" a="1"/>
  <c r="T146" i="1" s="1"/>
  <c r="D147" i="11" s="1"/>
  <c r="S146" i="1" a="1"/>
  <c r="S146" i="1" s="1"/>
  <c r="C147" i="11" s="1"/>
  <c r="N146" i="1" a="1"/>
  <c r="N146" i="1" s="1"/>
  <c r="L143" i="12" s="1"/>
  <c r="M146" i="1" a="1"/>
  <c r="M146" i="1" s="1"/>
  <c r="G147" i="11" s="1"/>
  <c r="T145" i="1" a="1"/>
  <c r="T145" i="1" s="1"/>
  <c r="D146" i="11" s="1"/>
  <c r="S145" i="1" a="1"/>
  <c r="S145" i="1" s="1"/>
  <c r="C146" i="11" s="1"/>
  <c r="N145" i="1" a="1"/>
  <c r="N145" i="1" s="1"/>
  <c r="L142" i="12" s="1"/>
  <c r="M145" i="1" a="1"/>
  <c r="M145" i="1" s="1"/>
  <c r="G146" i="11" s="1"/>
  <c r="T144" i="1" a="1"/>
  <c r="T144" i="1" s="1"/>
  <c r="D145" i="11" s="1"/>
  <c r="S144" i="1" a="1"/>
  <c r="S144" i="1" s="1"/>
  <c r="C145" i="11" s="1"/>
  <c r="T143" i="1" a="1"/>
  <c r="T143" i="1" s="1"/>
  <c r="D144" i="11" s="1"/>
  <c r="S143" i="1" a="1"/>
  <c r="S143" i="1" s="1"/>
  <c r="C144" i="11" s="1"/>
  <c r="N143" i="1" a="1"/>
  <c r="N143" i="1" s="1"/>
  <c r="L140" i="12" s="1"/>
  <c r="M143" i="1" a="1"/>
  <c r="M143" i="1" s="1"/>
  <c r="G144" i="11" s="1"/>
  <c r="T142" i="1" a="1"/>
  <c r="T142" i="1" s="1"/>
  <c r="D143" i="11" s="1"/>
  <c r="S142" i="1" a="1"/>
  <c r="S142" i="1" s="1"/>
  <c r="C143" i="11" s="1"/>
  <c r="T141" i="1" a="1"/>
  <c r="T141" i="1" s="1"/>
  <c r="D142" i="11" s="1"/>
  <c r="T93" i="1" a="1"/>
  <c r="T93" i="1" s="1"/>
  <c r="D94" i="11" s="1"/>
  <c r="S93" i="1" a="1"/>
  <c r="S93" i="1" s="1"/>
  <c r="C94" i="11" s="1"/>
  <c r="T92" i="1" a="1"/>
  <c r="T92" i="1" s="1"/>
  <c r="D93" i="11" s="1"/>
  <c r="S92" i="1" a="1"/>
  <c r="S92" i="1" s="1"/>
  <c r="C93" i="11" s="1"/>
  <c r="N92" i="1" a="1"/>
  <c r="N92" i="1" s="1"/>
  <c r="L89" i="12" s="1"/>
  <c r="M92" i="1" a="1"/>
  <c r="M92" i="1" s="1"/>
  <c r="G93" i="11" s="1"/>
  <c r="T91" i="1" a="1"/>
  <c r="T91" i="1" s="1"/>
  <c r="D92" i="11" s="1"/>
  <c r="S91" i="1" a="1"/>
  <c r="S91" i="1" s="1"/>
  <c r="C92" i="11" s="1"/>
  <c r="T90" i="1" a="1"/>
  <c r="T90" i="1" s="1"/>
  <c r="D91" i="11" s="1"/>
  <c r="S90" i="1" a="1"/>
  <c r="S90" i="1" s="1"/>
  <c r="C91" i="11" s="1"/>
  <c r="T89" i="1" a="1"/>
  <c r="T89" i="1" s="1"/>
  <c r="D90" i="11" s="1"/>
  <c r="S89" i="1" a="1"/>
  <c r="S89" i="1" s="1"/>
  <c r="C90" i="11" s="1"/>
  <c r="N89" i="1" a="1"/>
  <c r="N89" i="1" s="1"/>
  <c r="L86" i="12" s="1"/>
  <c r="M89" i="1" a="1"/>
  <c r="M89" i="1" s="1"/>
  <c r="G90" i="11" s="1"/>
  <c r="T88" i="1" a="1"/>
  <c r="T88" i="1" s="1"/>
  <c r="D89" i="11" s="1"/>
  <c r="S88" i="1" a="1"/>
  <c r="S88" i="1" s="1"/>
  <c r="C89" i="11" s="1"/>
  <c r="N88" i="1" a="1"/>
  <c r="N88" i="1" s="1"/>
  <c r="L85" i="12" s="1"/>
  <c r="M88" i="1" a="1"/>
  <c r="M88" i="1" s="1"/>
  <c r="G89" i="11" s="1"/>
  <c r="T87" i="1" a="1"/>
  <c r="T87" i="1" s="1"/>
  <c r="D88" i="11" s="1"/>
  <c r="S87" i="1" a="1"/>
  <c r="S87" i="1" s="1"/>
  <c r="C88" i="11" s="1"/>
  <c r="N87" i="1" a="1"/>
  <c r="N87" i="1" s="1"/>
  <c r="L84" i="12" s="1"/>
  <c r="M87" i="1" a="1"/>
  <c r="M87" i="1" s="1"/>
  <c r="G88" i="11" s="1"/>
  <c r="T86" i="1" a="1"/>
  <c r="T86" i="1" s="1"/>
  <c r="D87" i="11" s="1"/>
  <c r="S86" i="1" a="1"/>
  <c r="S86" i="1" s="1"/>
  <c r="C87" i="11" s="1"/>
  <c r="N86" i="1" a="1"/>
  <c r="N86" i="1" s="1"/>
  <c r="L83" i="12" s="1"/>
  <c r="M86" i="1" a="1"/>
  <c r="M86" i="1" s="1"/>
  <c r="G87" i="11" s="1"/>
  <c r="T85" i="1" a="1"/>
  <c r="T85" i="1" s="1"/>
  <c r="D86" i="11" s="1"/>
  <c r="S85" i="1" a="1"/>
  <c r="S85" i="1" s="1"/>
  <c r="C86" i="11" s="1"/>
  <c r="N85" i="1" a="1"/>
  <c r="N85" i="1" s="1"/>
  <c r="L82" i="12" s="1"/>
  <c r="M85" i="1" a="1"/>
  <c r="M85" i="1" s="1"/>
  <c r="G86" i="11" s="1"/>
  <c r="T84" i="1" a="1"/>
  <c r="T84" i="1" s="1"/>
  <c r="D85" i="11" s="1"/>
  <c r="S84" i="1" a="1"/>
  <c r="S84" i="1" s="1"/>
  <c r="C85" i="11" s="1"/>
  <c r="N84" i="1" a="1"/>
  <c r="N84" i="1" s="1"/>
  <c r="L81" i="12" s="1"/>
  <c r="M84" i="1" a="1"/>
  <c r="M84" i="1" s="1"/>
  <c r="G85" i="11" s="1"/>
  <c r="T83" i="1" a="1"/>
  <c r="T83" i="1" s="1"/>
  <c r="D84" i="11" s="1"/>
  <c r="S83" i="1" a="1"/>
  <c r="S83" i="1" s="1"/>
  <c r="C84" i="11" s="1"/>
  <c r="T82" i="1" a="1"/>
  <c r="T82" i="1" s="1"/>
  <c r="D83" i="11" s="1"/>
  <c r="S82" i="1" a="1"/>
  <c r="S82" i="1" s="1"/>
  <c r="C83" i="11" s="1"/>
  <c r="T81" i="1" a="1"/>
  <c r="T81" i="1" s="1"/>
  <c r="D82" i="11" s="1"/>
  <c r="S81" i="1" a="1"/>
  <c r="S81" i="1" s="1"/>
  <c r="C82" i="11" s="1"/>
  <c r="T80" i="1" a="1"/>
  <c r="T80" i="1" s="1"/>
  <c r="D81" i="11" s="1"/>
  <c r="S80" i="1" a="1"/>
  <c r="S80" i="1" s="1"/>
  <c r="C81" i="11" s="1"/>
  <c r="T79" i="1" a="1"/>
  <c r="T79" i="1" s="1"/>
  <c r="D80" i="11" s="1"/>
  <c r="S79" i="1" a="1"/>
  <c r="S79" i="1" s="1"/>
  <c r="C80" i="11" s="1"/>
  <c r="T78" i="1" a="1"/>
  <c r="T78" i="1" s="1"/>
  <c r="D79" i="11" s="1"/>
  <c r="S78" i="1" a="1"/>
  <c r="S78" i="1" s="1"/>
  <c r="C79" i="11" s="1"/>
  <c r="N78" i="1" a="1"/>
  <c r="N78" i="1" s="1"/>
  <c r="L75" i="12" s="1"/>
  <c r="M78" i="1" a="1"/>
  <c r="M78" i="1" s="1"/>
  <c r="G79" i="11" s="1"/>
  <c r="T77" i="1" a="1"/>
  <c r="T77" i="1" s="1"/>
  <c r="D78" i="11" s="1"/>
  <c r="S77" i="1" a="1"/>
  <c r="S77" i="1" s="1"/>
  <c r="C78" i="11" s="1"/>
  <c r="N77" i="1" a="1"/>
  <c r="N77" i="1" s="1"/>
  <c r="L74" i="12" s="1"/>
  <c r="M77" i="1" a="1"/>
  <c r="M77" i="1" s="1"/>
  <c r="G78" i="11" s="1"/>
  <c r="T76" i="1" a="1"/>
  <c r="T76" i="1" s="1"/>
  <c r="D77" i="11" s="1"/>
  <c r="S76" i="1" a="1"/>
  <c r="S76" i="1" s="1"/>
  <c r="C77" i="11" s="1"/>
  <c r="N76" i="1" a="1"/>
  <c r="N76" i="1" s="1"/>
  <c r="L73" i="12" s="1"/>
  <c r="M76" i="1" a="1"/>
  <c r="M76" i="1" s="1"/>
  <c r="G77" i="11" s="1"/>
  <c r="T75" i="1" a="1"/>
  <c r="T75" i="1" s="1"/>
  <c r="D76" i="11" s="1"/>
  <c r="S75" i="1" a="1"/>
  <c r="S75" i="1" s="1"/>
  <c r="C76" i="11" s="1"/>
  <c r="N75" i="1" a="1"/>
  <c r="N75" i="1" s="1"/>
  <c r="L72" i="12" s="1"/>
  <c r="M75" i="1" a="1"/>
  <c r="M75" i="1" s="1"/>
  <c r="G76" i="11" s="1"/>
  <c r="T74" i="1" a="1"/>
  <c r="T74" i="1" s="1"/>
  <c r="D75" i="11" s="1"/>
  <c r="S74" i="1" a="1"/>
  <c r="S74" i="1" s="1"/>
  <c r="C75" i="11" s="1"/>
  <c r="T73" i="1" a="1"/>
  <c r="T73" i="1" s="1"/>
  <c r="D74" i="11" s="1"/>
  <c r="S73" i="1" a="1"/>
  <c r="S73" i="1" s="1"/>
  <c r="C74" i="11" s="1"/>
  <c r="N73" i="1" a="1"/>
  <c r="N73" i="1" s="1"/>
  <c r="L70" i="12" s="1"/>
  <c r="M73" i="1" a="1"/>
  <c r="M73" i="1" s="1"/>
  <c r="G74" i="11" s="1"/>
  <c r="T72" i="1" a="1"/>
  <c r="T72" i="1" s="1"/>
  <c r="D73" i="11" s="1"/>
  <c r="S72" i="1" a="1"/>
  <c r="S72" i="1" s="1"/>
  <c r="C73" i="11" s="1"/>
  <c r="T71" i="1" a="1"/>
  <c r="T71" i="1" s="1"/>
  <c r="D72" i="11" s="1"/>
  <c r="S71" i="1" a="1"/>
  <c r="S71" i="1" s="1"/>
  <c r="C72" i="11" s="1"/>
  <c r="M71" i="1" a="1"/>
  <c r="M71" i="1" s="1"/>
  <c r="G72" i="11" s="1"/>
  <c r="T70" i="1" a="1"/>
  <c r="T70" i="1" s="1"/>
  <c r="D71" i="11" s="1"/>
  <c r="S70" i="1" a="1"/>
  <c r="S70" i="1" s="1"/>
  <c r="C71" i="1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2" i="12" s="1"/>
  <c r="D272" i="12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76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3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4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K289" i="12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E290" i="12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D292" i="12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E293" i="12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K294" i="12"/>
  <c r="R301" i="1"/>
  <c r="S294" i="12" s="1"/>
  <c r="D294" i="12"/>
  <c r="E294" i="12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D295" i="12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5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E296" i="12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D297" i="12"/>
  <c r="E297" i="12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D298" i="12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299" i="12" s="1"/>
  <c r="D299" i="12"/>
  <c r="E299" i="12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E301" i="12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D302" i="12"/>
  <c r="E302" i="12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D303" i="12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E304" i="12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D305" i="12"/>
  <c r="E305" i="12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E306" i="12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E307" i="12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K308" i="12"/>
  <c r="R315" i="1"/>
  <c r="E308" i="12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E309" i="12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L310" i="12"/>
  <c r="R317" i="1"/>
  <c r="E310" i="12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K311" i="12"/>
  <c r="R318" i="1"/>
  <c r="D311" i="12"/>
  <c r="E311" i="12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E312" i="12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E313" i="12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K314" i="12"/>
  <c r="R321" i="1"/>
  <c r="E314" i="12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E315" i="12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D316" i="12"/>
  <c r="E316" i="12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K317" i="12"/>
  <c r="R324" i="1"/>
  <c r="E317" i="12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D318" i="12"/>
  <c r="E318" i="12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L319" i="12"/>
  <c r="R326" i="1"/>
  <c r="E319" i="12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K320" i="12"/>
  <c r="R327" i="1"/>
  <c r="E320" i="12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E321" i="12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L322" i="12"/>
  <c r="R329" i="1"/>
  <c r="E322" i="12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K323" i="12"/>
  <c r="R330" i="1"/>
  <c r="D323" i="12"/>
  <c r="E323" i="12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D324" i="12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L325" i="12"/>
  <c r="R332" i="1"/>
  <c r="E325" i="12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E327" i="12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E328" i="12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D329" i="12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E330" i="12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D331" i="12"/>
  <c r="E331" i="12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E333" i="12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E334" i="12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D335" i="12"/>
  <c r="E335" i="12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E336" i="12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D337" i="12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K338" i="12"/>
  <c r="R345" i="1"/>
  <c r="D338" i="12"/>
  <c r="E338" i="12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E340" i="12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D341" i="12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D342" i="12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K343" i="12"/>
  <c r="R350" i="1"/>
  <c r="D343" i="12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D344" i="12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E345" i="12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D346" i="12"/>
  <c r="E346" i="12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D348" i="12"/>
  <c r="E348" i="12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K349" i="12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D350" i="12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D351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E353" i="12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6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E358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E361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E362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E365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D366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E368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D369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E373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4" i="12"/>
  <c r="E374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D375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E376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D377" i="12"/>
  <c r="E377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78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E379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D380" i="12"/>
  <c r="E380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D381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2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S371" i="12"/>
  <c r="S377" i="12"/>
  <c r="H378" i="12"/>
  <c r="F248" i="1"/>
  <c r="H242" i="12" s="1"/>
  <c r="F249" i="1"/>
  <c r="H243" i="12" s="1"/>
  <c r="F250" i="1"/>
  <c r="H244" i="12" s="1"/>
  <c r="F251" i="1"/>
  <c r="H245" i="12" s="1"/>
  <c r="F252" i="1"/>
  <c r="H246" i="12" s="1"/>
  <c r="F253" i="1"/>
  <c r="H247" i="12" s="1"/>
  <c r="F254" i="1"/>
  <c r="H248" i="12" s="1"/>
  <c r="F255" i="1"/>
  <c r="H249" i="12" s="1"/>
  <c r="F256" i="1"/>
  <c r="H250" i="12" s="1"/>
  <c r="F257" i="1"/>
  <c r="H251" i="12" s="1"/>
  <c r="F258" i="1"/>
  <c r="F259" i="1"/>
  <c r="H252" i="12" s="1"/>
  <c r="F260" i="1"/>
  <c r="H253" i="12" s="1"/>
  <c r="F261" i="1"/>
  <c r="H254" i="12" s="1"/>
  <c r="F262" i="1"/>
  <c r="H255" i="12" s="1"/>
  <c r="F263" i="1"/>
  <c r="H256" i="12" s="1"/>
  <c r="F264" i="1"/>
  <c r="H257" i="12" s="1"/>
  <c r="F265" i="1"/>
  <c r="H258" i="12" s="1"/>
  <c r="F266" i="1"/>
  <c r="H259" i="12" s="1"/>
  <c r="F267" i="1"/>
  <c r="H260" i="12" s="1"/>
  <c r="F268" i="1"/>
  <c r="H261" i="12" s="1"/>
  <c r="F269" i="1"/>
  <c r="H262" i="12" s="1"/>
  <c r="F270" i="1"/>
  <c r="H263" i="12" s="1"/>
  <c r="F271" i="1"/>
  <c r="H264" i="12" s="1"/>
  <c r="F272" i="1"/>
  <c r="F273" i="1"/>
  <c r="F274" i="1"/>
  <c r="H267" i="12" s="1"/>
  <c r="F275" i="1"/>
  <c r="R275" i="1" s="1"/>
  <c r="F276" i="1"/>
  <c r="F277" i="1"/>
  <c r="H270" i="12" s="1"/>
  <c r="F278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7" i="1"/>
  <c r="H222" i="12" s="1"/>
  <c r="F228" i="1"/>
  <c r="H223" i="12" s="1"/>
  <c r="F233" i="1"/>
  <c r="H227" i="12" s="1"/>
  <c r="F234" i="1"/>
  <c r="H228" i="12" s="1"/>
  <c r="F235" i="1"/>
  <c r="H229" i="12" s="1"/>
  <c r="F236" i="1"/>
  <c r="H230" i="12" s="1"/>
  <c r="F237" i="1"/>
  <c r="H231" i="12" s="1"/>
  <c r="F238" i="1"/>
  <c r="H232" i="12" s="1"/>
  <c r="F239" i="1"/>
  <c r="H233" i="12" s="1"/>
  <c r="F240" i="1"/>
  <c r="H234" i="12" s="1"/>
  <c r="F241" i="1"/>
  <c r="H235" i="12" s="1"/>
  <c r="F242" i="1"/>
  <c r="H236" i="12" s="1"/>
  <c r="F243" i="1"/>
  <c r="H237" i="12" s="1"/>
  <c r="F244" i="1"/>
  <c r="H238" i="12" s="1"/>
  <c r="F245" i="1"/>
  <c r="H239" i="12" s="1"/>
  <c r="F246" i="1"/>
  <c r="H240" i="12" s="1"/>
  <c r="F247" i="1"/>
  <c r="H241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K271" i="12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D270" i="12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D269" i="12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5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S215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6" i="12" s="1"/>
  <c r="AK221" i="1"/>
  <c r="K221" i="11" s="1"/>
  <c r="AL221" i="1"/>
  <c r="AO221" i="1"/>
  <c r="AP221" i="1"/>
  <c r="M221" i="11" s="1"/>
  <c r="AQ221" i="1"/>
  <c r="AY221" i="1"/>
  <c r="BT493" i="1"/>
  <c r="A223" i="1"/>
  <c r="C223" i="1"/>
  <c r="R223" i="1"/>
  <c r="S218" i="12" s="1"/>
  <c r="AK223" i="1"/>
  <c r="K223" i="11" s="1"/>
  <c r="AL223" i="1"/>
  <c r="AO223" i="1"/>
  <c r="AP223" i="1"/>
  <c r="M223" i="11" s="1"/>
  <c r="AQ223" i="1"/>
  <c r="AY223" i="1"/>
  <c r="BT494" i="1"/>
  <c r="C224" i="1"/>
  <c r="AK224" i="1"/>
  <c r="K224" i="11" s="1"/>
  <c r="AL224" i="1"/>
  <c r="AO224" i="1"/>
  <c r="AP224" i="1"/>
  <c r="M224" i="11" s="1"/>
  <c r="AQ224" i="1"/>
  <c r="AY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1" i="12" s="1"/>
  <c r="AK226" i="1"/>
  <c r="K226" i="11" s="1"/>
  <c r="AL226" i="1"/>
  <c r="AO226" i="1"/>
  <c r="AP226" i="1"/>
  <c r="M226" i="11" s="1"/>
  <c r="AQ226" i="1"/>
  <c r="AY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4" i="12" s="1"/>
  <c r="AK230" i="1"/>
  <c r="K229" i="11" s="1"/>
  <c r="AL230" i="1"/>
  <c r="AO230" i="1"/>
  <c r="AP230" i="1"/>
  <c r="M229" i="11" s="1"/>
  <c r="AQ230" i="1"/>
  <c r="AY230" i="1"/>
  <c r="BT500" i="1"/>
  <c r="A231" i="1"/>
  <c r="C231" i="1"/>
  <c r="R231" i="1"/>
  <c r="S225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6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Q229" i="1" l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D67" i="12"/>
  <c r="E67" i="12"/>
  <c r="K68" i="12"/>
  <c r="D68" i="12"/>
  <c r="E68" i="12"/>
  <c r="D69" i="12"/>
  <c r="E69" i="12"/>
  <c r="K70" i="12"/>
  <c r="D70" i="12"/>
  <c r="E70" i="12"/>
  <c r="D71" i="12"/>
  <c r="E71" i="12"/>
  <c r="K72" i="12"/>
  <c r="D72" i="12"/>
  <c r="E72" i="12"/>
  <c r="K73" i="12"/>
  <c r="D73" i="12"/>
  <c r="E73" i="12"/>
  <c r="K74" i="12"/>
  <c r="D74" i="12"/>
  <c r="E74" i="12"/>
  <c r="K75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K82" i="12"/>
  <c r="D82" i="12"/>
  <c r="E82" i="12"/>
  <c r="K83" i="12"/>
  <c r="D83" i="12"/>
  <c r="E83" i="12"/>
  <c r="K84" i="12"/>
  <c r="D84" i="12"/>
  <c r="E84" i="12"/>
  <c r="D85" i="12"/>
  <c r="E85" i="12"/>
  <c r="K86" i="12"/>
  <c r="D86" i="12"/>
  <c r="E86" i="12"/>
  <c r="D87" i="12"/>
  <c r="E87" i="12"/>
  <c r="D88" i="12"/>
  <c r="E88" i="12"/>
  <c r="K89" i="12"/>
  <c r="D89" i="12"/>
  <c r="E89" i="12"/>
  <c r="D90" i="12"/>
  <c r="E90" i="12"/>
  <c r="E138" i="12"/>
  <c r="D139" i="12"/>
  <c r="E139" i="12"/>
  <c r="K140" i="12"/>
  <c r="D140" i="12"/>
  <c r="E140" i="12"/>
  <c r="D141" i="12"/>
  <c r="E141" i="12"/>
  <c r="K142" i="12"/>
  <c r="D142" i="12"/>
  <c r="E142" i="12"/>
  <c r="K143" i="12"/>
  <c r="D143" i="12"/>
  <c r="E143" i="12"/>
  <c r="D145" i="12"/>
  <c r="E145" i="12"/>
  <c r="D146" i="12"/>
  <c r="E146" i="12"/>
  <c r="D147" i="12"/>
  <c r="E147" i="12"/>
  <c r="K148" i="12"/>
  <c r="D148" i="12"/>
  <c r="E148" i="12"/>
  <c r="K149" i="12"/>
  <c r="D149" i="12"/>
  <c r="E149" i="12"/>
  <c r="D150" i="12"/>
  <c r="E150" i="12"/>
  <c r="D151" i="12"/>
  <c r="E151" i="12"/>
  <c r="K152" i="12"/>
  <c r="D152" i="12"/>
  <c r="E152" i="12"/>
  <c r="D153" i="12"/>
  <c r="E153" i="12"/>
  <c r="D154" i="12"/>
  <c r="E154" i="12"/>
  <c r="K155" i="12"/>
  <c r="D155" i="12"/>
  <c r="E155" i="12"/>
  <c r="D156" i="12"/>
  <c r="E156" i="12"/>
  <c r="K157" i="12"/>
  <c r="D157" i="12"/>
  <c r="E157" i="12"/>
  <c r="K158" i="12"/>
  <c r="D158" i="12"/>
  <c r="E158" i="12"/>
  <c r="K159" i="12"/>
  <c r="D159" i="12"/>
  <c r="E159" i="12"/>
  <c r="K160" i="12"/>
  <c r="D160" i="12"/>
  <c r="E160" i="12"/>
  <c r="D161" i="12"/>
  <c r="E161" i="12"/>
  <c r="D162" i="12"/>
  <c r="E162" i="12"/>
  <c r="K163" i="12"/>
  <c r="D163" i="12"/>
  <c r="E163" i="12"/>
  <c r="K164" i="12"/>
  <c r="D164" i="12"/>
  <c r="E164" i="12"/>
  <c r="K165" i="12"/>
  <c r="D165" i="12"/>
  <c r="E165" i="12"/>
  <c r="D166" i="12"/>
  <c r="E166" i="12"/>
  <c r="D167" i="12"/>
  <c r="E167" i="12"/>
  <c r="K168" i="12"/>
  <c r="D168" i="12"/>
  <c r="E168" i="12"/>
  <c r="K169" i="12"/>
  <c r="D169" i="12"/>
  <c r="E169" i="12"/>
  <c r="D170" i="12"/>
  <c r="E170" i="12"/>
  <c r="D171" i="12"/>
  <c r="E171" i="12"/>
  <c r="K172" i="12"/>
  <c r="D172" i="12"/>
  <c r="E172" i="12"/>
  <c r="K173" i="12"/>
  <c r="D173" i="12"/>
  <c r="E173" i="12"/>
  <c r="K174" i="12"/>
  <c r="D174" i="12"/>
  <c r="E174" i="12"/>
  <c r="K175" i="12"/>
  <c r="D175" i="12"/>
  <c r="E175" i="12"/>
  <c r="K176" i="12"/>
  <c r="D176" i="12"/>
  <c r="E176" i="12"/>
  <c r="K177" i="12"/>
  <c r="D177" i="12"/>
  <c r="E177" i="12"/>
  <c r="D178" i="12"/>
  <c r="E178" i="12"/>
  <c r="K179" i="12"/>
  <c r="D179" i="12"/>
  <c r="E179" i="12"/>
  <c r="D180" i="12"/>
  <c r="E180" i="12"/>
  <c r="D181" i="12"/>
  <c r="E181" i="12"/>
  <c r="D182" i="12"/>
  <c r="E182" i="12"/>
  <c r="D183" i="12"/>
  <c r="E183" i="12"/>
  <c r="K184" i="12"/>
  <c r="D184" i="12"/>
  <c r="E184" i="12"/>
  <c r="K185" i="12"/>
  <c r="D185" i="12"/>
  <c r="E185" i="12"/>
  <c r="D186" i="12"/>
  <c r="E186" i="12"/>
  <c r="D187" i="12"/>
  <c r="E187" i="12"/>
  <c r="K188" i="12"/>
  <c r="D188" i="12"/>
  <c r="E188" i="12"/>
  <c r="D189" i="12"/>
  <c r="E189" i="12"/>
  <c r="K190" i="12"/>
  <c r="D190" i="12"/>
  <c r="E190" i="12"/>
  <c r="D191" i="12"/>
  <c r="E191" i="12"/>
  <c r="K192" i="12"/>
  <c r="D192" i="12"/>
  <c r="D44" i="12"/>
  <c r="E44" i="12"/>
  <c r="D45" i="12"/>
  <c r="E45" i="12"/>
  <c r="K46" i="12"/>
  <c r="D46" i="12"/>
  <c r="E46" i="12"/>
  <c r="K47" i="12"/>
  <c r="D47" i="12"/>
  <c r="E47" i="12"/>
  <c r="K48" i="12"/>
  <c r="D48" i="12"/>
  <c r="E48" i="12"/>
  <c r="K49" i="12"/>
  <c r="D49" i="12"/>
  <c r="E49" i="12"/>
  <c r="K50" i="12"/>
  <c r="D50" i="12"/>
  <c r="E50" i="12"/>
  <c r="D51" i="12"/>
  <c r="E51" i="12"/>
  <c r="D52" i="12"/>
  <c r="E52" i="12"/>
  <c r="D53" i="12"/>
  <c r="E53" i="12"/>
  <c r="K54" i="12"/>
  <c r="D54" i="12"/>
  <c r="E54" i="12"/>
  <c r="D55" i="12"/>
  <c r="E55" i="12"/>
  <c r="D56" i="12"/>
  <c r="E56" i="12"/>
  <c r="K57" i="12"/>
  <c r="D57" i="12"/>
  <c r="E57" i="12"/>
  <c r="D58" i="12"/>
  <c r="E58" i="12"/>
  <c r="D59" i="12"/>
  <c r="E59" i="12"/>
  <c r="D60" i="12"/>
  <c r="E60" i="12"/>
  <c r="D61" i="12"/>
  <c r="E61" i="12"/>
  <c r="K62" i="12"/>
  <c r="D62" i="12"/>
  <c r="E62" i="12"/>
  <c r="K63" i="12"/>
  <c r="D63" i="12"/>
  <c r="E63" i="12"/>
  <c r="K64" i="12"/>
  <c r="D64" i="12"/>
  <c r="E64" i="12"/>
  <c r="D65" i="12"/>
  <c r="E65" i="12"/>
  <c r="K66" i="12"/>
  <c r="D66" i="12"/>
  <c r="E66" i="12"/>
  <c r="D4" i="12"/>
  <c r="E4" i="12"/>
  <c r="D5" i="12"/>
  <c r="E5" i="12"/>
  <c r="K6" i="12"/>
  <c r="D6" i="12"/>
  <c r="E6" i="12"/>
  <c r="K7" i="12"/>
  <c r="D7" i="12"/>
  <c r="E7" i="12"/>
  <c r="K8" i="12"/>
  <c r="D8" i="12"/>
  <c r="E8" i="12"/>
  <c r="K9" i="12"/>
  <c r="D9" i="12"/>
  <c r="E9" i="12"/>
  <c r="D10" i="12"/>
  <c r="E10" i="12"/>
  <c r="D11" i="12"/>
  <c r="E11" i="12"/>
  <c r="K12" i="12"/>
  <c r="D12" i="12"/>
  <c r="E12" i="12"/>
  <c r="D13" i="12"/>
  <c r="E13" i="12"/>
  <c r="D14" i="12"/>
  <c r="E14" i="12"/>
  <c r="D15" i="12"/>
  <c r="E15" i="12"/>
  <c r="D16" i="12"/>
  <c r="E16" i="12"/>
  <c r="D17" i="12"/>
  <c r="E17" i="12"/>
  <c r="D18" i="12"/>
  <c r="E18" i="12"/>
  <c r="K19" i="12"/>
  <c r="D19" i="12"/>
  <c r="E19" i="12"/>
  <c r="D20" i="12"/>
  <c r="E20" i="12"/>
  <c r="K21" i="12"/>
  <c r="D21" i="12"/>
  <c r="E21" i="12"/>
  <c r="D22" i="12"/>
  <c r="E22" i="12"/>
  <c r="K23" i="12"/>
  <c r="D23" i="12"/>
  <c r="E23" i="12"/>
  <c r="K24" i="12"/>
  <c r="D24" i="12"/>
  <c r="E24" i="12"/>
  <c r="K25" i="12"/>
  <c r="D25" i="12"/>
  <c r="E25" i="12"/>
  <c r="D26" i="12"/>
  <c r="E26" i="12"/>
  <c r="D27" i="12"/>
  <c r="E27" i="12"/>
  <c r="K28" i="12"/>
  <c r="D28" i="12"/>
  <c r="E28" i="12"/>
  <c r="D29" i="12"/>
  <c r="E29" i="12"/>
  <c r="K30" i="12"/>
  <c r="D30" i="12"/>
  <c r="E30" i="12"/>
  <c r="D31" i="12"/>
  <c r="E31" i="12"/>
  <c r="K32" i="12"/>
  <c r="D32" i="12"/>
  <c r="E32" i="12"/>
  <c r="K33" i="12"/>
  <c r="D33" i="12"/>
  <c r="E33" i="12"/>
  <c r="K34" i="12"/>
  <c r="D34" i="12"/>
  <c r="E34" i="12"/>
  <c r="D35" i="12"/>
  <c r="E35" i="12"/>
  <c r="K36" i="12"/>
  <c r="D36" i="12"/>
  <c r="E36" i="12"/>
  <c r="K37" i="12"/>
  <c r="D37" i="12"/>
  <c r="E37" i="12"/>
  <c r="K38" i="12"/>
  <c r="D38" i="12"/>
  <c r="E38" i="12"/>
  <c r="D39" i="12"/>
  <c r="E39" i="12"/>
  <c r="K40" i="12"/>
  <c r="D40" i="12"/>
  <c r="E40" i="12"/>
  <c r="K41" i="12"/>
  <c r="D41" i="12"/>
  <c r="E41" i="12"/>
  <c r="K42" i="12"/>
  <c r="D42" i="12"/>
  <c r="E42" i="12"/>
  <c r="K43" i="12"/>
  <c r="D43" i="12"/>
  <c r="E43" i="12"/>
  <c r="K44" i="12"/>
  <c r="D117" i="12"/>
  <c r="E117" i="12"/>
  <c r="D118" i="12"/>
  <c r="E118" i="12"/>
  <c r="D119" i="12"/>
  <c r="E119" i="12"/>
  <c r="K120" i="12"/>
  <c r="D120" i="12"/>
  <c r="E120" i="12"/>
  <c r="K121" i="12"/>
  <c r="D121" i="12"/>
  <c r="E121" i="12"/>
  <c r="K122" i="12"/>
  <c r="D122" i="12"/>
  <c r="E122" i="12"/>
  <c r="D123" i="12"/>
  <c r="E123" i="12"/>
  <c r="D124" i="12"/>
  <c r="E124" i="12"/>
  <c r="D125" i="12"/>
  <c r="E125" i="12"/>
  <c r="D126" i="12"/>
  <c r="E126" i="12"/>
  <c r="D127" i="12"/>
  <c r="E127" i="12"/>
  <c r="K128" i="12"/>
  <c r="D128" i="12"/>
  <c r="E128" i="12"/>
  <c r="K129" i="12"/>
  <c r="D129" i="12"/>
  <c r="E129" i="12"/>
  <c r="K130" i="12"/>
  <c r="D130" i="12"/>
  <c r="E130" i="12"/>
  <c r="D131" i="12"/>
  <c r="E131" i="12"/>
  <c r="D132" i="12"/>
  <c r="E132" i="12"/>
  <c r="K133" i="12"/>
  <c r="D133" i="12"/>
  <c r="E133" i="12"/>
  <c r="D134" i="12"/>
  <c r="E134" i="12"/>
  <c r="K135" i="12"/>
  <c r="D135" i="12"/>
  <c r="E135" i="12"/>
  <c r="K136" i="12"/>
  <c r="D136" i="12"/>
  <c r="E136" i="12"/>
  <c r="K137" i="12"/>
  <c r="D137" i="12"/>
  <c r="E137" i="12"/>
  <c r="D138" i="12"/>
  <c r="E192" i="12"/>
  <c r="K193" i="12"/>
  <c r="D193" i="12"/>
  <c r="E193" i="12"/>
  <c r="K194" i="12"/>
  <c r="D194" i="12"/>
  <c r="E194" i="12"/>
  <c r="K195" i="12"/>
  <c r="D195" i="12"/>
  <c r="E195" i="12"/>
  <c r="K196" i="12"/>
  <c r="D196" i="12"/>
  <c r="E196" i="12"/>
  <c r="K197" i="12"/>
  <c r="D197" i="12"/>
  <c r="E197" i="12"/>
  <c r="K198" i="12"/>
  <c r="D198" i="12"/>
  <c r="E198" i="12"/>
  <c r="D199" i="12"/>
  <c r="E199" i="12"/>
  <c r="D200" i="12"/>
  <c r="E200" i="12"/>
  <c r="K202" i="12"/>
  <c r="D202" i="12"/>
  <c r="E202" i="12"/>
  <c r="D203" i="12"/>
  <c r="E203" i="12"/>
  <c r="D204" i="12"/>
  <c r="E204" i="12"/>
  <c r="D205" i="12"/>
  <c r="E205" i="12"/>
  <c r="D206" i="12"/>
  <c r="E206" i="12"/>
  <c r="D207" i="12"/>
  <c r="E207" i="12"/>
  <c r="D208" i="12"/>
  <c r="E208" i="12"/>
  <c r="D209" i="12"/>
  <c r="E209" i="12"/>
  <c r="K210" i="12"/>
  <c r="D210" i="12"/>
  <c r="E210" i="12"/>
  <c r="K211" i="12"/>
  <c r="D211" i="12"/>
  <c r="E211" i="12"/>
  <c r="D212" i="12"/>
  <c r="E212" i="12"/>
  <c r="D213" i="12"/>
  <c r="E213" i="12"/>
  <c r="D214" i="12"/>
  <c r="E214" i="12"/>
  <c r="K215" i="12"/>
  <c r="D215" i="12"/>
  <c r="E215" i="12"/>
  <c r="D216" i="12"/>
  <c r="E216" i="12"/>
  <c r="D218" i="12"/>
  <c r="E218" i="12"/>
  <c r="D219" i="12"/>
  <c r="E219" i="12"/>
  <c r="D220" i="12"/>
  <c r="E220" i="12"/>
  <c r="D221" i="12"/>
  <c r="E221" i="12"/>
  <c r="K222" i="12"/>
  <c r="D222" i="12"/>
  <c r="E222" i="12"/>
  <c r="K223" i="12"/>
  <c r="D223" i="12"/>
  <c r="E223" i="12"/>
  <c r="D224" i="12"/>
  <c r="E224" i="12"/>
  <c r="K225" i="12"/>
  <c r="D225" i="12"/>
  <c r="E225" i="12"/>
  <c r="K226" i="12"/>
  <c r="D226" i="12"/>
  <c r="E226" i="12"/>
  <c r="K227" i="12"/>
  <c r="D227" i="12"/>
  <c r="E227" i="12"/>
  <c r="K228" i="12"/>
  <c r="D228" i="12"/>
  <c r="E228" i="12"/>
  <c r="K229" i="12"/>
  <c r="D229" i="12"/>
  <c r="E229" i="12"/>
  <c r="K230" i="12"/>
  <c r="D230" i="12"/>
  <c r="E230" i="12"/>
  <c r="K231" i="12"/>
  <c r="D231" i="12"/>
  <c r="E231" i="12"/>
  <c r="K232" i="12"/>
  <c r="D232" i="12"/>
  <c r="E232" i="12"/>
  <c r="K233" i="12"/>
  <c r="D233" i="12"/>
  <c r="E233" i="12"/>
  <c r="K234" i="12"/>
  <c r="D234" i="12"/>
  <c r="E234" i="12"/>
  <c r="K235" i="12"/>
  <c r="D235" i="12"/>
  <c r="E235" i="12"/>
  <c r="K236" i="12"/>
  <c r="D236" i="12"/>
  <c r="E236" i="12"/>
  <c r="K237" i="12"/>
  <c r="D237" i="12"/>
  <c r="E237" i="12"/>
  <c r="K238" i="12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E350" i="12"/>
  <c r="D367" i="11"/>
  <c r="E352" i="12"/>
  <c r="D369" i="11"/>
  <c r="AM371" i="1"/>
  <c r="G370" i="11"/>
  <c r="D353" i="12"/>
  <c r="C370" i="11"/>
  <c r="D238" i="12"/>
  <c r="E238" i="12"/>
  <c r="K239" i="12"/>
  <c r="D239" i="12"/>
  <c r="E239" i="12"/>
  <c r="K240" i="12"/>
  <c r="D240" i="12"/>
  <c r="E240" i="12"/>
  <c r="K241" i="12"/>
  <c r="D241" i="12"/>
  <c r="E241" i="12"/>
  <c r="K242" i="12"/>
  <c r="D242" i="12"/>
  <c r="E242" i="12"/>
  <c r="K243" i="12"/>
  <c r="D243" i="12"/>
  <c r="E243" i="12"/>
  <c r="K244" i="12"/>
  <c r="D244" i="12"/>
  <c r="E244" i="12"/>
  <c r="K245" i="12"/>
  <c r="D245" i="12"/>
  <c r="E245" i="12"/>
  <c r="K246" i="12"/>
  <c r="D246" i="12"/>
  <c r="E246" i="12"/>
  <c r="K247" i="12"/>
  <c r="D247" i="12"/>
  <c r="E247" i="12"/>
  <c r="K248" i="12"/>
  <c r="D248" i="12"/>
  <c r="E248" i="12"/>
  <c r="K249" i="12"/>
  <c r="D249" i="12"/>
  <c r="E249" i="12"/>
  <c r="K250" i="12"/>
  <c r="D250" i="12"/>
  <c r="E250" i="12"/>
  <c r="K251" i="12"/>
  <c r="D251" i="12"/>
  <c r="E251" i="12"/>
  <c r="D253" i="12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E91" i="12"/>
  <c r="D92" i="12"/>
  <c r="E92" i="12"/>
  <c r="K93" i="12"/>
  <c r="D93" i="12"/>
  <c r="E93" i="12"/>
  <c r="D94" i="12"/>
  <c r="E94" i="12"/>
  <c r="D95" i="12"/>
  <c r="E95" i="12"/>
  <c r="K96" i="12"/>
  <c r="D96" i="12"/>
  <c r="E96" i="12"/>
  <c r="D97" i="12"/>
  <c r="E97" i="12"/>
  <c r="K98" i="12"/>
  <c r="D98" i="12"/>
  <c r="E98" i="12"/>
  <c r="D99" i="12"/>
  <c r="E99" i="12"/>
  <c r="D100" i="12"/>
  <c r="E100" i="12"/>
  <c r="K101" i="12"/>
  <c r="D101" i="12"/>
  <c r="E101" i="12"/>
  <c r="K102" i="12"/>
  <c r="D102" i="12"/>
  <c r="E102" i="12"/>
  <c r="K103" i="12"/>
  <c r="D103" i="12"/>
  <c r="E103" i="12"/>
  <c r="K104" i="12"/>
  <c r="D104" i="12"/>
  <c r="E104" i="12"/>
  <c r="D105" i="12"/>
  <c r="E105" i="12"/>
  <c r="D106" i="12"/>
  <c r="E106" i="12"/>
  <c r="K107" i="12"/>
  <c r="D107" i="12"/>
  <c r="E107" i="12"/>
  <c r="K108" i="12"/>
  <c r="D108" i="12"/>
  <c r="E108" i="12"/>
  <c r="K109" i="12"/>
  <c r="D109" i="12"/>
  <c r="E109" i="12"/>
  <c r="D110" i="12"/>
  <c r="E110" i="12"/>
  <c r="D111" i="12"/>
  <c r="E111" i="12"/>
  <c r="K112" i="12"/>
  <c r="D112" i="12"/>
  <c r="E112" i="12"/>
  <c r="K113" i="12"/>
  <c r="D113" i="12"/>
  <c r="E113" i="12"/>
  <c r="K114" i="12"/>
  <c r="D114" i="12"/>
  <c r="E114" i="12"/>
  <c r="K115" i="12"/>
  <c r="D115" i="12"/>
  <c r="E115" i="12"/>
  <c r="K116" i="12"/>
  <c r="D116" i="12"/>
  <c r="E116" i="12"/>
  <c r="K117" i="12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K208" i="12"/>
  <c r="K209" i="12"/>
  <c r="K203" i="12"/>
  <c r="K204" i="12"/>
  <c r="K205" i="12"/>
  <c r="K216" i="12"/>
  <c r="K224" i="12"/>
  <c r="K221" i="12"/>
  <c r="K219" i="12"/>
  <c r="K199" i="12"/>
  <c r="K200" i="12"/>
  <c r="K206" i="12"/>
  <c r="K217" i="12"/>
  <c r="D217" i="12"/>
  <c r="E217" i="12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8" i="1"/>
  <c r="AM299" i="1"/>
  <c r="K292" i="12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7" i="12" s="1"/>
  <c r="BE222" i="1"/>
  <c r="BD222" i="1" a="1"/>
  <c r="BD222" i="1" s="1"/>
  <c r="BC222" i="1" a="1"/>
  <c r="BC222" i="1" s="1"/>
  <c r="AM53" i="1"/>
  <c r="K288" i="12"/>
  <c r="F277" i="13"/>
  <c r="K285" i="12"/>
  <c r="F274" i="13"/>
  <c r="G224" i="1"/>
  <c r="R224" i="1"/>
  <c r="S219" i="12" s="1"/>
  <c r="AM60" i="1"/>
  <c r="AM51" i="1"/>
  <c r="AM57" i="1"/>
  <c r="F140" i="13"/>
  <c r="AM286" i="1"/>
  <c r="K279" i="12"/>
  <c r="F268" i="13"/>
  <c r="L277" i="12"/>
  <c r="AN284" i="1"/>
  <c r="AM178" i="1"/>
  <c r="L280" i="12"/>
  <c r="AN287" i="1"/>
  <c r="K283" i="12"/>
  <c r="F272" i="13"/>
  <c r="K278" i="12"/>
  <c r="AM285" i="1"/>
  <c r="AN285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81" i="1"/>
  <c r="K280" i="12"/>
  <c r="AM287" i="1"/>
  <c r="L274" i="12"/>
  <c r="AN281" i="1"/>
  <c r="K277" i="12"/>
  <c r="AM284" i="1"/>
  <c r="L279" i="12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H271" i="12"/>
  <c r="BS275" i="1"/>
  <c r="H268" i="12"/>
  <c r="BR272" i="1"/>
  <c r="H265" i="12"/>
  <c r="BR276" i="1"/>
  <c r="H269" i="12"/>
  <c r="BS273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5" i="1"/>
  <c r="K348" i="12"/>
  <c r="AN354" i="1"/>
  <c r="L347" i="12"/>
  <c r="AM352" i="1"/>
  <c r="K345" i="12"/>
  <c r="AN351" i="1"/>
  <c r="L344" i="12"/>
  <c r="AM349" i="1"/>
  <c r="K342" i="12"/>
  <c r="AN348" i="1"/>
  <c r="L341" i="12"/>
  <c r="AM346" i="1"/>
  <c r="K339" i="12"/>
  <c r="AN345" i="1"/>
  <c r="L338" i="12"/>
  <c r="AM343" i="1"/>
  <c r="K336" i="12"/>
  <c r="AN342" i="1"/>
  <c r="L335" i="12"/>
  <c r="AM340" i="1"/>
  <c r="K333" i="12"/>
  <c r="AN339" i="1"/>
  <c r="L332" i="12"/>
  <c r="AM337" i="1"/>
  <c r="K330" i="12"/>
  <c r="AN336" i="1"/>
  <c r="L329" i="12"/>
  <c r="AM334" i="1"/>
  <c r="K327" i="12"/>
  <c r="AN333" i="1"/>
  <c r="L326" i="12"/>
  <c r="AM331" i="1"/>
  <c r="K324" i="12"/>
  <c r="AN330" i="1"/>
  <c r="L323" i="12"/>
  <c r="AM328" i="1"/>
  <c r="K321" i="12"/>
  <c r="AN327" i="1"/>
  <c r="L320" i="12"/>
  <c r="AM325" i="1"/>
  <c r="K318" i="12"/>
  <c r="AN324" i="1"/>
  <c r="L317" i="12"/>
  <c r="AM322" i="1"/>
  <c r="K315" i="12"/>
  <c r="AN321" i="1"/>
  <c r="L314" i="12"/>
  <c r="AM319" i="1"/>
  <c r="K312" i="12"/>
  <c r="AN318" i="1"/>
  <c r="L311" i="12"/>
  <c r="AM316" i="1"/>
  <c r="K309" i="12"/>
  <c r="AN315" i="1"/>
  <c r="L308" i="12"/>
  <c r="AM313" i="1"/>
  <c r="K306" i="12"/>
  <c r="AN312" i="1"/>
  <c r="L305" i="12"/>
  <c r="AM310" i="1"/>
  <c r="K303" i="12"/>
  <c r="AN309" i="1"/>
  <c r="L302" i="12"/>
  <c r="AM307" i="1"/>
  <c r="K300" i="12"/>
  <c r="AM304" i="1"/>
  <c r="K297" i="12"/>
  <c r="AM303" i="1"/>
  <c r="K296" i="12"/>
  <c r="AN302" i="1"/>
  <c r="L295" i="12"/>
  <c r="AM297" i="1"/>
  <c r="K290" i="12"/>
  <c r="AM294" i="1"/>
  <c r="K287" i="12"/>
  <c r="AN293" i="1"/>
  <c r="L286" i="12"/>
  <c r="AN272" i="1"/>
  <c r="L265" i="12"/>
  <c r="AN356" i="1"/>
  <c r="L349" i="12"/>
  <c r="AM354" i="1"/>
  <c r="K347" i="12"/>
  <c r="AN353" i="1"/>
  <c r="L346" i="12"/>
  <c r="AM351" i="1"/>
  <c r="K344" i="12"/>
  <c r="AN350" i="1"/>
  <c r="L343" i="12"/>
  <c r="AM348" i="1"/>
  <c r="K341" i="12"/>
  <c r="AN347" i="1"/>
  <c r="L340" i="12"/>
  <c r="AN338" i="1"/>
  <c r="L331" i="12"/>
  <c r="AN323" i="1"/>
  <c r="L316" i="12"/>
  <c r="AN320" i="1"/>
  <c r="L313" i="12"/>
  <c r="AN314" i="1"/>
  <c r="L307" i="12"/>
  <c r="AM312" i="1"/>
  <c r="K305" i="12"/>
  <c r="AN311" i="1"/>
  <c r="L304" i="12"/>
  <c r="AM309" i="1"/>
  <c r="K302" i="12"/>
  <c r="AN308" i="1"/>
  <c r="L301" i="12"/>
  <c r="AN305" i="1"/>
  <c r="L298" i="12"/>
  <c r="AN301" i="1"/>
  <c r="L294" i="12"/>
  <c r="AM293" i="1"/>
  <c r="K286" i="12"/>
  <c r="AN278" i="1"/>
  <c r="L271" i="12"/>
  <c r="AN275" i="1"/>
  <c r="L268" i="12"/>
  <c r="AN271" i="1"/>
  <c r="L264" i="12"/>
  <c r="AN277" i="1"/>
  <c r="L270" i="12"/>
  <c r="D535" i="11"/>
  <c r="E271" i="12"/>
  <c r="AN355" i="1"/>
  <c r="L348" i="12"/>
  <c r="AN352" i="1"/>
  <c r="L345" i="12"/>
  <c r="AN349" i="1"/>
  <c r="L342" i="12"/>
  <c r="AM347" i="1"/>
  <c r="K340" i="12"/>
  <c r="AN346" i="1"/>
  <c r="L339" i="12"/>
  <c r="AM344" i="1"/>
  <c r="K337" i="12"/>
  <c r="AN343" i="1"/>
  <c r="L336" i="12"/>
  <c r="AM341" i="1"/>
  <c r="K334" i="12"/>
  <c r="AN340" i="1"/>
  <c r="L333" i="12"/>
  <c r="AM338" i="1"/>
  <c r="K331" i="12"/>
  <c r="AN337" i="1"/>
  <c r="L330" i="12"/>
  <c r="AM335" i="1"/>
  <c r="K328" i="12"/>
  <c r="AN334" i="1"/>
  <c r="L327" i="12"/>
  <c r="AM332" i="1"/>
  <c r="K325" i="12"/>
  <c r="AN331" i="1"/>
  <c r="L324" i="12"/>
  <c r="AM329" i="1"/>
  <c r="K322" i="12"/>
  <c r="AN328" i="1"/>
  <c r="L321" i="12"/>
  <c r="AM326" i="1"/>
  <c r="K319" i="12"/>
  <c r="AN325" i="1"/>
  <c r="L318" i="12"/>
  <c r="AM323" i="1"/>
  <c r="K316" i="12"/>
  <c r="AN322" i="1"/>
  <c r="L315" i="12"/>
  <c r="AM320" i="1"/>
  <c r="K313" i="12"/>
  <c r="AN319" i="1"/>
  <c r="L312" i="12"/>
  <c r="AM317" i="1"/>
  <c r="K310" i="12"/>
  <c r="AN316" i="1"/>
  <c r="L309" i="12"/>
  <c r="AM314" i="1"/>
  <c r="K307" i="12"/>
  <c r="AN313" i="1"/>
  <c r="L306" i="12"/>
  <c r="AM311" i="1"/>
  <c r="K304" i="12"/>
  <c r="AN310" i="1"/>
  <c r="L303" i="12"/>
  <c r="AM308" i="1"/>
  <c r="K301" i="12"/>
  <c r="AN307" i="1"/>
  <c r="L300" i="12"/>
  <c r="AM305" i="1"/>
  <c r="K298" i="12"/>
  <c r="AN304" i="1"/>
  <c r="L297" i="12"/>
  <c r="AN303" i="1"/>
  <c r="L296" i="12"/>
  <c r="AN294" i="1"/>
  <c r="L287" i="12"/>
  <c r="AN283" i="1"/>
  <c r="L276" i="12"/>
  <c r="AM283" i="1"/>
  <c r="K276" i="12"/>
  <c r="AN289" i="1"/>
  <c r="L282" i="12"/>
  <c r="AM289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K362" i="12"/>
  <c r="F359" i="13"/>
  <c r="K363" i="12"/>
  <c r="F387" i="13"/>
  <c r="AN111" i="1"/>
  <c r="AN297" i="1"/>
  <c r="AM103" i="1"/>
  <c r="F114" i="13"/>
  <c r="AN106" i="1"/>
  <c r="AN102" i="1"/>
  <c r="K351" i="12"/>
  <c r="K361" i="12"/>
  <c r="L363" i="12"/>
  <c r="K379" i="12"/>
  <c r="AN498" i="1"/>
  <c r="L362" i="12"/>
  <c r="AN471" i="1"/>
  <c r="AM469" i="1"/>
  <c r="AM463" i="1"/>
  <c r="AN459" i="1"/>
  <c r="AM489" i="1"/>
  <c r="F353" i="13"/>
  <c r="AM483" i="1"/>
  <c r="F347" i="13"/>
  <c r="AM477" i="1"/>
  <c r="AM474" i="1"/>
  <c r="AN455" i="1"/>
  <c r="L361" i="12"/>
  <c r="L379" i="12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K359" i="12"/>
  <c r="L357" i="12"/>
  <c r="AN133" i="1"/>
  <c r="AM300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50" i="1"/>
  <c r="AN187" i="1"/>
  <c r="K368" i="12"/>
  <c r="L375" i="12"/>
  <c r="L374" i="12"/>
  <c r="K370" i="12"/>
  <c r="AM142" i="1"/>
  <c r="F156" i="13"/>
  <c r="AM301" i="1"/>
  <c r="AM133" i="1"/>
  <c r="F153" i="13"/>
  <c r="AN142" i="1"/>
  <c r="AM173" i="1"/>
  <c r="K380" i="12"/>
  <c r="AN196" i="1"/>
  <c r="AN176" i="1"/>
  <c r="AM302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6" i="1"/>
  <c r="K360" i="12"/>
  <c r="F360" i="13"/>
  <c r="AM484" i="1"/>
  <c r="F348" i="13"/>
  <c r="AN447" i="1"/>
  <c r="AN200" i="1"/>
  <c r="G409" i="11"/>
  <c r="K375" i="12"/>
  <c r="K381" i="12"/>
  <c r="L376" i="12"/>
  <c r="K365" i="12"/>
  <c r="AN203" i="1"/>
  <c r="AN189" i="1"/>
  <c r="AN181" i="1"/>
  <c r="K366" i="12"/>
  <c r="K384" i="12"/>
  <c r="AN443" i="1"/>
  <c r="AM485" i="1"/>
  <c r="F349" i="13"/>
  <c r="AM493" i="1"/>
  <c r="F357" i="13"/>
  <c r="K357" i="12"/>
  <c r="AM479" i="1"/>
  <c r="AM318" i="1"/>
  <c r="AM151" i="1"/>
  <c r="G395" i="11"/>
  <c r="K402" i="12"/>
  <c r="AM525" i="1"/>
  <c r="AM488" i="1"/>
  <c r="K352" i="12"/>
  <c r="F352" i="13"/>
  <c r="AM275" i="1"/>
  <c r="AN177" i="1"/>
  <c r="AM166" i="1"/>
  <c r="AN162" i="1"/>
  <c r="K386" i="12"/>
  <c r="L388" i="12"/>
  <c r="L389" i="12"/>
  <c r="K403" i="12"/>
  <c r="AM491" i="1"/>
  <c r="F355" i="13"/>
  <c r="K355" i="12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K376" i="12"/>
  <c r="AM512" i="1"/>
  <c r="AN508" i="1"/>
  <c r="L372" i="12"/>
  <c r="AN502" i="1"/>
  <c r="L366" i="12"/>
  <c r="AM535" i="1"/>
  <c r="L402" i="11" s="1"/>
  <c r="AN523" i="1"/>
  <c r="L387" i="12"/>
  <c r="AN507" i="1"/>
  <c r="L371" i="12"/>
  <c r="K369" i="12"/>
  <c r="AM505" i="1"/>
  <c r="AN504" i="1"/>
  <c r="L368" i="12"/>
  <c r="AN501" i="1"/>
  <c r="L365" i="12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K377" i="12"/>
  <c r="AM513" i="1"/>
  <c r="AN509" i="1"/>
  <c r="L373" i="12"/>
  <c r="AN506" i="1"/>
  <c r="L370" i="12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22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<sst xmlns="http://schemas.openxmlformats.org/spreadsheetml/2006/main" count="8209" uniqueCount="1762">
  <si>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</si>
  <si>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</si>
  <si>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</si>
  <si>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</si>
  <si>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</si>
  <si>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</si>
  <si>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</si>
  <si>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</si>
  <si>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</si>
  <si>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</si>
  <si>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</si>
  <si>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</si>
  <si>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</si>
  <si>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</si>
  <si>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</si>
  <si>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</si>
  <si>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</si>
  <si>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</si>
  <si>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</si>
  <si>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</si>
  <si>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</si>
  <si>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</si>
  <si>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</si>
  <si>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</si>
  <si>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</si>
  <si>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</si>
  <si>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</si>
  <si>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</si>
  <si>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</si>
  <si>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</si>
  <si>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</si>
  <si>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</si>
  <si>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</si>
  <si>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</si>
  <si>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</si>
  <si>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</si>
  <si>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</si>
  <si>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</si>
  <si>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</si>
  <si>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</si>
  <si>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</si>
  <si>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</si>
  <si>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</si>
  <si>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</si>
  <si>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</si>
  <si>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</si>
  <si>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</si>
  <si>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</si>
  <si>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</si>
  <si>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</si>
  <si>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</si>
  <si>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</si>
  <si>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</si>
  <si>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</si>
  <si>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</si>
  <si>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</si>
  <si>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</si>
  <si>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</si>
  <si>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</si>
  <si>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</si>
  <si>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</si>
  <si>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</si>
  <si>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</si>
  <si>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</si>
  <si>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</si>
  <si>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</si>
  <si>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</si>
  <si>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</si>
  <si>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</si>
  <si>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</si>
  <si>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</si>
  <si>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</si>
  <si>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</si>
  <si>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</si>
  <si>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</si>
  <si>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</si>
  <si>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</si>
  <si>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</si>
  <si>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</si>
  <si>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</si>
  <si>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</si>
  <si>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</si>
  <si>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</si>
  <si>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</si>
  <si>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</si>
  <si>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</si>
  <si>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</si>
  <si>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</si>
  <si>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</si>
  <si>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</si>
  <si>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</si>
  <si>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</si>
  <si>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</si>
  <si>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</si>
  <si>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</si>
  <si>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</si>
  <si>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</si>
  <si>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</si>
  <si>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</si>
  <si>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</si>
  <si>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</si>
  <si>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</si>
  <si>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</si>
  <si>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</si>
  <si>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</si>
  <si>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</si>
  <si>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</si>
  <si>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</si>
  <si>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</si>
  <si>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</si>
  <si>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</si>
  <si>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</si>
  <si>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</si>
  <si>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</si>
  <si>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</si>
  <si>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</si>
  <si>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</si>
  <si>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</si>
  <si>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</si>
  <si>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</si>
  <si>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</si>
  <si>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</si>
  <si>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</si>
  <si>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</si>
  <si>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</si>
  <si>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</si>
  <si>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</si>
  <si>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</si>
  <si>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</si>
  <si>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</si>
  <si>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</si>
  <si>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</si>
  <si>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</si>
  <si>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</si>
  <si>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</si>
  <si>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</si>
  <si>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</si>
  <si>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</si>
  <si>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</si>
  <si>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</si>
  <si>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</si>
  <si>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</si>
  <si>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</si>
  <si>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</si>
  <si>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</si>
  <si>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</si>
  <si>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</si>
  <si>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</si>
  <si>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</si>
  <si>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</si>
  <si>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</si>
  <si>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</si>
  <si>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</si>
  <si>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</si>
  <si>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</si>
  <si>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</si>
  <si>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</si>
  <si>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</si>
  <si>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</si>
  <si>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</si>
  <si>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</si>
  <si>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</si>
  <si>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</si>
  <si>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</si>
  <si>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</si>
  <si>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</si>
  <si>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</si>
  <si>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</si>
  <si>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</si>
  <si>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</si>
  <si>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</si>
  <si>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</si>
  <si>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</si>
  <si>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</si>
  <si>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</si>
  <si>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</si>
  <si>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</si>
  <si>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</si>
  <si>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</si>
  <si>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</si>
  <si>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</si>
  <si>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</si>
  <si>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</si>
  <si>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</si>
  <si>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</si>
  <si>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</si>
  <si>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</si>
  <si>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</si>
  <si>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</si>
  <si>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</si>
  <si>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</si>
  <si>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</si>
  <si>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</si>
  <si>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</si>
  <si>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</si>
  <si>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</si>
  <si>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</si>
  <si>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</si>
  <si>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</si>
  <si>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</si>
  <si>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</si>
  <si>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</si>
  <si>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</si>
  <si>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</si>
  <si>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</si>
  <si>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</si>
  <si>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</si>
  <si>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</si>
  <si>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</si>
  <si>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</si>
  <si>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</si>
  <si>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</si>
  <si>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</si>
  <si>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</si>
  <si>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</si>
  <si>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</si>
  <si>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</si>
  <si>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</si>
  <si>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</si>
  <si>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</si>
  <si>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</si>
  <si>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</si>
  <si>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</si>
  <si>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</si>
  <si>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</si>
  <si>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</si>
  <si>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</si>
  <si>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</si>
  <si>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</si>
  <si>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</si>
  <si>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</si>
  <si>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</si>
  <si>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</si>
  <si>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</si>
  <si>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</si>
  <si>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</si>
  <si>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</si>
  <si>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</si>
  <si>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</si>
  <si>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</si>
  <si>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</si>
  <si>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</si>
  <si>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</si>
  <si>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</si>
  <si>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</si>
  <si>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</si>
  <si>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</si>
  <si>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</si>
  <si>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</si>
  <si>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</si>
  <si>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</si>
  <si>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</si>
  <si>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</si>
  <si>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</si>
  <si>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</si>
  <si>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</si>
  <si>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</si>
  <si>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</si>
  <si>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</si>
  <si>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</si>
  <si>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</si>
  <si>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</si>
  <si>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</si>
  <si>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</si>
  <si>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</si>
  <si>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</si>
  <si>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</si>
  <si>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</si>
  <si>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</si>
  <si>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</si>
  <si>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</si>
  <si>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</si>
  <si>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</si>
  <si>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</si>
  <si>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</si>
  <si>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</si>
  <si>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</si>
  <si>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</si>
  <si>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</si>
  <si>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</si>
  <si>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</si>
  <si>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</si>
  <si>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</si>
  <si>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</si>
  <si>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</si>
  <si>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</si>
  <si>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</si>
  <si>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</si>
  <si>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</si>
  <si>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</si>
  <si>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</si>
  <si>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</si>
  <si>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</si>
  <si>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</si>
  <si>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</si>
  <si>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</si>
  <si>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</si>
  <si>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</si>
  <si>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</si>
  <si>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</si>
  <si>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</si>
  <si>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</si>
  <si>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</si>
  <si>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</si>
  <si>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</si>
  <si>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</si>
  <si>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</si>
  <si>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</si>
  <si>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</si>
  <si>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</si>
  <si>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</si>
  <si>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</si>
  <si>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</si>
  <si>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</si>
  <si>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</si>
  <si>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</si>
  <si>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</si>
  <si>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</si>
  <si>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</si>
  <si>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</si>
  <si>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</si>
  <si>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</si>
  <si>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</si>
  <si>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</si>
  <si>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</si>
  <si>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</si>
  <si>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</si>
  <si>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</si>
  <si>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</si>
  <si>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</si>
  <si>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</si>
  <si>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</si>
  <si>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</si>
  <si>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</si>
  <si>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</si>
  <si>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</si>
  <si>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</si>
  <si>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</si>
  <si>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</si>
  <si>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</si>
  <si>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</si>
  <si>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</si>
  <si>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</si>
  <si>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</si>
  <si>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</si>
  <si>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</si>
  <si>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</si>
  <si>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</si>
  <si>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</si>
  <si>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</si>
  <si>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</si>
  <si>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</si>
  <si>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</si>
  <si>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</si>
  <si>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</si>
  <si>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</si>
  <si>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</si>
  <si>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</si>
  <si>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</si>
  <si>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</si>
  <si>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</si>
  <si>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</si>
  <si>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</si>
  <si>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</si>
  <si>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</si>
  <si>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</si>
  <si>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</si>
  <si>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</si>
  <si>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</si>
  <si>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</si>
  <si>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</si>
  <si>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</si>
  <si>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</si>
  <si>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</si>
  <si>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</si>
  <si>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</si>
  <si>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</si>
  <si>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</si>
  <si>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</si>
  <si>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</si>
  <si>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</si>
  <si>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</si>
  <si>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</si>
  <si>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</si>
  <si>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</si>
  <si>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</si>
  <si>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</si>
  <si>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</si>
  <si>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</si>
  <si>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</si>
  <si>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</si>
  <si>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</si>
  <si>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</si>
  <si>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</si>
  <si>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</si>
  <si>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</si>
  <si>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</si>
  <si>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</si>
  <si>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</si>
  <si>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</si>
  <si>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</si>
  <si>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</si>
  <si>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</si>
  <si>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</si>
  <si>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</si>
  <si>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</si>
  <si>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</si>
  <si>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</si>
  <si>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</si>
  <si>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</si>
  <si>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</si>
  <si>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</si>
  <si>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</si>
  <si>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</si>
  <si>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</si>
  <si>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</si>
  <si>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</si>
  <si>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</si>
  <si>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</si>
  <si>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</si>
  <si>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</si>
  <si>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</si>
  <si>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</si>
  <si>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</si>
  <si>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</si>
  <si>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</si>
  <si>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</si>
  <si>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</si>
  <si>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</si>
  <si>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</si>
  <si>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</si>
  <si>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</si>
  <si>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</si>
  <si>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</si>
  <si>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</si>
  <si>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</si>
  <si>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</si>
  <si>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</si>
  <si>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</si>
  <si>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</si>
  <si>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</si>
  <si>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</si>
  <si>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</si>
  <si>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</si>
  <si>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</si>
  <si>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</si>
  <si>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</si>
  <si>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</si>
  <si>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</si>
  <si>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</si>
  <si>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</si>
  <si>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</si>
  <si>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</si>
  <si>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</si>
  <si>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</si>
  <si>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</si>
  <si>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</si>
  <si>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</si>
  <si>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</si>
  <si>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</si>
  <si>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</si>
  <si>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</si>
  <si>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</si>
  <si>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</si>
  <si>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</si>
  <si>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</si>
  <si>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</si>
  <si>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</si>
  <si>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</si>
  <si>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</si>
  <si>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</si>
  <si>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</si>
  <si>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</si>
  <si>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</si>
  <si>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</si>
  <si>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</si>
  <si>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</si>
  <si>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</si>
  <si>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</si>
  <si>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</si>
  <si>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</si>
  <si>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</si>
  <si>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</si>
  <si>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</si>
  <si>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</si>
  <si>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</si>
  <si>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</si>
  <si>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</si>
  <si>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</si>
  <si>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</si>
  <si>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</si>
  <si>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</si>
  <si>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</si>
  <si>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</si>
  <si>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</si>
  <si>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</si>
  <si>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</si>
  <si>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</si>
  <si>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</si>
  <si>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</si>
  <si>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</si>
  <si>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</si>
  <si>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</si>
  <si>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</si>
  <si>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</si>
  <si>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</si>
  <si>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</si>
  <si>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</si>
  <si>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</si>
  <si>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</si>
  <si>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</si>
  <si>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</si>
  <si>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</si>
  <si>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</si>
  <si>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</si>
  <si>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</si>
  <si>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</si>
  <si>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</si>
  <si>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</si>
  <si>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</si>
  <si>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</si>
  <si>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</si>
  <si>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</si>
  <si>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</si>
  <si>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</si>
  <si>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</si>
  <si>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</si>
  <si>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</si>
  <si>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</si>
  <si>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</si>
  <si>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</si>
  <si>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</si>
  <si>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</si>
  <si>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</si>
  <si>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</si>
  <si>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</si>
  <si>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</si>
  <si>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</si>
  <si>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</si>
  <si>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</si>
  <si>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</si>
  <si>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</si>
  <si>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</si>
  <si>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</si>
  <si>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</si>
  <si>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</si>
  <si>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</si>
  <si>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</si>
  <si>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</si>
  <si>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</si>
  <si>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</si>
  <si>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</si>
  <si>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</si>
  <si>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</si>
  <si>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</si>
  <si>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</si>
  <si>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</si>
  <si>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</si>
  <si>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</si>
  <si>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</si>
  <si>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</si>
  <si>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</si>
  <si>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</si>
  <si>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</si>
  <si>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</si>
  <si>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</si>
  <si>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</si>
  <si>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</si>
  <si>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</si>
  <si>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</si>
  <si>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</si>
  <si>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</si>
  <si>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</si>
  <si>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</si>
  <si>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</si>
  <si>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</si>
  <si>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</si>
  <si>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</si>
  <si>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</si>
  <si>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</si>
  <si>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</si>
  <si>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</si>
  <si>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</si>
  <si>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</si>
  <si>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</si>
  <si>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</si>
  <si>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</si>
  <si>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</si>
  <si>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</si>
  <si>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</si>
  <si>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</si>
  <si>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</si>
  <si>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</si>
  <si>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</si>
  <si>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</si>
  <si>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</si>
  <si>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</si>
  <si>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</si>
  <si>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</si>
  <si>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</si>
  <si>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</si>
  <si>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</si>
  <si>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</si>
  <si>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</si>
  <si>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</si>
  <si>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</si>
  <si>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</si>
  <si>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</si>
  <si>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</si>
  <si>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</si>
  <si>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</si>
  <si>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</si>
  <si>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</si>
  <si>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</si>
  <si>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</si>
  <si>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</si>
  <si>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</si>
  <si>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</si>
  <si>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</si>
  <si>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</si>
  <si>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</si>
  <si>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</si>
  <si>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</si>
  <si>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</si>
  <si>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</si>
  <si>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</si>
  <si>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</si>
  <si>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</si>
  <si>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</si>
  <si>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</si>
  <si>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</si>
  <si>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</si>
  <si>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</si>
  <si>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</si>
  <si>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</si>
  <si>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</si>
  <si>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</si>
  <si>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</si>
  <si>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</si>
  <si>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</si>
  <si>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</si>
  <si>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</si>
  <si>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</si>
  <si>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</si>
  <si>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</si>
  <si>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</si>
  <si>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</si>
  <si>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</si>
  <si>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</si>
  <si>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</si>
  <si>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</si>
  <si>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</si>
  <si>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</si>
  <si>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</si>
  <si>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</si>
  <si>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</si>
  <si>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</si>
  <si>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</si>
  <si>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</si>
  <si>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</si>
  <si>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</si>
  <si>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</si>
  <si>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</si>
  <si>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</si>
  <si>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</si>
  <si>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</si>
  <si>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</si>
  <si>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</si>
  <si>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</si>
  <si>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</si>
  <si>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</si>
  <si>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</si>
  <si>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</si>
  <si>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</si>
  <si>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</si>
  <si>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</si>
  <si>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</si>
  <si>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</si>
  <si>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</si>
  <si>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</si>
  <si>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</si>
  <si>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</si>
  <si>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</si>
  <si>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</si>
  <si>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</si>
  <si>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</si>
  <si>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</si>
  <si>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</si>
  <si>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</si>
  <si>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</si>
  <si>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</si>
  <si>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</si>
  <si>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</si>
  <si>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</si>
  <si>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</si>
  <si>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</si>
  <si>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</si>
  <si>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</si>
  <si>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</si>
  <si>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</si>
  <si>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</si>
  <si>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</si>
  <si>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</si>
  <si>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</si>
  <si>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</si>
  <si>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</si>
  <si>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</si>
  <si>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</si>
  <si>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</si>
  <si>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</si>
  <si>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</si>
  <si>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</si>
  <si>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</si>
  <si>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</si>
  <si>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</si>
  <si>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</si>
  <si>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</si>
  <si>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</si>
  <si>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</si>
  <si>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</si>
  <si>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</si>
  <si>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</si>
  <si>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</si>
  <si>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</si>
  <si>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</si>
  <si>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</si>
  <si>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</si>
  <si>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</si>
  <si>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</si>
  <si>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</si>
  <si>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</si>
  <si>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</si>
  <si>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</si>
  <si>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</si>
  <si>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</si>
  <si>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</si>
  <si>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</si>
  <si>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</si>
  <si>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</si>
  <si>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</si>
  <si>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</si>
  <si>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</si>
  <si>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</si>
  <si>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</si>
  <si>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</si>
  <si>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</si>
  <si>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</si>
  <si>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</si>
  <si>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</si>
  <si>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</si>
  <si>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</si>
  <si>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</si>
  <si>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</si>
  <si>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</si>
  <si>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</si>
  <si>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</si>
  <si>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</si>
  <si>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</si>
  <si>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</si>
  <si>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</si>
  <si>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</si>
  <si>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</si>
  <si>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</si>
  <si>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</si>
  <si>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</si>
  <si>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</si>
  <si>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</si>
  <si>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</si>
  <si>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</si>
  <si>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</si>
  <si>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</si>
  <si>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</si>
  <si>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</si>
  <si>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</si>
  <si>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</si>
  <si>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</si>
  <si>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</si>
  <si>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</si>
  <si>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</si>
  <si>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</si>
  <si>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</si>
  <si>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</si>
  <si>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</si>
  <si>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</si>
  <si>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</si>
  <si>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</si>
  <si>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</si>
  <si>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</si>
  <si>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</si>
  <si>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</si>
  <si>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</si>
  <si>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</si>
  <si>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</si>
  <si>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</si>
  <si>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</si>
  <si>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</si>
  <si>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</si>
  <si>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</si>
  <si>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</si>
  <si>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</si>
  <si>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</si>
  <si>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</si>
  <si>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</si>
  <si>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</si>
  <si>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</si>
  <si>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</si>
  <si>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</si>
  <si>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</si>
  <si>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</si>
  <si>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</si>
  <si>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</si>
  <si>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</si>
  <si>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</si>
  <si>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</si>
  <si>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</si>
  <si>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</si>
  <si>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</si>
  <si>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</si>
  <si>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</si>
  <si>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</si>
  <si>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</si>
  <si>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</si>
  <si>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</si>
  <si>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</si>
  <si>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</si>
  <si>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</si>
  <si>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</si>
  <si>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</si>
  <si>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</si>
  <si>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</si>
  <si>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</si>
  <si>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</si>
  <si>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</si>
  <si>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</si>
  <si>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</si>
  <si>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</si>
  <si>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</si>
  <si>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</si>
  <si>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</si>
  <si>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</si>
  <si>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</si>
  <si>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</si>
  <si>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</si>
  <si>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</si>
  <si>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</si>
  <si>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</si>
  <si>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</si>
  <si>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</si>
  <si>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</si>
  <si>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</si>
  <si>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</si>
  <si>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</si>
  <si>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</si>
  <si>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</si>
  <si>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</si>
  <si>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</si>
  <si>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</si>
  <si>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</si>
  <si>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</si>
  <si>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</si>
  <si>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</si>
  <si>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</si>
  <si>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</si>
  <si>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</si>
  <si>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</si>
  <si>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</si>
  <si>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</si>
  <si>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</si>
  <si>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</si>
  <si>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</si>
  <si>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</si>
  <si>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</si>
  <si>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</si>
  <si>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</si>
  <si>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</si>
  <si>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</si>
  <si>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</si>
  <si>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</si>
  <si>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</si>
  <si>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</si>
  <si>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</si>
  <si>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</si>
  <si>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</si>
  <si>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</si>
  <si>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</si>
  <si>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</si>
  <si>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</si>
  <si>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</si>
  <si>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</si>
  <si>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</si>
  <si>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</si>
  <si>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</si>
  <si>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</si>
  <si>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</si>
  <si>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</si>
  <si>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</si>
  <si>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</si>
  <si>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</si>
  <si>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</si>
  <si>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</si>
  <si>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</si>
  <si>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</si>
  <si>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</si>
  <si>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</si>
  <si>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</si>
  <si>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</si>
  <si>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</si>
  <si>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</si>
  <si>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</si>
  <si>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</si>
  <si>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</si>
  <si>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</si>
  <si>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</si>
  <si>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</si>
  <si>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</si>
  <si>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</si>
  <si>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</si>
  <si>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</si>
  <si>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</si>
  <si>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</si>
  <si>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</si>
  <si>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</si>
  <si>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</si>
  <si>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</si>
  <si>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</si>
  <si>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</si>
  <si>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</si>
  <si>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</si>
  <si>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</si>
  <si>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</si>
  <si>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</si>
  <si>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</si>
  <si>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</si>
  <si>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</si>
  <si>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</si>
  <si>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</si>
  <si>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</si>
  <si>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</si>
  <si>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</si>
  <si>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</si>
  <si>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</si>
  <si>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</si>
  <si>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</si>
  <si>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</si>
  <si>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</si>
  <si>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</si>
  <si>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</si>
  <si>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</si>
  <si>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</si>
  <si>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</si>
  <si>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</si>
  <si>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</si>
  <si>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</si>
  <si>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</si>
  <si>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</si>
  <si>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</si>
  <si>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</si>
  <si>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</si>
  <si>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</si>
  <si>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</si>
  <si>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</si>
  <si>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</si>
  <si>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</si>
  <si>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</si>
  <si>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</si>
  <si>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</si>
  <si>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</si>
  <si>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</si>
  <si>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</si>
  <si>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</si>
  <si>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</si>
  <si>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</si>
  <si>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</si>
  <si>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</si>
  <si>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</si>
  <si>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</si>
  <si>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</si>
  <si>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</si>
  <si>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</si>
  <si>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</si>
  <si>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</si>
  <si>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</si>
  <si>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</si>
  <si>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</si>
  <si>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</si>
  <si>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</si>
  <si>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</si>
  <si>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</si>
  <si>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</si>
  <si>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</si>
  <si>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</si>
  <si>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</si>
  <si>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</si>
  <si>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</si>
  <si>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</si>
  <si>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</si>
  <si>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</si>
  <si>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</si>
  <si>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</si>
  <si>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</si>
  <si>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</si>
  <si>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</si>
  <si>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</si>
  <si>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</si>
  <si>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</si>
  <si>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</si>
  <si>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</si>
  <si>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</si>
  <si>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</si>
  <si>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</si>
  <si>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</si>
  <si>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</si>
  <si>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</si>
  <si>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</si>
  <si>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</si>
  <si>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</si>
  <si>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</si>
  <si>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</si>
  <si>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</si>
  <si>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</si>
  <si>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</si>
  <si>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</si>
  <si>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</si>
  <si>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</si>
  <si>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</si>
  <si>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</si>
  <si>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</si>
  <si>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</si>
  <si>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</si>
  <si>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</si>
  <si>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</si>
  <si>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</si>
  <si>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</si>
  <si>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</si>
  <si>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</si>
  <si>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</si>
  <si>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</si>
  <si>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</si>
  <si>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</si>
  <si>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</si>
  <si>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</si>
  <si>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</si>
  <si>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</si>
  <si>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</si>
  <si>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</si>
  <si>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</si>
  <si>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</si>
  <si>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</si>
  <si>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</si>
  <si>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</si>
  <si>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</si>
  <si>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</si>
  <si>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</si>
  <si>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</si>
  <si>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</si>
  <si>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</si>
  <si>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</si>
  <si>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</si>
  <si>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</si>
  <si>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</si>
  <si>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</si>
  <si>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</si>
  <si>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</si>
  <si>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</si>
  <si>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</si>
  <si>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</si>
  <si>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</si>
  <si>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</si>
  <si>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</si>
  <si>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</si>
  <si>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</si>
  <si>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</si>
  <si>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</si>
  <si>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</si>
  <si>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</si>
  <si>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</si>
  <si>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</si>
  <si>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</si>
  <si>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</si>
  <si>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</si>
  <si>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</si>
  <si>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</si>
  <si>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</si>
  <si>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</si>
  <si>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</si>
  <si>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</si>
  <si>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</si>
  <si>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</si>
  <si>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</si>
  <si>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</si>
  <si>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</si>
  <si>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</si>
  <si>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</si>
  <si>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</si>
  <si>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</si>
  <si>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</si>
  <si>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</si>
  <si>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</si>
  <si>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</si>
  <si>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</si>
  <si>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</si>
  <si>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</si>
  <si>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</si>
  <si>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</si>
  <si>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</si>
  <si>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</si>
  <si>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</si>
  <si>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</si>
  <si>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</si>
  <si>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</si>
  <si>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</si>
  <si>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</si>
  <si>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</si>
  <si>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</si>
  <si>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</si>
  <si>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</si>
  <si>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</si>
  <si>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</si>
  <si>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</si>
  <si>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</si>
  <si>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</si>
  <si>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</si>
  <si>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</si>
  <si>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</si>
  <si>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</si>
  <si>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</si>
  <si>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</si>
  <si>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</si>
  <si>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</si>
  <si>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</si>
  <si>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</si>
  <si>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</si>
  <si>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</si>
  <si>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</si>
  <si>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</si>
  <si>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</si>
  <si>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</si>
  <si>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</si>
  <si>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</si>
  <si>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</si>
  <si>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</si>
  <si>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</si>
  <si>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</si>
  <si>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</si>
  <si>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</si>
  <si>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</si>
  <si>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</si>
  <si>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</si>
  <si>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</si>
  <si>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</si>
  <si>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</si>
  <si>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</si>
  <si>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</si>
  <si>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</si>
  <si>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</si>
  <si>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</si>
  <si>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</si>
  <si>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</si>
  <si>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</si>
  <si>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</si>
  <si>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</si>
  <si>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</si>
  <si>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</si>
  <si>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</si>
  <si>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</si>
  <si>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</si>
  <si>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</si>
  <si>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</si>
  <si>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</si>
  <si>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</si>
  <si>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</si>
  <si>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</si>
  <si>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</si>
  <si>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</si>
  <si>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</si>
  <si>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</si>
  <si>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</si>
  <si>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</si>
  <si>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</si>
  <si>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</si>
  <si>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</si>
  <si>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</si>
  <si>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</si>
  <si>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</si>
  <si>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</si>
  <si>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</si>
  <si>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</si>
  <si>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</si>
  <si>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</si>
  <si>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THE</t>
  </si>
  <si>
    <t>TGR-THE</t>
  </si>
  <si>
    <t>TGRTHE</t>
  </si>
  <si>
    <t>Macro 1 06:16/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</si>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</sst>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11" fillId="15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4" borderId="2" xfId="0" applyNumberFormat="1" applyFont="1" applyFill="1" applyBorder="1" applyAlignment="1">
      <alignment horizontal="center" vertical="center"/>
    </xf>
    <xf numFmtId="0" fontId="11" fillId="15" borderId="13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13" xfId="0" applyNumberFormat="1" applyFont="1" applyFill="1" applyBorder="1" applyAlignment="1" applyProtection="1">
      <alignment horizontal="center" vertical="center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X216" activePane="bottomRight" state="frozen"/>
      <selection pane="bottomRight" activeCell="AC224" sqref="AC2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524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525</v>
      </c>
      <c r="BI1" s="358"/>
      <c r="BJ1" s="359"/>
      <c r="BK1" s="360"/>
      <c r="BL1" s="57"/>
      <c r="BM1" s="350" t="s">
        <v>526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3" t="s">
        <v>527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530</v>
      </c>
      <c r="AT2" s="355"/>
      <c r="AU2" s="355"/>
      <c r="AV2" s="355"/>
      <c r="AW2" s="355"/>
      <c r="AX2" s="354"/>
      <c r="AY2" s="356"/>
      <c r="AZ2" s="4"/>
      <c r="BA2" s="347" t="s">
        <v>531</v>
      </c>
      <c r="BB2" s="349"/>
      <c r="BC2" s="353" t="s">
        <v>528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7" t="s">
        <v>532</v>
      </c>
      <c r="AJ3" s="349"/>
      <c r="AK3" s="347" t="s">
        <v>533</v>
      </c>
      <c r="AL3" s="348"/>
      <c r="AM3" s="348"/>
      <c r="AN3" s="348"/>
      <c r="AO3" s="348"/>
      <c r="AP3" s="348"/>
      <c r="AQ3" s="349"/>
      <c r="AR3" s="292"/>
      <c r="AS3" s="371" t="s">
        <v>539</v>
      </c>
      <c r="AT3" s="372"/>
      <c r="AU3" s="371" t="s">
        <v>540</v>
      </c>
      <c r="AV3" s="372"/>
      <c r="AW3" s="371" t="s">
        <v>541</v>
      </c>
      <c r="AX3" s="373"/>
      <c r="AY3" s="71" t="s">
        <v>542</v>
      </c>
      <c r="AZ3" s="71"/>
      <c r="BA3" s="369"/>
      <c r="BB3" s="370"/>
      <c r="BC3" s="347" t="s">
        <v>535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543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637</v>
      </c>
      <c r="BK194" s="24" t="s">
        <v>1172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0.55069444444444449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5.6250000000000022E-2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Intervalo</v>
      </c>
      <c r="BR207" s="25">
        <f>IF(OR(B207="",F207=""),"*",AY207/P207)</f>
        <v>0.67500000000000027</v>
      </c>
      <c r="BS207" s="25">
        <f>IF(OR(B207="",F207=""),"*",BA207/Q207)</f>
        <v>3.6</v>
      </c>
      <c r="BT207" s="271" t="str">
        <f t="shared" si="2"/>
        <v/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1189</v>
      </c>
      <c r="J211" s="18">
        <v>98</v>
      </c>
      <c r="K211" s="18">
        <v>500</v>
      </c>
      <c r="L211" s="83">
        <v>304</v>
      </c>
      <c r="M211" s="18" t="s">
        <v>1190</v>
      </c>
      <c r="N211" s="18" t="s">
        <v>1191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7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1</v>
      </c>
      <c r="BI213" s="23"/>
      <c r="BJ213" s="23" t="s">
        <v>1192</v>
      </c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624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194" t="s">
        <v>1188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TGR2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1193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1194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388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389"/>
      <c r="N219" s="389"/>
      <c r="O219" s="19"/>
      <c r="P219" s="19"/>
      <c r="Q219" s="83"/>
      <c r="R219" s="390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94"/>
      <c r="AB219" s="78"/>
      <c r="AC219" s="78"/>
      <c r="AD219" s="46"/>
      <c r="AE219" s="83"/>
      <c r="AF219" s="83"/>
      <c r="AG219" s="83"/>
      <c r="AH219" s="21"/>
      <c r="AI219" s="388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392"/>
      <c r="BB219" s="390" t="str">
        <f>IFERROR(_xlfn.XLOOKUP(AI219, BS_ATIVIDADE[ATIVIDADE],BS_ATIVIDADE[UNIDADE] ), "*")</f>
        <v>*</v>
      </c>
      <c r="BC219" s="391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391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39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1195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1196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175" t="e" cm="1">
        <f t="array" ref="BC222" xml:space="preserve"> _xlfn.XLOOKUP(
  1,
  (#REF! = BS_CONTROLE[[#This Row],[SUB_5]]) *
  (#REF! &lt;= BS_CONTROLE[[#This Row],[KM - Inicio]]) *
  (#REF!  &gt;= BS_CONTROLE[[#This Row],[KM - Inicio]]),#REF!,
  "-",
  0
)</f>
        <v>#REF!</v>
      </c>
      <c r="BD222" s="175" t="e" cm="1">
        <f t="array" ref="BD222" xml:space="preserve"> _xlfn.XLOOKUP(
  1,
  (#REF! = BS_CONTROLE[[#This Row],[SUB_5]]) *
  (#REF! &lt;= BS_CONTROLE[[#This Row],[KM - Inicio]]) *
  (#REF!  &gt;= BS_CONTROLE[[#This Row],[KM - Inicio]]),#REF!,
  "-",
  0
)</f>
        <v>#REF!</v>
      </c>
      <c r="BE222" s="177" t="str">
        <f>IFERROR( _xlfn.XLOOKUP(AO222,#REF!,#REF!), "ERRO")</f>
        <v>ERRO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1197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1198</v>
      </c>
      <c r="N223" s="246" t="s">
        <v>1199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1200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94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1201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1202</v>
      </c>
      <c r="I229" s="19" t="s">
        <v>1168</v>
      </c>
      <c r="J229" s="18">
        <v>78</v>
      </c>
      <c r="K229" s="245">
        <v>190</v>
      </c>
      <c r="L229" s="92" t="s">
        <v>11</v>
      </c>
      <c r="M229" s="389" t="s">
        <v>1203</v>
      </c>
      <c r="N229" s="389" t="s">
        <v>1204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1205</v>
      </c>
      <c r="X229" s="247" t="s">
        <v>357</v>
      </c>
      <c r="Y229" s="20"/>
      <c r="Z229" s="20"/>
      <c r="AA229" s="394" t="s">
        <v>1206</v>
      </c>
      <c r="AB229" s="78" t="s">
        <v>348</v>
      </c>
      <c r="AC229" s="17"/>
      <c r="AD229" s="46"/>
      <c r="AE229" s="83"/>
      <c r="AF229" s="83"/>
      <c r="AG229" s="83"/>
      <c r="AH229" s="21"/>
      <c r="AI229" s="388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 t="e">
        <f>IF(#REF!="","*",IFERROR(IF(ISODD(COUNT(AS229:AX229)),"ERRO",SUM((AT229-AS229),(AV229-AU229),(AX229-AW229))),"ERRO"))</f>
        <v>#REF!</v>
      </c>
      <c r="AZ229" s="17"/>
      <c r="BA229" s="392"/>
      <c r="BB229" s="390" t="str">
        <f>IFERROR(_xlfn.XLOOKUP(AI229, BS_ATIVIDADE[ATIVIDADE],BS_ATIVIDADE[UNIDADE] ), "*")</f>
        <v>BINÁRIO</v>
      </c>
      <c r="BC229" s="391" t="e" cm="1">
        <f t="array" ref="BC229" xml:space="preserve"> _xlfn.XLOOKUP(
  1,
  (#REF! = BS_CONTROLE[[#This Row],[SUB_5]]) *
  (#REF! &lt;= BS_CONTROLE[[#This Row],[KM - Inicio]]) *
  (#REF!  &gt;= BS_CONTROLE[[#This Row],[KM - Inicio]]),#REF!,
  "-",
  0
)</f>
        <v>#REF!</v>
      </c>
      <c r="BD229" s="391" t="e" cm="1">
        <f t="array" ref="BD229" xml:space="preserve"> _xlfn.XLOOKUP(
  1,
  (#REF! = BS_CONTROLE[[#This Row],[SUB_5]]) *
  (#REF! &lt;= BS_CONTROLE[[#This Row],[KM - Inicio]]) *
  (#REF!  &gt;= BS_CONTROLE[[#This Row],[KM - Inicio]]),#REF!,
  "-",
  0
)</f>
        <v>#REF!</v>
      </c>
      <c r="BE229" s="177" t="str">
        <f>IFERROR( _xlfn.XLOOKUP(AO229,#REF!,#REF!), "ERRO")</f>
        <v>ERRO</v>
      </c>
      <c r="BF229" s="39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1207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1208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PPS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1209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1210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1211</v>
      </c>
      <c r="BK283" s="23" t="s">
        <v>1211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1212</v>
      </c>
      <c r="I301" s="154" t="s">
        <v>1213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1214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1215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1213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1216</v>
      </c>
      <c r="N306" s="18" t="s">
        <v>1217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1214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1218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8 BE6:BE548 U6:U548">
    <cfRule type="cellIs" dxfId="2550" priority="4623" operator="equal">
      <formula>"ERRO"</formula>
    </cfRule>
  </conditionalFormatting>
  <conditionalFormatting sqref="X4 Y1:Z5 Y471:Y546 Y430:Z470">
    <cfRule type="cellIs" dxfId="2549" priority="4612" operator="equal">
      <formula>"OPORTUNIDADE"</formula>
    </cfRule>
  </conditionalFormatting>
  <conditionalFormatting sqref="AZ6:AZ518">
    <cfRule type="expression" dxfId="2548" priority="4607">
      <formula>$BU6=1</formula>
    </cfRule>
  </conditionalFormatting>
  <conditionalFormatting sqref="BQ6:BQ548">
    <cfRule type="cellIs" dxfId="2547" priority="4618" operator="equal">
      <formula>"Produção e Intervalo"</formula>
    </cfRule>
    <cfRule type="cellIs" dxfId="2546" priority="4619" operator="equal">
      <formula>"Aderente"</formula>
    </cfRule>
    <cfRule type="cellIs" dxfId="2545" priority="4620" operator="equal">
      <formula>"Intervalo"</formula>
    </cfRule>
    <cfRule type="cellIs" dxfId="2544" priority="4621" operator="equal">
      <formula>"Produção"</formula>
    </cfRule>
    <cfRule type="cellIs" dxfId="2543" priority="4622" operator="equal">
      <formula>"ERRO"</formula>
    </cfRule>
  </conditionalFormatting>
  <conditionalFormatting sqref="BR6:BS548">
    <cfRule type="cellIs" dxfId="2542" priority="4600" operator="equal">
      <formula>"*"</formula>
    </cfRule>
    <cfRule type="cellIs" dxfId="2541" priority="4601" operator="greaterThanOrEqual">
      <formula>1</formula>
    </cfRule>
    <cfRule type="cellIs" dxfId="2540" priority="4602" operator="lessThan">
      <formula>1</formula>
    </cfRule>
  </conditionalFormatting>
  <conditionalFormatting sqref="X471:X518 Y471:Y546 Y430:Z470">
    <cfRule type="cellIs" dxfId="2539" priority="4548" operator="equal">
      <formula>"NÃO"</formula>
    </cfRule>
    <cfRule type="cellIs" dxfId="2538" priority="4549" operator="equal">
      <formula>"SIM"</formula>
    </cfRule>
  </conditionalFormatting>
  <conditionalFormatting sqref="X471:X518">
    <cfRule type="cellIs" dxfId="2537" priority="4547" operator="equal">
      <formula>"OPORTUNIDADE"</formula>
    </cfRule>
  </conditionalFormatting>
  <conditionalFormatting sqref="Z471:Z518">
    <cfRule type="cellIs" dxfId="2536" priority="4545" operator="equal">
      <formula>"NÃO"</formula>
    </cfRule>
    <cfRule type="cellIs" dxfId="2535" priority="4546" operator="equal">
      <formula>"SIM"</formula>
    </cfRule>
  </conditionalFormatting>
  <conditionalFormatting sqref="Z471:Z518">
    <cfRule type="cellIs" dxfId="2534" priority="4544" operator="equal">
      <formula>"OPORTUNIDADE"</formula>
    </cfRule>
  </conditionalFormatting>
  <conditionalFormatting sqref="Y1048571:Y1048576">
    <cfRule type="cellIs" dxfId="2533" priority="4429" operator="equal">
      <formula>"OPORTUNIDADE"</formula>
    </cfRule>
  </conditionalFormatting>
  <conditionalFormatting sqref="Y1048571:Y1048576">
    <cfRule type="cellIs" dxfId="2532" priority="4427" operator="equal">
      <formula>"NÃO"</formula>
    </cfRule>
    <cfRule type="cellIs" dxfId="2531" priority="4428" operator="equal">
      <formula>"SIM"</formula>
    </cfRule>
  </conditionalFormatting>
  <conditionalFormatting sqref="Z519:Z544">
    <cfRule type="cellIs" dxfId="2530" priority="4164" operator="equal">
      <formula>"OPORTUNIDADE"</formula>
    </cfRule>
  </conditionalFormatting>
  <conditionalFormatting sqref="Z519:Z544">
    <cfRule type="cellIs" dxfId="2529" priority="4162" operator="equal">
      <formula>"NÃO"</formula>
    </cfRule>
    <cfRule type="cellIs" dxfId="2528" priority="4163" operator="equal">
      <formula>"SIM"</formula>
    </cfRule>
  </conditionalFormatting>
  <conditionalFormatting sqref="X545">
    <cfRule type="cellIs" dxfId="2527" priority="4150" operator="equal">
      <formula>"NÃO"</formula>
    </cfRule>
    <cfRule type="cellIs" dxfId="2526" priority="4151" operator="equal">
      <formula>"SIM"</formula>
    </cfRule>
  </conditionalFormatting>
  <conditionalFormatting sqref="X545">
    <cfRule type="cellIs" dxfId="2525" priority="4149" operator="equal">
      <formula>"OPORTUNIDADE"</formula>
    </cfRule>
  </conditionalFormatting>
  <conditionalFormatting sqref="Z545">
    <cfRule type="cellIs" dxfId="2524" priority="4147" operator="equal">
      <formula>"NÃO"</formula>
    </cfRule>
    <cfRule type="cellIs" dxfId="2523" priority="4148" operator="equal">
      <formula>"SIM"</formula>
    </cfRule>
  </conditionalFormatting>
  <conditionalFormatting sqref="Z545">
    <cfRule type="cellIs" dxfId="2522" priority="4146" operator="equal">
      <formula>"OPORTUNIDADE"</formula>
    </cfRule>
  </conditionalFormatting>
  <conditionalFormatting sqref="BI545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6">
      <iconSet showValue="0">
        <cfvo type="percent" val="0"/>
        <cfvo type="num" val="1"/>
        <cfvo type="num" val="1" gte="0"/>
      </iconSet>
    </cfRule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6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2" operator="equal">
      <formula>"NÃO"</formula>
    </cfRule>
    <cfRule type="cellIs" dxfId="2518" priority="3333" operator="equal">
      <formula>"SIM"</formula>
    </cfRule>
  </conditionalFormatting>
  <conditionalFormatting sqref="BI6:BI518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89">
      <iconSet showValue="0">
        <cfvo type="percent" val="0"/>
        <cfvo type="num" val="1"/>
        <cfvo type="num" val="1" gte="0"/>
      </iconSet>
    </cfRule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6">
      <formula>$BU493=1</formula>
    </cfRule>
  </conditionalFormatting>
  <conditionalFormatting sqref="BI519:BI544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29">
      <iconSet showValue="0">
        <cfvo type="percent" val="0"/>
        <cfvo type="num" val="1"/>
        <cfvo type="num" val="1" gte="0"/>
      </iconSet>
    </cfRule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:BO305 BO203:BO205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5" operator="equal">
      <formula>"OPORTUNIDADE"</formula>
    </cfRule>
  </conditionalFormatting>
  <conditionalFormatting sqref="Y6:Z16">
    <cfRule type="cellIs" dxfId="2515" priority="3103" operator="equal">
      <formula>"NÃO"</formula>
    </cfRule>
    <cfRule type="cellIs" dxfId="2514" priority="3104" operator="equal">
      <formula>"SIM"</formula>
    </cfRule>
  </conditionalFormatting>
  <conditionalFormatting sqref="BJ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0" operator="equal">
      <formula>"OPORTUNIDADE"</formula>
    </cfRule>
  </conditionalFormatting>
  <conditionalFormatting sqref="Z23">
    <cfRule type="cellIs" dxfId="2512" priority="3098" operator="equal">
      <formula>"NÃO"</formula>
    </cfRule>
    <cfRule type="cellIs" dxfId="2511" priority="3099" operator="equal">
      <formula>"SIM"</formula>
    </cfRule>
  </conditionalFormatting>
  <conditionalFormatting sqref="Z20:Z21">
    <cfRule type="cellIs" dxfId="2510" priority="3094" operator="equal">
      <formula>"OPORTUNIDADE"</formula>
    </cfRule>
  </conditionalFormatting>
  <conditionalFormatting sqref="Z20:Z21">
    <cfRule type="cellIs" dxfId="2509" priority="3092" operator="equal">
      <formula>"NÃO"</formula>
    </cfRule>
    <cfRule type="cellIs" dxfId="2508" priority="3093" operator="equal">
      <formula>"SIM"</formula>
    </cfRule>
  </conditionalFormatting>
  <conditionalFormatting sqref="Z25:Z26">
    <cfRule type="cellIs" dxfId="2507" priority="3088" operator="equal">
      <formula>"OPORTUNIDADE"</formula>
    </cfRule>
  </conditionalFormatting>
  <conditionalFormatting sqref="Z25:Z26">
    <cfRule type="cellIs" dxfId="2506" priority="3086" operator="equal">
      <formula>"NÃO"</formula>
    </cfRule>
    <cfRule type="cellIs" dxfId="2505" priority="3087" operator="equal">
      <formula>"SIM"</formula>
    </cfRule>
  </conditionalFormatting>
  <conditionalFormatting sqref="Z23:Z24">
    <cfRule type="cellIs" dxfId="2504" priority="3085" operator="equal">
      <formula>"OPORTUNIDADE"</formula>
    </cfRule>
  </conditionalFormatting>
  <conditionalFormatting sqref="Z23:Z24">
    <cfRule type="cellIs" dxfId="2503" priority="3083" operator="equal">
      <formula>"NÃO"</formula>
    </cfRule>
    <cfRule type="cellIs" dxfId="2502" priority="3084" operator="equal">
      <formula>"SIM"</formula>
    </cfRule>
  </conditionalFormatting>
  <conditionalFormatting sqref="Z19:Z21">
    <cfRule type="cellIs" dxfId="2501" priority="3082" operator="equal">
      <formula>"OPORTUNIDADE"</formula>
    </cfRule>
  </conditionalFormatting>
  <conditionalFormatting sqref="Z19:Z21">
    <cfRule type="cellIs" dxfId="2500" priority="3080" operator="equal">
      <formula>"NÃO"</formula>
    </cfRule>
    <cfRule type="cellIs" dxfId="2499" priority="3081" operator="equal">
      <formula>"SIM"</formula>
    </cfRule>
  </conditionalFormatting>
  <conditionalFormatting sqref="Y19:Y29">
    <cfRule type="cellIs" dxfId="2498" priority="3079" operator="equal">
      <formula>"OPORTUNIDADE"</formula>
    </cfRule>
  </conditionalFormatting>
  <conditionalFormatting sqref="Y19:Y29">
    <cfRule type="cellIs" dxfId="2497" priority="3077" operator="equal">
      <formula>"NÃO"</formula>
    </cfRule>
    <cfRule type="cellIs" dxfId="2496" priority="3078" operator="equal">
      <formula>"SIM"</formula>
    </cfRule>
  </conditionalFormatting>
  <conditionalFormatting sqref="Z19:Z20">
    <cfRule type="cellIs" dxfId="2495" priority="3076" operator="equal">
      <formula>"OPORTUNIDADE"</formula>
    </cfRule>
  </conditionalFormatting>
  <conditionalFormatting sqref="Z19:Z20">
    <cfRule type="cellIs" dxfId="2494" priority="3074" operator="equal">
      <formula>"NÃO"</formula>
    </cfRule>
    <cfRule type="cellIs" dxfId="2493" priority="3075" operator="equal">
      <formula>"SIM"</formula>
    </cfRule>
  </conditionalFormatting>
  <conditionalFormatting sqref="Y19:Y29">
    <cfRule type="cellIs" dxfId="2492" priority="3073" operator="equal">
      <formula>"OPORTUNIDADE"</formula>
    </cfRule>
  </conditionalFormatting>
  <conditionalFormatting sqref="Y19:Y29">
    <cfRule type="cellIs" dxfId="2491" priority="3071" operator="equal">
      <formula>"NÃO"</formula>
    </cfRule>
    <cfRule type="cellIs" dxfId="2490" priority="3072" operator="equal">
      <formula>"SIM"</formula>
    </cfRule>
  </conditionalFormatting>
  <conditionalFormatting sqref="BP13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69" operator="equal">
      <formula>"OPORTUNIDADE"</formula>
    </cfRule>
  </conditionalFormatting>
  <conditionalFormatting sqref="Z28">
    <cfRule type="cellIs" dxfId="2488" priority="3067" operator="equal">
      <formula>"NÃO"</formula>
    </cfRule>
    <cfRule type="cellIs" dxfId="2487" priority="3068" operator="equal">
      <formula>"SIM"</formula>
    </cfRule>
  </conditionalFormatting>
  <conditionalFormatting sqref="Z29">
    <cfRule type="cellIs" dxfId="2486" priority="3063" operator="equal">
      <formula>"OPORTUNIDADE"</formula>
    </cfRule>
  </conditionalFormatting>
  <conditionalFormatting sqref="Z29">
    <cfRule type="cellIs" dxfId="2485" priority="3061" operator="equal">
      <formula>"NÃO"</formula>
    </cfRule>
    <cfRule type="cellIs" dxfId="2484" priority="3062" operator="equal">
      <formula>"SIM"</formula>
    </cfRule>
  </conditionalFormatting>
  <conditionalFormatting sqref="Z27">
    <cfRule type="cellIs" dxfId="2483" priority="3060" operator="equal">
      <formula>"OPORTUNIDADE"</formula>
    </cfRule>
  </conditionalFormatting>
  <conditionalFormatting sqref="Z27">
    <cfRule type="cellIs" dxfId="2482" priority="3058" operator="equal">
      <formula>"NÃO"</formula>
    </cfRule>
    <cfRule type="cellIs" dxfId="2481" priority="3059" operator="equal">
      <formula>"SIM"</formula>
    </cfRule>
  </conditionalFormatting>
  <conditionalFormatting sqref="Z18:Z19">
    <cfRule type="cellIs" dxfId="2480" priority="3054" operator="equal">
      <formula>"OPORTUNIDADE"</formula>
    </cfRule>
  </conditionalFormatting>
  <conditionalFormatting sqref="Z18:Z19">
    <cfRule type="cellIs" dxfId="2479" priority="3052" operator="equal">
      <formula>"NÃO"</formula>
    </cfRule>
    <cfRule type="cellIs" dxfId="2478" priority="3053" operator="equal">
      <formula>"SIM"</formula>
    </cfRule>
  </conditionalFormatting>
  <conditionalFormatting sqref="Y18:Y29">
    <cfRule type="cellIs" dxfId="2477" priority="3051" operator="equal">
      <formula>"OPORTUNIDADE"</formula>
    </cfRule>
  </conditionalFormatting>
  <conditionalFormatting sqref="Y18:Y29">
    <cfRule type="cellIs" dxfId="2476" priority="3049" operator="equal">
      <formula>"NÃO"</formula>
    </cfRule>
    <cfRule type="cellIs" dxfId="2475" priority="3050" operator="equal">
      <formula>"SIM"</formula>
    </cfRule>
  </conditionalFormatting>
  <conditionalFormatting sqref="BK6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6" operator="equal">
      <formula>"OPORTUNIDADE"</formula>
    </cfRule>
  </conditionalFormatting>
  <conditionalFormatting sqref="Z24">
    <cfRule type="cellIs" dxfId="2473" priority="3044" operator="equal">
      <formula>"NÃO"</formula>
    </cfRule>
    <cfRule type="cellIs" dxfId="2472" priority="3045" operator="equal">
      <formula>"SIM"</formula>
    </cfRule>
  </conditionalFormatting>
  <conditionalFormatting sqref="BP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2" operator="equal">
      <formula>"OPORTUNIDADE"</formula>
    </cfRule>
  </conditionalFormatting>
  <conditionalFormatting sqref="Z25">
    <cfRule type="cellIs" dxfId="2470" priority="3040" operator="equal">
      <formula>"NÃO"</formula>
    </cfRule>
    <cfRule type="cellIs" dxfId="2469" priority="3041" operator="equal">
      <formula>"SIM"</formula>
    </cfRule>
  </conditionalFormatting>
  <conditionalFormatting sqref="Z21">
    <cfRule type="cellIs" dxfId="2468" priority="3036" operator="equal">
      <formula>"OPORTUNIDADE"</formula>
    </cfRule>
  </conditionalFormatting>
  <conditionalFormatting sqref="Z21">
    <cfRule type="cellIs" dxfId="2467" priority="3034" operator="equal">
      <formula>"NÃO"</formula>
    </cfRule>
    <cfRule type="cellIs" dxfId="2466" priority="3035" operator="equal">
      <formula>"SIM"</formula>
    </cfRule>
  </conditionalFormatting>
  <conditionalFormatting sqref="Z22">
    <cfRule type="cellIs" dxfId="2465" priority="3033" operator="equal">
      <formula>"OPORTUNIDADE"</formula>
    </cfRule>
  </conditionalFormatting>
  <conditionalFormatting sqref="Z22">
    <cfRule type="cellIs" dxfId="2464" priority="3031" operator="equal">
      <formula>"NÃO"</formula>
    </cfRule>
    <cfRule type="cellIs" dxfId="2463" priority="3032" operator="equal">
      <formula>"SIM"</formula>
    </cfRule>
  </conditionalFormatting>
  <conditionalFormatting sqref="BJ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19" operator="equal">
      <formula>"OPORTUNIDADE"</formula>
    </cfRule>
  </conditionalFormatting>
  <conditionalFormatting sqref="Z36">
    <cfRule type="cellIs" dxfId="2461" priority="3017" operator="equal">
      <formula>"NÃO"</formula>
    </cfRule>
    <cfRule type="cellIs" dxfId="2460" priority="3018" operator="equal">
      <formula>"SIM"</formula>
    </cfRule>
  </conditionalFormatting>
  <conditionalFormatting sqref="Z36">
    <cfRule type="cellIs" dxfId="2459" priority="3016" operator="equal">
      <formula>"OPORTUNIDADE"</formula>
    </cfRule>
  </conditionalFormatting>
  <conditionalFormatting sqref="Z36">
    <cfRule type="cellIs" dxfId="2458" priority="3014" operator="equal">
      <formula>"NÃO"</formula>
    </cfRule>
    <cfRule type="cellIs" dxfId="2457" priority="3015" operator="equal">
      <formula>"SIM"</formula>
    </cfRule>
  </conditionalFormatting>
  <conditionalFormatting sqref="Z36">
    <cfRule type="cellIs" dxfId="2456" priority="3004" operator="equal">
      <formula>"OPORTUNIDADE"</formula>
    </cfRule>
  </conditionalFormatting>
  <conditionalFormatting sqref="Z36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37:Z38">
    <cfRule type="cellIs" dxfId="2453" priority="3001" operator="equal">
      <formula>"OPORTUNIDADE"</formula>
    </cfRule>
  </conditionalFormatting>
  <conditionalFormatting sqref="Z37:Z38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BJ1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0" operator="equal">
      <formula>"OPORTUNIDADE"</formula>
    </cfRule>
  </conditionalFormatting>
  <conditionalFormatting sqref="Z35:Z36">
    <cfRule type="cellIs" dxfId="2449" priority="2988" operator="equal">
      <formula>"NÃO"</formula>
    </cfRule>
    <cfRule type="cellIs" dxfId="2448" priority="2989" operator="equal">
      <formula>"SIM"</formula>
    </cfRule>
  </conditionalFormatting>
  <conditionalFormatting sqref="BK27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5" operator="equal">
      <formula>"OPORTUNIDADE"</formula>
    </cfRule>
  </conditionalFormatting>
  <conditionalFormatting sqref="Z34:Z35">
    <cfRule type="cellIs" dxfId="2446" priority="2963" operator="equal">
      <formula>"NÃO"</formula>
    </cfRule>
    <cfRule type="cellIs" dxfId="2445" priority="2964" operator="equal">
      <formula>"SIM"</formula>
    </cfRule>
  </conditionalFormatting>
  <conditionalFormatting sqref="Z33:Z35">
    <cfRule type="cellIs" dxfId="2444" priority="2962" operator="equal">
      <formula>"OPORTUNIDADE"</formula>
    </cfRule>
  </conditionalFormatting>
  <conditionalFormatting sqref="Z33:Z35">
    <cfRule type="cellIs" dxfId="2443" priority="2960" operator="equal">
      <formula>"NÃO"</formula>
    </cfRule>
    <cfRule type="cellIs" dxfId="2442" priority="2961" operator="equal">
      <formula>"SIM"</formula>
    </cfRule>
  </conditionalFormatting>
  <conditionalFormatting sqref="Z33:Z35">
    <cfRule type="cellIs" dxfId="2441" priority="2956" operator="equal">
      <formula>"OPORTUNIDADE"</formula>
    </cfRule>
  </conditionalFormatting>
  <conditionalFormatting sqref="Z33:Z35">
    <cfRule type="cellIs" dxfId="2440" priority="2954" operator="equal">
      <formula>"NÃO"</formula>
    </cfRule>
    <cfRule type="cellIs" dxfId="2439" priority="2955" operator="equal">
      <formula>"SIM"</formula>
    </cfRule>
  </conditionalFormatting>
  <conditionalFormatting sqref="Z33:Z34">
    <cfRule type="cellIs" dxfId="2438" priority="2950" operator="equal">
      <formula>"OPORTUNIDADE"</formula>
    </cfRule>
  </conditionalFormatting>
  <conditionalFormatting sqref="Z33:Z34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33:Y45">
    <cfRule type="cellIs" dxfId="2435" priority="2944" operator="equal">
      <formula>"OPORTUNIDADE"</formula>
    </cfRule>
  </conditionalFormatting>
  <conditionalFormatting sqref="Y33:Y45">
    <cfRule type="cellIs" dxfId="2434" priority="2942" operator="equal">
      <formula>"NÃO"</formula>
    </cfRule>
    <cfRule type="cellIs" dxfId="2433" priority="2943" operator="equal">
      <formula>"SIM"</formula>
    </cfRule>
  </conditionalFormatting>
  <conditionalFormatting sqref="Y34:Y45">
    <cfRule type="cellIs" dxfId="2432" priority="2941" operator="equal">
      <formula>"OPORTUNIDADE"</formula>
    </cfRule>
  </conditionalFormatting>
  <conditionalFormatting sqref="Y34:Y45">
    <cfRule type="cellIs" dxfId="2431" priority="2939" operator="equal">
      <formula>"NÃO"</formula>
    </cfRule>
    <cfRule type="cellIs" dxfId="2430" priority="2940" operator="equal">
      <formula>"SIM"</formula>
    </cfRule>
  </conditionalFormatting>
  <conditionalFormatting sqref="BK2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1" operator="equal">
      <formula>"OPORTUNIDADE"</formula>
    </cfRule>
  </conditionalFormatting>
  <conditionalFormatting sqref="Z42:Z43">
    <cfRule type="cellIs" dxfId="2428" priority="2929" operator="equal">
      <formula>"NÃO"</formula>
    </cfRule>
    <cfRule type="cellIs" dxfId="2427" priority="2930" operator="equal">
      <formula>"SIM"</formula>
    </cfRule>
  </conditionalFormatting>
  <conditionalFormatting sqref="Y46:Y50 Y52:Y60">
    <cfRule type="cellIs" dxfId="2426" priority="2925" operator="equal">
      <formula>"OPORTUNIDADE"</formula>
    </cfRule>
  </conditionalFormatting>
  <conditionalFormatting sqref="Y46:Y50 Y52:Y60">
    <cfRule type="cellIs" dxfId="2425" priority="2923" operator="equal">
      <formula>"NÃO"</formula>
    </cfRule>
    <cfRule type="cellIs" dxfId="2424" priority="2924" operator="equal">
      <formula>"SIM"</formula>
    </cfRule>
  </conditionalFormatting>
  <conditionalFormatting sqref="Z43:Z45">
    <cfRule type="cellIs" dxfId="2423" priority="2916" operator="equal">
      <formula>"OPORTUNIDADE"</formula>
    </cfRule>
  </conditionalFormatting>
  <conditionalFormatting sqref="Z43:Z45">
    <cfRule type="cellIs" dxfId="2422" priority="2914" operator="equal">
      <formula>"NÃO"</formula>
    </cfRule>
    <cfRule type="cellIs" dxfId="2421" priority="2915" operator="equal">
      <formula>"SIM"</formula>
    </cfRule>
  </conditionalFormatting>
  <conditionalFormatting sqref="Z39">
    <cfRule type="cellIs" dxfId="2420" priority="2910" operator="equal">
      <formula>"OPORTUNIDADE"</formula>
    </cfRule>
  </conditionalFormatting>
  <conditionalFormatting sqref="Z39">
    <cfRule type="cellIs" dxfId="2419" priority="2908" operator="equal">
      <formula>"NÃO"</formula>
    </cfRule>
    <cfRule type="cellIs" dxfId="2418" priority="2909" operator="equal">
      <formula>"SIM"</formula>
    </cfRule>
  </conditionalFormatting>
  <conditionalFormatting sqref="Z43:Z44">
    <cfRule type="cellIs" dxfId="2417" priority="2883" operator="equal">
      <formula>"OPORTUNIDADE"</formula>
    </cfRule>
  </conditionalFormatting>
  <conditionalFormatting sqref="Z43:Z44">
    <cfRule type="cellIs" dxfId="2416" priority="2881" operator="equal">
      <formula>"NÃO"</formula>
    </cfRule>
    <cfRule type="cellIs" dxfId="2415" priority="2882" operator="equal">
      <formula>"SIM"</formula>
    </cfRule>
  </conditionalFormatting>
  <conditionalFormatting sqref="Z44:Z46">
    <cfRule type="cellIs" dxfId="2414" priority="2874" operator="equal">
      <formula>"OPORTUNIDADE"</formula>
    </cfRule>
  </conditionalFormatting>
  <conditionalFormatting sqref="Z44:Z46">
    <cfRule type="cellIs" dxfId="2413" priority="2872" operator="equal">
      <formula>"NÃO"</formula>
    </cfRule>
    <cfRule type="cellIs" dxfId="2412" priority="2873" operator="equal">
      <formula>"SIM"</formula>
    </cfRule>
  </conditionalFormatting>
  <conditionalFormatting sqref="BP2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2" operator="equal">
      <formula>"OPORTUNIDADE"</formula>
    </cfRule>
  </conditionalFormatting>
  <conditionalFormatting sqref="Y47:Y60">
    <cfRule type="cellIs" dxfId="2410" priority="2850" operator="equal">
      <formula>"NÃO"</formula>
    </cfRule>
    <cfRule type="cellIs" dxfId="2409" priority="2851" operator="equal">
      <formula>"SIM"</formula>
    </cfRule>
  </conditionalFormatting>
  <conditionalFormatting sqref="Z47:Z48">
    <cfRule type="cellIs" dxfId="2408" priority="2849" operator="equal">
      <formula>"OPORTUNIDADE"</formula>
    </cfRule>
  </conditionalFormatting>
  <conditionalFormatting sqref="Z47:Z48">
    <cfRule type="cellIs" dxfId="2407" priority="2847" operator="equal">
      <formula>"NÃO"</formula>
    </cfRule>
    <cfRule type="cellIs" dxfId="2406" priority="2848" operator="equal">
      <formula>"SIM"</formula>
    </cfRule>
  </conditionalFormatting>
  <conditionalFormatting sqref="Z47:Z48">
    <cfRule type="cellIs" dxfId="2405" priority="2846" operator="equal">
      <formula>"OPORTUNIDADE"</formula>
    </cfRule>
  </conditionalFormatting>
  <conditionalFormatting sqref="Z47:Z48">
    <cfRule type="cellIs" dxfId="2404" priority="2844" operator="equal">
      <formula>"NÃO"</formula>
    </cfRule>
    <cfRule type="cellIs" dxfId="2403" priority="2845" operator="equal">
      <formula>"SIM"</formula>
    </cfRule>
  </conditionalFormatting>
  <conditionalFormatting sqref="Y47:Y50 Y52:Y60">
    <cfRule type="cellIs" dxfId="2402" priority="2843" operator="equal">
      <formula>"OPORTUNIDADE"</formula>
    </cfRule>
  </conditionalFormatting>
  <conditionalFormatting sqref="Y47:Y50 Y52:Y60">
    <cfRule type="cellIs" dxfId="2401" priority="2841" operator="equal">
      <formula>"NÃO"</formula>
    </cfRule>
    <cfRule type="cellIs" dxfId="2400" priority="2842" operator="equal">
      <formula>"SIM"</formula>
    </cfRule>
  </conditionalFormatting>
  <conditionalFormatting sqref="Z47">
    <cfRule type="cellIs" dxfId="2399" priority="2840" operator="equal">
      <formula>"OPORTUNIDADE"</formula>
    </cfRule>
  </conditionalFormatting>
  <conditionalFormatting sqref="Z47">
    <cfRule type="cellIs" dxfId="2398" priority="2838" operator="equal">
      <formula>"NÃO"</formula>
    </cfRule>
    <cfRule type="cellIs" dxfId="2397" priority="2839" operator="equal">
      <formula>"SIM"</formula>
    </cfRule>
  </conditionalFormatting>
  <conditionalFormatting sqref="Z47">
    <cfRule type="cellIs" dxfId="2396" priority="2837" operator="equal">
      <formula>"OPORTUNIDADE"</formula>
    </cfRule>
  </conditionalFormatting>
  <conditionalFormatting sqref="Z47">
    <cfRule type="cellIs" dxfId="2395" priority="2835" operator="equal">
      <formula>"NÃO"</formula>
    </cfRule>
    <cfRule type="cellIs" dxfId="2394" priority="2836" operator="equal">
      <formula>"SIM"</formula>
    </cfRule>
  </conditionalFormatting>
  <conditionalFormatting sqref="Z47">
    <cfRule type="cellIs" dxfId="2393" priority="2834" operator="equal">
      <formula>"OPORTUNIDADE"</formula>
    </cfRule>
  </conditionalFormatting>
  <conditionalFormatting sqref="Z47">
    <cfRule type="cellIs" dxfId="2392" priority="2832" operator="equal">
      <formula>"NÃO"</formula>
    </cfRule>
    <cfRule type="cellIs" dxfId="2391" priority="2833" operator="equal">
      <formula>"SIM"</formula>
    </cfRule>
  </conditionalFormatting>
  <conditionalFormatting sqref="Z41">
    <cfRule type="cellIs" dxfId="2390" priority="2828" operator="equal">
      <formula>"OPORTUNIDADE"</formula>
    </cfRule>
  </conditionalFormatting>
  <conditionalFormatting sqref="Z41">
    <cfRule type="cellIs" dxfId="2389" priority="2826" operator="equal">
      <formula>"NÃO"</formula>
    </cfRule>
    <cfRule type="cellIs" dxfId="2388" priority="2827" operator="equal">
      <formula>"SIM"</formula>
    </cfRule>
  </conditionalFormatting>
  <conditionalFormatting sqref="Z41">
    <cfRule type="cellIs" dxfId="2387" priority="2825" operator="equal">
      <formula>"OPORTUNIDADE"</formula>
    </cfRule>
  </conditionalFormatting>
  <conditionalFormatting sqref="Z41">
    <cfRule type="cellIs" dxfId="2386" priority="2823" operator="equal">
      <formula>"NÃO"</formula>
    </cfRule>
    <cfRule type="cellIs" dxfId="2385" priority="2824" operator="equal">
      <formula>"SIM"</formula>
    </cfRule>
  </conditionalFormatting>
  <conditionalFormatting sqref="Z40">
    <cfRule type="cellIs" dxfId="2384" priority="2819" operator="equal">
      <formula>"OPORTUNIDADE"</formula>
    </cfRule>
  </conditionalFormatting>
  <conditionalFormatting sqref="Z40">
    <cfRule type="cellIs" dxfId="2383" priority="2817" operator="equal">
      <formula>"NÃO"</formula>
    </cfRule>
    <cfRule type="cellIs" dxfId="2382" priority="2818" operator="equal">
      <formula>"SIM"</formula>
    </cfRule>
  </conditionalFormatting>
  <conditionalFormatting sqref="Z40">
    <cfRule type="cellIs" dxfId="2381" priority="2816" operator="equal">
      <formula>"OPORTUNIDADE"</formula>
    </cfRule>
  </conditionalFormatting>
  <conditionalFormatting sqref="Z40">
    <cfRule type="cellIs" dxfId="2380" priority="2814" operator="equal">
      <formula>"NÃO"</formula>
    </cfRule>
    <cfRule type="cellIs" dxfId="2379" priority="2815" operator="equal">
      <formula>"SIM"</formula>
    </cfRule>
  </conditionalFormatting>
  <conditionalFormatting sqref="Z40">
    <cfRule type="cellIs" dxfId="2378" priority="2813" operator="equal">
      <formula>"OPORTUNIDADE"</formula>
    </cfRule>
  </conditionalFormatting>
  <conditionalFormatting sqref="Z40">
    <cfRule type="cellIs" dxfId="2377" priority="2811" operator="equal">
      <formula>"NÃO"</formula>
    </cfRule>
    <cfRule type="cellIs" dxfId="2376" priority="2812" operator="equal">
      <formula>"SIM"</formula>
    </cfRule>
  </conditionalFormatting>
  <conditionalFormatting sqref="BP2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08" operator="equal">
      <formula>"OPORTUNIDADE"</formula>
    </cfRule>
  </conditionalFormatting>
  <conditionalFormatting sqref="Z45">
    <cfRule type="cellIs" dxfId="2374" priority="2806" operator="equal">
      <formula>"NÃO"</formula>
    </cfRule>
    <cfRule type="cellIs" dxfId="2373" priority="2807" operator="equal">
      <formula>"SIM"</formula>
    </cfRule>
  </conditionalFormatting>
  <conditionalFormatting sqref="BJ35:BK35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1" operator="equal">
      <formula>"OPORTUNIDADE"</formula>
    </cfRule>
  </conditionalFormatting>
  <conditionalFormatting sqref="Z47:Z49">
    <cfRule type="cellIs" dxfId="2371" priority="2799" operator="equal">
      <formula>"NÃO"</formula>
    </cfRule>
    <cfRule type="cellIs" dxfId="2370" priority="2800" operator="equal">
      <formula>"SIM"</formula>
    </cfRule>
  </conditionalFormatting>
  <conditionalFormatting sqref="Z47:Z49">
    <cfRule type="cellIs" dxfId="2369" priority="2798" operator="equal">
      <formula>"OPORTUNIDADE"</formula>
    </cfRule>
  </conditionalFormatting>
  <conditionalFormatting sqref="Z47:Z49">
    <cfRule type="cellIs" dxfId="2368" priority="2796" operator="equal">
      <formula>"NÃO"</formula>
    </cfRule>
    <cfRule type="cellIs" dxfId="2367" priority="2797" operator="equal">
      <formula>"SIM"</formula>
    </cfRule>
  </conditionalFormatting>
  <conditionalFormatting sqref="Z47:Z49">
    <cfRule type="cellIs" dxfId="2366" priority="2795" operator="equal">
      <formula>"OPORTUNIDADE"</formula>
    </cfRule>
  </conditionalFormatting>
  <conditionalFormatting sqref="Z47:Z49">
    <cfRule type="cellIs" dxfId="2365" priority="2793" operator="equal">
      <formula>"NÃO"</formula>
    </cfRule>
    <cfRule type="cellIs" dxfId="2364" priority="2794" operator="equal">
      <formula>"SIM"</formula>
    </cfRule>
  </conditionalFormatting>
  <conditionalFormatting sqref="Z47:Z49">
    <cfRule type="cellIs" dxfId="2363" priority="2792" operator="equal">
      <formula>"OPORTUNIDADE"</formula>
    </cfRule>
  </conditionalFormatting>
  <conditionalFormatting sqref="Z47:Z49">
    <cfRule type="cellIs" dxfId="2362" priority="2790" operator="equal">
      <formula>"NÃO"</formula>
    </cfRule>
    <cfRule type="cellIs" dxfId="2361" priority="2791" operator="equal">
      <formula>"SIM"</formula>
    </cfRule>
  </conditionalFormatting>
  <conditionalFormatting sqref="Z49">
    <cfRule type="cellIs" dxfId="2360" priority="2783" operator="equal">
      <formula>"OPORTUNIDADE"</formula>
    </cfRule>
  </conditionalFormatting>
  <conditionalFormatting sqref="Z49">
    <cfRule type="cellIs" dxfId="2359" priority="2781" operator="equal">
      <formula>"NÃO"</formula>
    </cfRule>
    <cfRule type="cellIs" dxfId="2358" priority="2782" operator="equal">
      <formula>"SIM"</formula>
    </cfRule>
  </conditionalFormatting>
  <conditionalFormatting sqref="Z49">
    <cfRule type="cellIs" dxfId="2357" priority="2780" operator="equal">
      <formula>"OPORTUNIDADE"</formula>
    </cfRule>
  </conditionalFormatting>
  <conditionalFormatting sqref="Z49">
    <cfRule type="cellIs" dxfId="2356" priority="2778" operator="equal">
      <formula>"NÃO"</formula>
    </cfRule>
    <cfRule type="cellIs" dxfId="2355" priority="2779" operator="equal">
      <formula>"SIM"</formula>
    </cfRule>
  </conditionalFormatting>
  <conditionalFormatting sqref="Z49">
    <cfRule type="cellIs" dxfId="2354" priority="2777" operator="equal">
      <formula>"OPORTUNIDADE"</formula>
    </cfRule>
  </conditionalFormatting>
  <conditionalFormatting sqref="Z49">
    <cfRule type="cellIs" dxfId="2353" priority="2775" operator="equal">
      <formula>"NÃO"</formula>
    </cfRule>
    <cfRule type="cellIs" dxfId="2352" priority="2776" operator="equal">
      <formula>"SIM"</formula>
    </cfRule>
  </conditionalFormatting>
  <conditionalFormatting sqref="Z49">
    <cfRule type="cellIs" dxfId="2351" priority="2774" operator="equal">
      <formula>"OPORTUNIDADE"</formula>
    </cfRule>
  </conditionalFormatting>
  <conditionalFormatting sqref="Z49">
    <cfRule type="cellIs" dxfId="2350" priority="2772" operator="equal">
      <formula>"NÃO"</formula>
    </cfRule>
    <cfRule type="cellIs" dxfId="2349" priority="2773" operator="equal">
      <formula>"SIM"</formula>
    </cfRule>
  </conditionalFormatting>
  <conditionalFormatting sqref="Z56">
    <cfRule type="cellIs" dxfId="2348" priority="2759" operator="equal">
      <formula>"OPORTUNIDADE"</formula>
    </cfRule>
  </conditionalFormatting>
  <conditionalFormatting sqref="Z56">
    <cfRule type="cellIs" dxfId="2347" priority="2757" operator="equal">
      <formula>"NÃO"</formula>
    </cfRule>
    <cfRule type="cellIs" dxfId="2346" priority="2758" operator="equal">
      <formula>"SIM"</formula>
    </cfRule>
  </conditionalFormatting>
  <conditionalFormatting sqref="Z56">
    <cfRule type="cellIs" dxfId="2345" priority="2756" operator="equal">
      <formula>"OPORTUNIDADE"</formula>
    </cfRule>
  </conditionalFormatting>
  <conditionalFormatting sqref="Z56">
    <cfRule type="cellIs" dxfId="2344" priority="2754" operator="equal">
      <formula>"NÃO"</formula>
    </cfRule>
    <cfRule type="cellIs" dxfId="2343" priority="2755" operator="equal">
      <formula>"SIM"</formula>
    </cfRule>
  </conditionalFormatting>
  <conditionalFormatting sqref="Z56">
    <cfRule type="cellIs" dxfId="2342" priority="2753" operator="equal">
      <formula>"OPORTUNIDADE"</formula>
    </cfRule>
  </conditionalFormatting>
  <conditionalFormatting sqref="Z56">
    <cfRule type="cellIs" dxfId="2341" priority="2751" operator="equal">
      <formula>"NÃO"</formula>
    </cfRule>
    <cfRule type="cellIs" dxfId="2340" priority="2752" operator="equal">
      <formula>"SIM"</formula>
    </cfRule>
  </conditionalFormatting>
  <conditionalFormatting sqref="Z58">
    <cfRule type="cellIs" dxfId="2339" priority="2747" operator="equal">
      <formula>"OPORTUNIDADE"</formula>
    </cfRule>
  </conditionalFormatting>
  <conditionalFormatting sqref="Z58">
    <cfRule type="cellIs" dxfId="2338" priority="2745" operator="equal">
      <formula>"NÃO"</formula>
    </cfRule>
    <cfRule type="cellIs" dxfId="2337" priority="2746" operator="equal">
      <formula>"SIM"</formula>
    </cfRule>
  </conditionalFormatting>
  <conditionalFormatting sqref="Z58">
    <cfRule type="cellIs" dxfId="2336" priority="2744" operator="equal">
      <formula>"OPORTUNIDADE"</formula>
    </cfRule>
  </conditionalFormatting>
  <conditionalFormatting sqref="Z58">
    <cfRule type="cellIs" dxfId="2335" priority="2742" operator="equal">
      <formula>"NÃO"</formula>
    </cfRule>
    <cfRule type="cellIs" dxfId="2334" priority="2743" operator="equal">
      <formula>"SIM"</formula>
    </cfRule>
  </conditionalFormatting>
  <conditionalFormatting sqref="Z57">
    <cfRule type="cellIs" dxfId="2333" priority="2729" operator="equal">
      <formula>"OPORTUNIDADE"</formula>
    </cfRule>
  </conditionalFormatting>
  <conditionalFormatting sqref="Z57">
    <cfRule type="cellIs" dxfId="2332" priority="2727" operator="equal">
      <formula>"NÃO"</formula>
    </cfRule>
    <cfRule type="cellIs" dxfId="2331" priority="2728" operator="equal">
      <formula>"SIM"</formula>
    </cfRule>
  </conditionalFormatting>
  <conditionalFormatting sqref="BP4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4" operator="equal">
      <formula>"OPORTUNIDADE"</formula>
    </cfRule>
  </conditionalFormatting>
  <conditionalFormatting sqref="Y66">
    <cfRule type="cellIs" dxfId="2329" priority="2722" operator="equal">
      <formula>"NÃO"</formula>
    </cfRule>
    <cfRule type="cellIs" dxfId="2328" priority="2723" operator="equal">
      <formula>"SIM"</formula>
    </cfRule>
  </conditionalFormatting>
  <conditionalFormatting sqref="Z66">
    <cfRule type="cellIs" dxfId="2327" priority="2721" operator="equal">
      <formula>"OPORTUNIDADE"</formula>
    </cfRule>
  </conditionalFormatting>
  <conditionalFormatting sqref="Z66">
    <cfRule type="cellIs" dxfId="2326" priority="2719" operator="equal">
      <formula>"NÃO"</formula>
    </cfRule>
    <cfRule type="cellIs" dxfId="2325" priority="2720" operator="equal">
      <formula>"SIM"</formula>
    </cfRule>
  </conditionalFormatting>
  <conditionalFormatting sqref="Z51">
    <cfRule type="cellIs" dxfId="2324" priority="2718" operator="equal">
      <formula>"OPORTUNIDADE"</formula>
    </cfRule>
  </conditionalFormatting>
  <conditionalFormatting sqref="Z51">
    <cfRule type="cellIs" dxfId="2323" priority="2716" operator="equal">
      <formula>"NÃO"</formula>
    </cfRule>
    <cfRule type="cellIs" dxfId="2322" priority="2717" operator="equal">
      <formula>"SIM"</formula>
    </cfRule>
  </conditionalFormatting>
  <conditionalFormatting sqref="Z51">
    <cfRule type="cellIs" dxfId="2321" priority="2715" operator="equal">
      <formula>"OPORTUNIDADE"</formula>
    </cfRule>
  </conditionalFormatting>
  <conditionalFormatting sqref="Z51">
    <cfRule type="cellIs" dxfId="2320" priority="2713" operator="equal">
      <formula>"NÃO"</formula>
    </cfRule>
    <cfRule type="cellIs" dxfId="2319" priority="2714" operator="equal">
      <formula>"SIM"</formula>
    </cfRule>
  </conditionalFormatting>
  <conditionalFormatting sqref="Z51">
    <cfRule type="cellIs" dxfId="2318" priority="2703" operator="equal">
      <formula>"OPORTUNIDADE"</formula>
    </cfRule>
  </conditionalFormatting>
  <conditionalFormatting sqref="Z51">
    <cfRule type="cellIs" dxfId="2317" priority="2701" operator="equal">
      <formula>"NÃO"</formula>
    </cfRule>
    <cfRule type="cellIs" dxfId="2316" priority="2702" operator="equal">
      <formula>"SIM"</formula>
    </cfRule>
  </conditionalFormatting>
  <conditionalFormatting sqref="Z50">
    <cfRule type="cellIs" dxfId="2315" priority="2700" operator="equal">
      <formula>"OPORTUNIDADE"</formula>
    </cfRule>
  </conditionalFormatting>
  <conditionalFormatting sqref="Z50">
    <cfRule type="cellIs" dxfId="2314" priority="2698" operator="equal">
      <formula>"NÃO"</formula>
    </cfRule>
    <cfRule type="cellIs" dxfId="2313" priority="2699" operator="equal">
      <formula>"SIM"</formula>
    </cfRule>
  </conditionalFormatting>
  <conditionalFormatting sqref="Z60">
    <cfRule type="cellIs" dxfId="2312" priority="2685" operator="equal">
      <formula>"OPORTUNIDADE"</formula>
    </cfRule>
  </conditionalFormatting>
  <conditionalFormatting sqref="Z60">
    <cfRule type="cellIs" dxfId="2311" priority="2683" operator="equal">
      <formula>"NÃO"</formula>
    </cfRule>
    <cfRule type="cellIs" dxfId="2310" priority="2684" operator="equal">
      <formula>"SIM"</formula>
    </cfRule>
  </conditionalFormatting>
  <conditionalFormatting sqref="Z60">
    <cfRule type="cellIs" dxfId="2309" priority="2682" operator="equal">
      <formula>"OPORTUNIDADE"</formula>
    </cfRule>
  </conditionalFormatting>
  <conditionalFormatting sqref="Z60">
    <cfRule type="cellIs" dxfId="2308" priority="2680" operator="equal">
      <formula>"NÃO"</formula>
    </cfRule>
    <cfRule type="cellIs" dxfId="2307" priority="2681" operator="equal">
      <formula>"SIM"</formula>
    </cfRule>
  </conditionalFormatting>
  <conditionalFormatting sqref="Z60">
    <cfRule type="cellIs" dxfId="2306" priority="2679" operator="equal">
      <formula>"OPORTUNIDADE"</formula>
    </cfRule>
  </conditionalFormatting>
  <conditionalFormatting sqref="Z60">
    <cfRule type="cellIs" dxfId="2305" priority="2677" operator="equal">
      <formula>"NÃO"</formula>
    </cfRule>
    <cfRule type="cellIs" dxfId="2304" priority="2678" operator="equal">
      <formula>"SIM"</formula>
    </cfRule>
  </conditionalFormatting>
  <conditionalFormatting sqref="Y64">
    <cfRule type="cellIs" dxfId="2303" priority="2673" operator="equal">
      <formula>"OPORTUNIDADE"</formula>
    </cfRule>
  </conditionalFormatting>
  <conditionalFormatting sqref="Y64">
    <cfRule type="cellIs" dxfId="2302" priority="2671" operator="equal">
      <formula>"NÃO"</formula>
    </cfRule>
    <cfRule type="cellIs" dxfId="2301" priority="2672" operator="equal">
      <formula>"SIM"</formula>
    </cfRule>
  </conditionalFormatting>
  <conditionalFormatting sqref="Z64">
    <cfRule type="cellIs" dxfId="2300" priority="2670" operator="equal">
      <formula>"OPORTUNIDADE"</formula>
    </cfRule>
  </conditionalFormatting>
  <conditionalFormatting sqref="Z64">
    <cfRule type="cellIs" dxfId="2299" priority="2668" operator="equal">
      <formula>"NÃO"</formula>
    </cfRule>
    <cfRule type="cellIs" dxfId="2298" priority="2669" operator="equal">
      <formula>"SIM"</formula>
    </cfRule>
  </conditionalFormatting>
  <conditionalFormatting sqref="Y65">
    <cfRule type="cellIs" dxfId="2297" priority="2643" operator="equal">
      <formula>"OPORTUNIDADE"</formula>
    </cfRule>
  </conditionalFormatting>
  <conditionalFormatting sqref="Y65">
    <cfRule type="cellIs" dxfId="2296" priority="2641" operator="equal">
      <formula>"NÃO"</formula>
    </cfRule>
    <cfRule type="cellIs" dxfId="2295" priority="2642" operator="equal">
      <formula>"SIM"</formula>
    </cfRule>
  </conditionalFormatting>
  <conditionalFormatting sqref="Z65">
    <cfRule type="cellIs" dxfId="2294" priority="2640" operator="equal">
      <formula>"OPORTUNIDADE"</formula>
    </cfRule>
  </conditionalFormatting>
  <conditionalFormatting sqref="Z65">
    <cfRule type="cellIs" dxfId="2293" priority="2638" operator="equal">
      <formula>"NÃO"</formula>
    </cfRule>
    <cfRule type="cellIs" dxfId="2292" priority="2639" operator="equal">
      <formula>"SIM"</formula>
    </cfRule>
  </conditionalFormatting>
  <conditionalFormatting sqref="Z65">
    <cfRule type="cellIs" dxfId="2291" priority="2637" operator="equal">
      <formula>"OPORTUNIDADE"</formula>
    </cfRule>
  </conditionalFormatting>
  <conditionalFormatting sqref="Z65">
    <cfRule type="cellIs" dxfId="2290" priority="2635" operator="equal">
      <formula>"NÃO"</formula>
    </cfRule>
    <cfRule type="cellIs" dxfId="2289" priority="2636" operator="equal">
      <formula>"SIM"</formula>
    </cfRule>
  </conditionalFormatting>
  <conditionalFormatting sqref="Z65">
    <cfRule type="cellIs" dxfId="2288" priority="2634" operator="equal">
      <formula>"OPORTUNIDADE"</formula>
    </cfRule>
  </conditionalFormatting>
  <conditionalFormatting sqref="Z65">
    <cfRule type="cellIs" dxfId="2287" priority="2632" operator="equal">
      <formula>"NÃO"</formula>
    </cfRule>
    <cfRule type="cellIs" dxfId="2286" priority="2633" operator="equal">
      <formula>"SIM"</formula>
    </cfRule>
  </conditionalFormatting>
  <conditionalFormatting sqref="Y73:Y75">
    <cfRule type="cellIs" dxfId="2285" priority="2631" operator="equal">
      <formula>"OPORTUNIDADE"</formula>
    </cfRule>
  </conditionalFormatting>
  <conditionalFormatting sqref="Y73:Y75">
    <cfRule type="cellIs" dxfId="2284" priority="2629" operator="equal">
      <formula>"NÃO"</formula>
    </cfRule>
    <cfRule type="cellIs" dxfId="2283" priority="2630" operator="equal">
      <formula>"SIM"</formula>
    </cfRule>
  </conditionalFormatting>
  <conditionalFormatting sqref="Z73:Z74">
    <cfRule type="cellIs" dxfId="2282" priority="2628" operator="equal">
      <formula>"OPORTUNIDADE"</formula>
    </cfRule>
  </conditionalFormatting>
  <conditionalFormatting sqref="Z73:Z74">
    <cfRule type="cellIs" dxfId="2281" priority="2626" operator="equal">
      <formula>"NÃO"</formula>
    </cfRule>
    <cfRule type="cellIs" dxfId="2280" priority="2627" operator="equal">
      <formula>"SIM"</formula>
    </cfRule>
  </conditionalFormatting>
  <conditionalFormatting sqref="Z72">
    <cfRule type="cellIs" dxfId="2279" priority="2625" operator="equal">
      <formula>"OPORTUNIDADE"</formula>
    </cfRule>
  </conditionalFormatting>
  <conditionalFormatting sqref="Z72">
    <cfRule type="cellIs" dxfId="2278" priority="2623" operator="equal">
      <formula>"NÃO"</formula>
    </cfRule>
    <cfRule type="cellIs" dxfId="2277" priority="2624" operator="equal">
      <formula>"SIM"</formula>
    </cfRule>
  </conditionalFormatting>
  <conditionalFormatting sqref="Z72">
    <cfRule type="cellIs" dxfId="2276" priority="2622" operator="equal">
      <formula>"OPORTUNIDADE"</formula>
    </cfRule>
  </conditionalFormatting>
  <conditionalFormatting sqref="Z72">
    <cfRule type="cellIs" dxfId="2275" priority="2620" operator="equal">
      <formula>"NÃO"</formula>
    </cfRule>
    <cfRule type="cellIs" dxfId="2274" priority="2621" operator="equal">
      <formula>"SIM"</formula>
    </cfRule>
  </conditionalFormatting>
  <conditionalFormatting sqref="Z72">
    <cfRule type="cellIs" dxfId="2273" priority="2619" operator="equal">
      <formula>"OPORTUNIDADE"</formula>
    </cfRule>
  </conditionalFormatting>
  <conditionalFormatting sqref="Z72">
    <cfRule type="cellIs" dxfId="2272" priority="2617" operator="equal">
      <formula>"NÃO"</formula>
    </cfRule>
    <cfRule type="cellIs" dxfId="2271" priority="2618" operator="equal">
      <formula>"SIM"</formula>
    </cfRule>
  </conditionalFormatting>
  <conditionalFormatting sqref="Y72:Y73">
    <cfRule type="cellIs" dxfId="2270" priority="2616" operator="equal">
      <formula>"OPORTUNIDADE"</formula>
    </cfRule>
  </conditionalFormatting>
  <conditionalFormatting sqref="Y72:Y73">
    <cfRule type="cellIs" dxfId="2269" priority="2614" operator="equal">
      <formula>"NÃO"</formula>
    </cfRule>
    <cfRule type="cellIs" dxfId="2268" priority="2615" operator="equal">
      <formula>"SIM"</formula>
    </cfRule>
  </conditionalFormatting>
  <conditionalFormatting sqref="BK38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2" operator="equal">
      <formula>"OPORTUNIDADE"</formula>
    </cfRule>
  </conditionalFormatting>
  <conditionalFormatting sqref="Z72:Z73">
    <cfRule type="cellIs" dxfId="2266" priority="2610" operator="equal">
      <formula>"NÃO"</formula>
    </cfRule>
    <cfRule type="cellIs" dxfId="2265" priority="2611" operator="equal">
      <formula>"SIM"</formula>
    </cfRule>
  </conditionalFormatting>
  <conditionalFormatting sqref="Y71">
    <cfRule type="cellIs" dxfId="2264" priority="2609" operator="equal">
      <formula>"OPORTUNIDADE"</formula>
    </cfRule>
  </conditionalFormatting>
  <conditionalFormatting sqref="Y71">
    <cfRule type="cellIs" dxfId="2263" priority="2607" operator="equal">
      <formula>"NÃO"</formula>
    </cfRule>
    <cfRule type="cellIs" dxfId="2262" priority="2608" operator="equal">
      <formula>"SIM"</formula>
    </cfRule>
  </conditionalFormatting>
  <conditionalFormatting sqref="Z71">
    <cfRule type="cellIs" dxfId="2261" priority="2606" operator="equal">
      <formula>"OPORTUNIDADE"</formula>
    </cfRule>
  </conditionalFormatting>
  <conditionalFormatting sqref="Z71">
    <cfRule type="cellIs" dxfId="2260" priority="2604" operator="equal">
      <formula>"NÃO"</formula>
    </cfRule>
    <cfRule type="cellIs" dxfId="2259" priority="2605" operator="equal">
      <formula>"SIM"</formula>
    </cfRule>
  </conditionalFormatting>
  <conditionalFormatting sqref="Z71">
    <cfRule type="cellIs" dxfId="2258" priority="2603" operator="equal">
      <formula>"OPORTUNIDADE"</formula>
    </cfRule>
  </conditionalFormatting>
  <conditionalFormatting sqref="Z71">
    <cfRule type="cellIs" dxfId="2257" priority="2601" operator="equal">
      <formula>"NÃO"</formula>
    </cfRule>
    <cfRule type="cellIs" dxfId="2256" priority="2602" operator="equal">
      <formula>"SIM"</formula>
    </cfRule>
  </conditionalFormatting>
  <conditionalFormatting sqref="Z71">
    <cfRule type="cellIs" dxfId="2255" priority="2600" operator="equal">
      <formula>"OPORTUNIDADE"</formula>
    </cfRule>
  </conditionalFormatting>
  <conditionalFormatting sqref="Z71">
    <cfRule type="cellIs" dxfId="2254" priority="2598" operator="equal">
      <formula>"NÃO"</formula>
    </cfRule>
    <cfRule type="cellIs" dxfId="2253" priority="2599" operator="equal">
      <formula>"SIM"</formula>
    </cfRule>
  </conditionalFormatting>
  <conditionalFormatting sqref="Z75">
    <cfRule type="cellIs" dxfId="2252" priority="2591" operator="equal">
      <formula>"OPORTUNIDADE"</formula>
    </cfRule>
  </conditionalFormatting>
  <conditionalFormatting sqref="Z75">
    <cfRule type="cellIs" dxfId="2251" priority="2589" operator="equal">
      <formula>"NÃO"</formula>
    </cfRule>
    <cfRule type="cellIs" dxfId="2250" priority="2590" operator="equal">
      <formula>"SIM"</formula>
    </cfRule>
  </conditionalFormatting>
  <conditionalFormatting sqref="Y75">
    <cfRule type="cellIs" dxfId="2249" priority="2588" operator="equal">
      <formula>"OPORTUNIDADE"</formula>
    </cfRule>
  </conditionalFormatting>
  <conditionalFormatting sqref="Y75">
    <cfRule type="cellIs" dxfId="2248" priority="2586" operator="equal">
      <formula>"NÃO"</formula>
    </cfRule>
    <cfRule type="cellIs" dxfId="2247" priority="2587" operator="equal">
      <formula>"SIM"</formula>
    </cfRule>
  </conditionalFormatting>
  <conditionalFormatting sqref="BK33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4" operator="equal">
      <formula>"OPORTUNIDADE"</formula>
    </cfRule>
  </conditionalFormatting>
  <conditionalFormatting sqref="Y68:Y69">
    <cfRule type="cellIs" dxfId="2245" priority="2582" operator="equal">
      <formula>"NÃO"</formula>
    </cfRule>
    <cfRule type="cellIs" dxfId="2244" priority="2583" operator="equal">
      <formula>"SIM"</formula>
    </cfRule>
  </conditionalFormatting>
  <conditionalFormatting sqref="Z68">
    <cfRule type="cellIs" dxfId="2243" priority="2581" operator="equal">
      <formula>"OPORTUNIDADE"</formula>
    </cfRule>
  </conditionalFormatting>
  <conditionalFormatting sqref="Z68">
    <cfRule type="cellIs" dxfId="2242" priority="2579" operator="equal">
      <formula>"NÃO"</formula>
    </cfRule>
    <cfRule type="cellIs" dxfId="2241" priority="2580" operator="equal">
      <formula>"SIM"</formula>
    </cfRule>
  </conditionalFormatting>
  <conditionalFormatting sqref="Z68">
    <cfRule type="cellIs" dxfId="2240" priority="2578" operator="equal">
      <formula>"OPORTUNIDADE"</formula>
    </cfRule>
  </conditionalFormatting>
  <conditionalFormatting sqref="Z68">
    <cfRule type="cellIs" dxfId="2239" priority="2576" operator="equal">
      <formula>"NÃO"</formula>
    </cfRule>
    <cfRule type="cellIs" dxfId="2238" priority="2577" operator="equal">
      <formula>"SIM"</formula>
    </cfRule>
  </conditionalFormatting>
  <conditionalFormatting sqref="Z68">
    <cfRule type="cellIs" dxfId="2237" priority="2575" operator="equal">
      <formula>"OPORTUNIDADE"</formula>
    </cfRule>
  </conditionalFormatting>
  <conditionalFormatting sqref="Z68">
    <cfRule type="cellIs" dxfId="2236" priority="2573" operator="equal">
      <formula>"NÃO"</formula>
    </cfRule>
    <cfRule type="cellIs" dxfId="2235" priority="2574" operator="equal">
      <formula>"SIM"</formula>
    </cfRule>
  </conditionalFormatting>
  <conditionalFormatting sqref="Z68">
    <cfRule type="cellIs" dxfId="2234" priority="2572" operator="equal">
      <formula>"OPORTUNIDADE"</formula>
    </cfRule>
  </conditionalFormatting>
  <conditionalFormatting sqref="Z68">
    <cfRule type="cellIs" dxfId="2233" priority="2570" operator="equal">
      <formula>"NÃO"</formula>
    </cfRule>
    <cfRule type="cellIs" dxfId="2232" priority="2571" operator="equal">
      <formula>"SIM"</formula>
    </cfRule>
  </conditionalFormatting>
  <conditionalFormatting sqref="Z68">
    <cfRule type="cellIs" dxfId="2231" priority="2569" operator="equal">
      <formula>"OPORTUNIDADE"</formula>
    </cfRule>
  </conditionalFormatting>
  <conditionalFormatting sqref="Z68">
    <cfRule type="cellIs" dxfId="2230" priority="2567" operator="equal">
      <formula>"NÃO"</formula>
    </cfRule>
    <cfRule type="cellIs" dxfId="2229" priority="2568" operator="equal">
      <formula>"SIM"</formula>
    </cfRule>
  </conditionalFormatting>
  <conditionalFormatting sqref="Z68">
    <cfRule type="cellIs" dxfId="2228" priority="2566" operator="equal">
      <formula>"OPORTUNIDADE"</formula>
    </cfRule>
  </conditionalFormatting>
  <conditionalFormatting sqref="Z68">
    <cfRule type="cellIs" dxfId="2227" priority="2564" operator="equal">
      <formula>"NÃO"</formula>
    </cfRule>
    <cfRule type="cellIs" dxfId="2226" priority="2565" operator="equal">
      <formula>"SIM"</formula>
    </cfRule>
  </conditionalFormatting>
  <conditionalFormatting sqref="Z68">
    <cfRule type="cellIs" dxfId="2225" priority="2563" operator="equal">
      <formula>"OPORTUNIDADE"</formula>
    </cfRule>
  </conditionalFormatting>
  <conditionalFormatting sqref="Z68">
    <cfRule type="cellIs" dxfId="2224" priority="2561" operator="equal">
      <formula>"NÃO"</formula>
    </cfRule>
    <cfRule type="cellIs" dxfId="2223" priority="2562" operator="equal">
      <formula>"SIM"</formula>
    </cfRule>
  </conditionalFormatting>
  <conditionalFormatting sqref="Z68">
    <cfRule type="cellIs" dxfId="2222" priority="2560" operator="equal">
      <formula>"OPORTUNIDADE"</formula>
    </cfRule>
  </conditionalFormatting>
  <conditionalFormatting sqref="Z68">
    <cfRule type="cellIs" dxfId="2221" priority="2558" operator="equal">
      <formula>"NÃO"</formula>
    </cfRule>
    <cfRule type="cellIs" dxfId="2220" priority="2559" operator="equal">
      <formula>"SIM"</formula>
    </cfRule>
  </conditionalFormatting>
  <conditionalFormatting sqref="Y67:Y69">
    <cfRule type="cellIs" dxfId="2219" priority="2557" operator="equal">
      <formula>"OPORTUNIDADE"</formula>
    </cfRule>
  </conditionalFormatting>
  <conditionalFormatting sqref="Y67:Y69">
    <cfRule type="cellIs" dxfId="2218" priority="2555" operator="equal">
      <formula>"NÃO"</formula>
    </cfRule>
    <cfRule type="cellIs" dxfId="2217" priority="2556" operator="equal">
      <formula>"SIM"</formula>
    </cfRule>
  </conditionalFormatting>
  <conditionalFormatting sqref="Z67:Z68">
    <cfRule type="cellIs" dxfId="2216" priority="2554" operator="equal">
      <formula>"OPORTUNIDADE"</formula>
    </cfRule>
  </conditionalFormatting>
  <conditionalFormatting sqref="Z67:Z68">
    <cfRule type="cellIs" dxfId="2215" priority="2552" operator="equal">
      <formula>"NÃO"</formula>
    </cfRule>
    <cfRule type="cellIs" dxfId="2214" priority="2553" operator="equal">
      <formula>"SIM"</formula>
    </cfRule>
  </conditionalFormatting>
  <conditionalFormatting sqref="Z69">
    <cfRule type="cellIs" dxfId="2213" priority="2551" operator="equal">
      <formula>"OPORTUNIDADE"</formula>
    </cfRule>
  </conditionalFormatting>
  <conditionalFormatting sqref="Z69">
    <cfRule type="cellIs" dxfId="2212" priority="2549" operator="equal">
      <formula>"NÃO"</formula>
    </cfRule>
    <cfRule type="cellIs" dxfId="2211" priority="2550" operator="equal">
      <formula>"SIM"</formula>
    </cfRule>
  </conditionalFormatting>
  <conditionalFormatting sqref="Z69">
    <cfRule type="cellIs" dxfId="2210" priority="2548" operator="equal">
      <formula>"OPORTUNIDADE"</formula>
    </cfRule>
  </conditionalFormatting>
  <conditionalFormatting sqref="Z69">
    <cfRule type="cellIs" dxfId="2209" priority="2546" operator="equal">
      <formula>"NÃO"</formula>
    </cfRule>
    <cfRule type="cellIs" dxfId="2208" priority="2547" operator="equal">
      <formula>"SIM"</formula>
    </cfRule>
  </conditionalFormatting>
  <conditionalFormatting sqref="Z69">
    <cfRule type="cellIs" dxfId="2207" priority="2545" operator="equal">
      <formula>"OPORTUNIDADE"</formula>
    </cfRule>
  </conditionalFormatting>
  <conditionalFormatting sqref="Z69">
    <cfRule type="cellIs" dxfId="2206" priority="2543" operator="equal">
      <formula>"NÃO"</formula>
    </cfRule>
    <cfRule type="cellIs" dxfId="2205" priority="2544" operator="equal">
      <formula>"SIM"</formula>
    </cfRule>
  </conditionalFormatting>
  <conditionalFormatting sqref="Z69">
    <cfRule type="cellIs" dxfId="2204" priority="2542" operator="equal">
      <formula>"OPORTUNIDADE"</formula>
    </cfRule>
  </conditionalFormatting>
  <conditionalFormatting sqref="Z69">
    <cfRule type="cellIs" dxfId="2203" priority="2540" operator="equal">
      <formula>"NÃO"</formula>
    </cfRule>
    <cfRule type="cellIs" dxfId="2202" priority="2541" operator="equal">
      <formula>"SIM"</formula>
    </cfRule>
  </conditionalFormatting>
  <conditionalFormatting sqref="BK37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4" operator="equal">
      <formula>"OPORTUNIDADE"</formula>
    </cfRule>
  </conditionalFormatting>
  <conditionalFormatting sqref="Z91:Z92">
    <cfRule type="cellIs" dxfId="2200" priority="2512" operator="equal">
      <formula>"NÃO"</formula>
    </cfRule>
    <cfRule type="cellIs" dxfId="2199" priority="2513" operator="equal">
      <formula>"SIM"</formula>
    </cfRule>
  </conditionalFormatting>
  <conditionalFormatting sqref="Y91:Y100">
    <cfRule type="cellIs" dxfId="2198" priority="2511" operator="equal">
      <formula>"OPORTUNIDADE"</formula>
    </cfRule>
  </conditionalFormatting>
  <conditionalFormatting sqref="Y91:Y100">
    <cfRule type="cellIs" dxfId="2197" priority="2509" operator="equal">
      <formula>"NÃO"</formula>
    </cfRule>
    <cfRule type="cellIs" dxfId="2196" priority="2510" operator="equal">
      <formula>"SIM"</formula>
    </cfRule>
  </conditionalFormatting>
  <conditionalFormatting sqref="BK8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5" operator="equal">
      <formula>"OPORTUNIDADE"</formula>
    </cfRule>
  </conditionalFormatting>
  <conditionalFormatting sqref="Z96">
    <cfRule type="cellIs" dxfId="2194" priority="2503" operator="equal">
      <formula>"NÃO"</formula>
    </cfRule>
    <cfRule type="cellIs" dxfId="2193" priority="2504" operator="equal">
      <formula>"SIM"</formula>
    </cfRule>
  </conditionalFormatting>
  <conditionalFormatting sqref="BP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69" operator="equal">
      <formula>"OPORTUNIDADE"</formula>
    </cfRule>
  </conditionalFormatting>
  <conditionalFormatting sqref="Y104:Y112">
    <cfRule type="cellIs" dxfId="2191" priority="2467" operator="equal">
      <formula>"NÃO"</formula>
    </cfRule>
    <cfRule type="cellIs" dxfId="2190" priority="2468" operator="equal">
      <formula>"SIM"</formula>
    </cfRule>
  </conditionalFormatting>
  <conditionalFormatting sqref="Z109">
    <cfRule type="cellIs" dxfId="2189" priority="2463" operator="equal">
      <formula>"OPORTUNIDADE"</formula>
    </cfRule>
  </conditionalFormatting>
  <conditionalFormatting sqref="Z109">
    <cfRule type="cellIs" dxfId="2188" priority="2461" operator="equal">
      <formula>"NÃO"</formula>
    </cfRule>
    <cfRule type="cellIs" dxfId="2187" priority="2462" operator="equal">
      <formula>"SIM"</formula>
    </cfRule>
  </conditionalFormatting>
  <conditionalFormatting sqref="Z109">
    <cfRule type="cellIs" dxfId="2186" priority="2460" operator="equal">
      <formula>"OPORTUNIDADE"</formula>
    </cfRule>
  </conditionalFormatting>
  <conditionalFormatting sqref="Z109">
    <cfRule type="cellIs" dxfId="2185" priority="2458" operator="equal">
      <formula>"NÃO"</formula>
    </cfRule>
    <cfRule type="cellIs" dxfId="2184" priority="2459" operator="equal">
      <formula>"SIM"</formula>
    </cfRule>
  </conditionalFormatting>
  <conditionalFormatting sqref="Z109">
    <cfRule type="cellIs" dxfId="2183" priority="2457" operator="equal">
      <formula>"OPORTUNIDADE"</formula>
    </cfRule>
  </conditionalFormatting>
  <conditionalFormatting sqref="Z109">
    <cfRule type="cellIs" dxfId="2182" priority="2455" operator="equal">
      <formula>"NÃO"</formula>
    </cfRule>
    <cfRule type="cellIs" dxfId="2181" priority="2456" operator="equal">
      <formula>"SIM"</formula>
    </cfRule>
  </conditionalFormatting>
  <conditionalFormatting sqref="Z109">
    <cfRule type="cellIs" dxfId="2180" priority="2451" operator="equal">
      <formula>"OPORTUNIDADE"</formula>
    </cfRule>
  </conditionalFormatting>
  <conditionalFormatting sqref="Z109">
    <cfRule type="cellIs" dxfId="2179" priority="2449" operator="equal">
      <formula>"NÃO"</formula>
    </cfRule>
    <cfRule type="cellIs" dxfId="2178" priority="2450" operator="equal">
      <formula>"SIM"</formula>
    </cfRule>
  </conditionalFormatting>
  <conditionalFormatting sqref="Z107:Z108">
    <cfRule type="cellIs" dxfId="2177" priority="2442" operator="equal">
      <formula>"OPORTUNIDADE"</formula>
    </cfRule>
  </conditionalFormatting>
  <conditionalFormatting sqref="Z107:Z108">
    <cfRule type="cellIs" dxfId="2176" priority="2440" operator="equal">
      <formula>"NÃO"</formula>
    </cfRule>
    <cfRule type="cellIs" dxfId="2175" priority="2441" operator="equal">
      <formula>"SIM"</formula>
    </cfRule>
  </conditionalFormatting>
  <conditionalFormatting sqref="BP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29" operator="equal">
      <formula>"OPORTUNIDADE"</formula>
    </cfRule>
  </conditionalFormatting>
  <conditionalFormatting sqref="Z108">
    <cfRule type="cellIs" dxfId="2173" priority="2427" operator="equal">
      <formula>"NÃO"</formula>
    </cfRule>
    <cfRule type="cellIs" dxfId="2172" priority="2428" operator="equal">
      <formula>"SIM"</formula>
    </cfRule>
  </conditionalFormatting>
  <conditionalFormatting sqref="Z111">
    <cfRule type="cellIs" dxfId="2171" priority="2423" operator="equal">
      <formula>"OPORTUNIDADE"</formula>
    </cfRule>
  </conditionalFormatting>
  <conditionalFormatting sqref="Z111">
    <cfRule type="cellIs" dxfId="2170" priority="2421" operator="equal">
      <formula>"NÃO"</formula>
    </cfRule>
    <cfRule type="cellIs" dxfId="2169" priority="2422" operator="equal">
      <formula>"SIM"</formula>
    </cfRule>
  </conditionalFormatting>
  <conditionalFormatting sqref="Z104">
    <cfRule type="cellIs" dxfId="2168" priority="2417" operator="equal">
      <formula>"OPORTUNIDADE"</formula>
    </cfRule>
  </conditionalFormatting>
  <conditionalFormatting sqref="Z104">
    <cfRule type="cellIs" dxfId="2167" priority="2415" operator="equal">
      <formula>"NÃO"</formula>
    </cfRule>
    <cfRule type="cellIs" dxfId="2166" priority="2416" operator="equal">
      <formula>"SIM"</formula>
    </cfRule>
  </conditionalFormatting>
  <conditionalFormatting sqref="Y104:Y112">
    <cfRule type="cellIs" dxfId="2165" priority="2414" operator="equal">
      <formula>"OPORTUNIDADE"</formula>
    </cfRule>
  </conditionalFormatting>
  <conditionalFormatting sqref="Y104:Y112">
    <cfRule type="cellIs" dxfId="2164" priority="2412" operator="equal">
      <formula>"NÃO"</formula>
    </cfRule>
    <cfRule type="cellIs" dxfId="2163" priority="2413" operator="equal">
      <formula>"SIM"</formula>
    </cfRule>
  </conditionalFormatting>
  <conditionalFormatting sqref="Z107">
    <cfRule type="cellIs" dxfId="2162" priority="2411" operator="equal">
      <formula>"OPORTUNIDADE"</formula>
    </cfRule>
  </conditionalFormatting>
  <conditionalFormatting sqref="Z107">
    <cfRule type="cellIs" dxfId="2161" priority="2409" operator="equal">
      <formula>"NÃO"</formula>
    </cfRule>
    <cfRule type="cellIs" dxfId="2160" priority="2410" operator="equal">
      <formula>"SIM"</formula>
    </cfRule>
  </conditionalFormatting>
  <conditionalFormatting sqref="Z106">
    <cfRule type="cellIs" dxfId="2159" priority="2408" operator="equal">
      <formula>"OPORTUNIDADE"</formula>
    </cfRule>
  </conditionalFormatting>
  <conditionalFormatting sqref="Z106">
    <cfRule type="cellIs" dxfId="2158" priority="2406" operator="equal">
      <formula>"NÃO"</formula>
    </cfRule>
    <cfRule type="cellIs" dxfId="2157" priority="2407" operator="equal">
      <formula>"SIM"</formula>
    </cfRule>
  </conditionalFormatting>
  <conditionalFormatting sqref="Y106">
    <cfRule type="cellIs" dxfId="2156" priority="2405" operator="equal">
      <formula>"OPORTUNIDADE"</formula>
    </cfRule>
  </conditionalFormatting>
  <conditionalFormatting sqref="Y106">
    <cfRule type="cellIs" dxfId="2155" priority="2403" operator="equal">
      <formula>"NÃO"</formula>
    </cfRule>
    <cfRule type="cellIs" dxfId="2154" priority="2404" operator="equal">
      <formula>"SIM"</formula>
    </cfRule>
  </conditionalFormatting>
  <conditionalFormatting sqref="BP9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0" operator="equal">
      <formula>"OPORTUNIDADE"</formula>
    </cfRule>
  </conditionalFormatting>
  <conditionalFormatting sqref="Y106">
    <cfRule type="cellIs" dxfId="2152" priority="2398" operator="equal">
      <formula>"NÃO"</formula>
    </cfRule>
    <cfRule type="cellIs" dxfId="2151" priority="2399" operator="equal">
      <formula>"SIM"</formula>
    </cfRule>
  </conditionalFormatting>
  <conditionalFormatting sqref="BJ105:BK105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305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6" operator="equal">
      <formula>"OPORTUNIDADE"</formula>
    </cfRule>
  </conditionalFormatting>
  <conditionalFormatting sqref="Y113:Y126">
    <cfRule type="cellIs" dxfId="2149" priority="2384" operator="equal">
      <formula>"NÃO"</formula>
    </cfRule>
    <cfRule type="cellIs" dxfId="2148" priority="2385" operator="equal">
      <formula>"SIM"</formula>
    </cfRule>
  </conditionalFormatting>
  <conditionalFormatting sqref="Y118:Y126">
    <cfRule type="cellIs" dxfId="2147" priority="2383" operator="equal">
      <formula>"OPORTUNIDADE"</formula>
    </cfRule>
  </conditionalFormatting>
  <conditionalFormatting sqref="Y118:Y126">
    <cfRule type="cellIs" dxfId="2146" priority="2381" operator="equal">
      <formula>"NÃO"</formula>
    </cfRule>
    <cfRule type="cellIs" dxfId="2145" priority="2382" operator="equal">
      <formula>"SIM"</formula>
    </cfRule>
  </conditionalFormatting>
  <conditionalFormatting sqref="Y118:Y126">
    <cfRule type="cellIs" dxfId="2144" priority="2377" operator="equal">
      <formula>"OPORTUNIDADE"</formula>
    </cfRule>
  </conditionalFormatting>
  <conditionalFormatting sqref="Y118:Y126">
    <cfRule type="cellIs" dxfId="2143" priority="2375" operator="equal">
      <formula>"NÃO"</formula>
    </cfRule>
    <cfRule type="cellIs" dxfId="2142" priority="2376" operator="equal">
      <formula>"SIM"</formula>
    </cfRule>
  </conditionalFormatting>
  <conditionalFormatting sqref="Y118:Y126">
    <cfRule type="cellIs" dxfId="2141" priority="2374" operator="equal">
      <formula>"OPORTUNIDADE"</formula>
    </cfRule>
  </conditionalFormatting>
  <conditionalFormatting sqref="Y118:Y126">
    <cfRule type="cellIs" dxfId="2140" priority="2372" operator="equal">
      <formula>"NÃO"</formula>
    </cfRule>
    <cfRule type="cellIs" dxfId="2139" priority="2373" operator="equal">
      <formula>"SIM"</formula>
    </cfRule>
  </conditionalFormatting>
  <conditionalFormatting sqref="Z118:Z121">
    <cfRule type="cellIs" dxfId="2138" priority="2371" operator="equal">
      <formula>"OPORTUNIDADE"</formula>
    </cfRule>
  </conditionalFormatting>
  <conditionalFormatting sqref="Z118:Z121">
    <cfRule type="cellIs" dxfId="2137" priority="2369" operator="equal">
      <formula>"NÃO"</formula>
    </cfRule>
    <cfRule type="cellIs" dxfId="2136" priority="2370" operator="equal">
      <formula>"SIM"</formula>
    </cfRule>
  </conditionalFormatting>
  <conditionalFormatting sqref="Z119:Z121">
    <cfRule type="cellIs" dxfId="2135" priority="2368" operator="equal">
      <formula>"OPORTUNIDADE"</formula>
    </cfRule>
  </conditionalFormatting>
  <conditionalFormatting sqref="Z119:Z121">
    <cfRule type="cellIs" dxfId="2134" priority="2366" operator="equal">
      <formula>"NÃO"</formula>
    </cfRule>
    <cfRule type="cellIs" dxfId="2133" priority="2367" operator="equal">
      <formula>"SIM"</formula>
    </cfRule>
  </conditionalFormatting>
  <conditionalFormatting sqref="Y118:Y126">
    <cfRule type="cellIs" dxfId="2132" priority="2365" operator="equal">
      <formula>"OPORTUNIDADE"</formula>
    </cfRule>
  </conditionalFormatting>
  <conditionalFormatting sqref="Y118:Y126">
    <cfRule type="cellIs" dxfId="2131" priority="2363" operator="equal">
      <formula>"NÃO"</formula>
    </cfRule>
    <cfRule type="cellIs" dxfId="2130" priority="2364" operator="equal">
      <formula>"SIM"</formula>
    </cfRule>
  </conditionalFormatting>
  <conditionalFormatting sqref="Z118:Z120">
    <cfRule type="cellIs" dxfId="2129" priority="2362" operator="equal">
      <formula>"OPORTUNIDADE"</formula>
    </cfRule>
  </conditionalFormatting>
  <conditionalFormatting sqref="Z118:Z120">
    <cfRule type="cellIs" dxfId="2128" priority="2360" operator="equal">
      <formula>"NÃO"</formula>
    </cfRule>
    <cfRule type="cellIs" dxfId="2127" priority="2361" operator="equal">
      <formula>"SIM"</formula>
    </cfRule>
  </conditionalFormatting>
  <conditionalFormatting sqref="Y120:Y126">
    <cfRule type="cellIs" dxfId="2126" priority="2359" operator="equal">
      <formula>"OPORTUNIDADE"</formula>
    </cfRule>
  </conditionalFormatting>
  <conditionalFormatting sqref="Y120:Y126">
    <cfRule type="cellIs" dxfId="2125" priority="2357" operator="equal">
      <formula>"NÃO"</formula>
    </cfRule>
    <cfRule type="cellIs" dxfId="2124" priority="2358" operator="equal">
      <formula>"SIM"</formula>
    </cfRule>
  </conditionalFormatting>
  <conditionalFormatting sqref="Z120:Z122">
    <cfRule type="cellIs" dxfId="2123" priority="2356" operator="equal">
      <formula>"OPORTUNIDADE"</formula>
    </cfRule>
  </conditionalFormatting>
  <conditionalFormatting sqref="Z120:Z122">
    <cfRule type="cellIs" dxfId="2122" priority="2354" operator="equal">
      <formula>"NÃO"</formula>
    </cfRule>
    <cfRule type="cellIs" dxfId="2121" priority="2355" operator="equal">
      <formula>"SIM"</formula>
    </cfRule>
  </conditionalFormatting>
  <conditionalFormatting sqref="Z120:Z122">
    <cfRule type="cellIs" dxfId="2120" priority="2353" operator="equal">
      <formula>"OPORTUNIDADE"</formula>
    </cfRule>
  </conditionalFormatting>
  <conditionalFormatting sqref="Z120:Z122">
    <cfRule type="cellIs" dxfId="2119" priority="2351" operator="equal">
      <formula>"NÃO"</formula>
    </cfRule>
    <cfRule type="cellIs" dxfId="2118" priority="2352" operator="equal">
      <formula>"SIM"</formula>
    </cfRule>
  </conditionalFormatting>
  <conditionalFormatting sqref="Z120:Z122">
    <cfRule type="cellIs" dxfId="2117" priority="2350" operator="equal">
      <formula>"OPORTUNIDADE"</formula>
    </cfRule>
  </conditionalFormatting>
  <conditionalFormatting sqref="Z120:Z122">
    <cfRule type="cellIs" dxfId="2116" priority="2348" operator="equal">
      <formula>"NÃO"</formula>
    </cfRule>
    <cfRule type="cellIs" dxfId="2115" priority="2349" operator="equal">
      <formula>"SIM"</formula>
    </cfRule>
  </conditionalFormatting>
  <conditionalFormatting sqref="Z120:Z122">
    <cfRule type="cellIs" dxfId="2114" priority="2347" operator="equal">
      <formula>"OPORTUNIDADE"</formula>
    </cfRule>
  </conditionalFormatting>
  <conditionalFormatting sqref="Z120:Z122">
    <cfRule type="cellIs" dxfId="2113" priority="2345" operator="equal">
      <formula>"NÃO"</formula>
    </cfRule>
    <cfRule type="cellIs" dxfId="2112" priority="2346" operator="equal">
      <formula>"SIM"</formula>
    </cfRule>
  </conditionalFormatting>
  <conditionalFormatting sqref="Y120:Y126">
    <cfRule type="cellIs" dxfId="2111" priority="2344" operator="equal">
      <formula>"OPORTUNIDADE"</formula>
    </cfRule>
  </conditionalFormatting>
  <conditionalFormatting sqref="Y120:Y126">
    <cfRule type="cellIs" dxfId="2110" priority="2342" operator="equal">
      <formula>"NÃO"</formula>
    </cfRule>
    <cfRule type="cellIs" dxfId="2109" priority="2343" operator="equal">
      <formula>"SIM"</formula>
    </cfRule>
  </conditionalFormatting>
  <conditionalFormatting sqref="Y121:Y126">
    <cfRule type="cellIs" dxfId="2108" priority="2341" operator="equal">
      <formula>"OPORTUNIDADE"</formula>
    </cfRule>
  </conditionalFormatting>
  <conditionalFormatting sqref="Y121:Y126">
    <cfRule type="cellIs" dxfId="2107" priority="2339" operator="equal">
      <formula>"NÃO"</formula>
    </cfRule>
    <cfRule type="cellIs" dxfId="2106" priority="2340" operator="equal">
      <formula>"SIM"</formula>
    </cfRule>
  </conditionalFormatting>
  <conditionalFormatting sqref="Y121:Y126">
    <cfRule type="cellIs" dxfId="2105" priority="2338" operator="equal">
      <formula>"OPORTUNIDADE"</formula>
    </cfRule>
  </conditionalFormatting>
  <conditionalFormatting sqref="Y121:Y126">
    <cfRule type="cellIs" dxfId="2104" priority="2336" operator="equal">
      <formula>"NÃO"</formula>
    </cfRule>
    <cfRule type="cellIs" dxfId="2103" priority="2337" operator="equal">
      <formula>"SIM"</formula>
    </cfRule>
  </conditionalFormatting>
  <conditionalFormatting sqref="Y122:Y126">
    <cfRule type="cellIs" dxfId="2102" priority="2335" operator="equal">
      <formula>"OPORTUNIDADE"</formula>
    </cfRule>
  </conditionalFormatting>
  <conditionalFormatting sqref="Y122:Y126">
    <cfRule type="cellIs" dxfId="2101" priority="2333" operator="equal">
      <formula>"NÃO"</formula>
    </cfRule>
    <cfRule type="cellIs" dxfId="2100" priority="2334" operator="equal">
      <formula>"SIM"</formula>
    </cfRule>
  </conditionalFormatting>
  <conditionalFormatting sqref="Z122:Z124">
    <cfRule type="cellIs" dxfId="2099" priority="2332" operator="equal">
      <formula>"OPORTUNIDADE"</formula>
    </cfRule>
  </conditionalFormatting>
  <conditionalFormatting sqref="Z122:Z124">
    <cfRule type="cellIs" dxfId="2098" priority="2330" operator="equal">
      <formula>"NÃO"</formula>
    </cfRule>
    <cfRule type="cellIs" dxfId="2097" priority="2331" operator="equal">
      <formula>"SIM"</formula>
    </cfRule>
  </conditionalFormatting>
  <conditionalFormatting sqref="Y122:Y126">
    <cfRule type="cellIs" dxfId="2096" priority="2329" operator="equal">
      <formula>"OPORTUNIDADE"</formula>
    </cfRule>
  </conditionalFormatting>
  <conditionalFormatting sqref="Y122:Y126">
    <cfRule type="cellIs" dxfId="2095" priority="2327" operator="equal">
      <formula>"NÃO"</formula>
    </cfRule>
    <cfRule type="cellIs" dxfId="2094" priority="2328" operator="equal">
      <formula>"SIM"</formula>
    </cfRule>
  </conditionalFormatting>
  <conditionalFormatting sqref="BP11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5" operator="equal">
      <formula>"OPORTUNIDADE"</formula>
    </cfRule>
  </conditionalFormatting>
  <conditionalFormatting sqref="Y124:Y126">
    <cfRule type="cellIs" dxfId="2092" priority="2323" operator="equal">
      <formula>"NÃO"</formula>
    </cfRule>
    <cfRule type="cellIs" dxfId="2091" priority="2324" operator="equal">
      <formula>"SIM"</formula>
    </cfRule>
  </conditionalFormatting>
  <conditionalFormatting sqref="Y124:Y126">
    <cfRule type="cellIs" dxfId="2090" priority="2322" operator="equal">
      <formula>"OPORTUNIDADE"</formula>
    </cfRule>
  </conditionalFormatting>
  <conditionalFormatting sqref="Y124:Y126">
    <cfRule type="cellIs" dxfId="2089" priority="2320" operator="equal">
      <formula>"NÃO"</formula>
    </cfRule>
    <cfRule type="cellIs" dxfId="2088" priority="2321" operator="equal">
      <formula>"SIM"</formula>
    </cfRule>
  </conditionalFormatting>
  <conditionalFormatting sqref="Z114:Z116">
    <cfRule type="cellIs" dxfId="2087" priority="2319" operator="equal">
      <formula>"OPORTUNIDADE"</formula>
    </cfRule>
  </conditionalFormatting>
  <conditionalFormatting sqref="Z114:Z116">
    <cfRule type="cellIs" dxfId="2086" priority="2317" operator="equal">
      <formula>"NÃO"</formula>
    </cfRule>
    <cfRule type="cellIs" dxfId="2085" priority="2318" operator="equal">
      <formula>"SIM"</formula>
    </cfRule>
  </conditionalFormatting>
  <conditionalFormatting sqref="Y115:Y126">
    <cfRule type="cellIs" dxfId="2084" priority="2316" operator="equal">
      <formula>"OPORTUNIDADE"</formula>
    </cfRule>
  </conditionalFormatting>
  <conditionalFormatting sqref="Y115:Y126">
    <cfRule type="cellIs" dxfId="2083" priority="2314" operator="equal">
      <formula>"NÃO"</formula>
    </cfRule>
    <cfRule type="cellIs" dxfId="2082" priority="2315" operator="equal">
      <formula>"SIM"</formula>
    </cfRule>
  </conditionalFormatting>
  <conditionalFormatting sqref="Z115:Z117">
    <cfRule type="cellIs" dxfId="2081" priority="2313" operator="equal">
      <formula>"OPORTUNIDADE"</formula>
    </cfRule>
  </conditionalFormatting>
  <conditionalFormatting sqref="Z115:Z117">
    <cfRule type="cellIs" dxfId="2080" priority="2311" operator="equal">
      <formula>"NÃO"</formula>
    </cfRule>
    <cfRule type="cellIs" dxfId="2079" priority="2312" operator="equal">
      <formula>"SIM"</formula>
    </cfRule>
  </conditionalFormatting>
  <conditionalFormatting sqref="Y115:Y126">
    <cfRule type="cellIs" dxfId="2078" priority="2310" operator="equal">
      <formula>"OPORTUNIDADE"</formula>
    </cfRule>
  </conditionalFormatting>
  <conditionalFormatting sqref="Y115:Y126">
    <cfRule type="cellIs" dxfId="2077" priority="2308" operator="equal">
      <formula>"NÃO"</formula>
    </cfRule>
    <cfRule type="cellIs" dxfId="2076" priority="2309" operator="equal">
      <formula>"SIM"</formula>
    </cfRule>
  </conditionalFormatting>
  <conditionalFormatting sqref="Z116:Z118">
    <cfRule type="cellIs" dxfId="2075" priority="2307" operator="equal">
      <formula>"OPORTUNIDADE"</formula>
    </cfRule>
  </conditionalFormatting>
  <conditionalFormatting sqref="Z116:Z118">
    <cfRule type="cellIs" dxfId="2074" priority="2305" operator="equal">
      <formula>"NÃO"</formula>
    </cfRule>
    <cfRule type="cellIs" dxfId="2073" priority="2306" operator="equal">
      <formula>"SIM"</formula>
    </cfRule>
  </conditionalFormatting>
  <conditionalFormatting sqref="Z117:Z119">
    <cfRule type="cellIs" dxfId="2072" priority="2304" operator="equal">
      <formula>"OPORTUNIDADE"</formula>
    </cfRule>
  </conditionalFormatting>
  <conditionalFormatting sqref="Z117:Z119">
    <cfRule type="cellIs" dxfId="2071" priority="2302" operator="equal">
      <formula>"NÃO"</formula>
    </cfRule>
    <cfRule type="cellIs" dxfId="2070" priority="2303" operator="equal">
      <formula>"SIM"</formula>
    </cfRule>
  </conditionalFormatting>
  <conditionalFormatting sqref="Y116:Y126">
    <cfRule type="cellIs" dxfId="2069" priority="2301" operator="equal">
      <formula>"OPORTUNIDADE"</formula>
    </cfRule>
  </conditionalFormatting>
  <conditionalFormatting sqref="Y116:Y126">
    <cfRule type="cellIs" dxfId="2068" priority="2299" operator="equal">
      <formula>"NÃO"</formula>
    </cfRule>
    <cfRule type="cellIs" dxfId="2067" priority="2300" operator="equal">
      <formula>"SIM"</formula>
    </cfRule>
  </conditionalFormatting>
  <conditionalFormatting sqref="BJ113:BK11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4" operator="equal">
      <formula>"OPORTUNIDADE"</formula>
    </cfRule>
  </conditionalFormatting>
  <conditionalFormatting sqref="Y113">
    <cfRule type="cellIs" dxfId="2065" priority="2292" operator="equal">
      <formula>"NÃO"</formula>
    </cfRule>
    <cfRule type="cellIs" dxfId="2064" priority="2293" operator="equal">
      <formula>"SIM"</formula>
    </cfRule>
  </conditionalFormatting>
  <conditionalFormatting sqref="Y113">
    <cfRule type="cellIs" dxfId="2063" priority="2291" operator="equal">
      <formula>"OPORTUNIDADE"</formula>
    </cfRule>
  </conditionalFormatting>
  <conditionalFormatting sqref="Y113">
    <cfRule type="cellIs" dxfId="2062" priority="2289" operator="equal">
      <formula>"NÃO"</formula>
    </cfRule>
    <cfRule type="cellIs" dxfId="2061" priority="2290" operator="equal">
      <formula>"SIM"</formula>
    </cfRule>
  </conditionalFormatting>
  <conditionalFormatting sqref="Y113">
    <cfRule type="cellIs" dxfId="2060" priority="2288" operator="equal">
      <formula>"OPORTUNIDADE"</formula>
    </cfRule>
  </conditionalFormatting>
  <conditionalFormatting sqref="Y113">
    <cfRule type="cellIs" dxfId="2059" priority="2286" operator="equal">
      <formula>"NÃO"</formula>
    </cfRule>
    <cfRule type="cellIs" dxfId="2058" priority="2287" operator="equal">
      <formula>"SIM"</formula>
    </cfRule>
  </conditionalFormatting>
  <conditionalFormatting sqref="Y113">
    <cfRule type="cellIs" dxfId="2057" priority="2285" operator="equal">
      <formula>"OPORTUNIDADE"</formula>
    </cfRule>
  </conditionalFormatting>
  <conditionalFormatting sqref="Y113">
    <cfRule type="cellIs" dxfId="2056" priority="2283" operator="equal">
      <formula>"NÃO"</formula>
    </cfRule>
    <cfRule type="cellIs" dxfId="2055" priority="2284" operator="equal">
      <formula>"SIM"</formula>
    </cfRule>
  </conditionalFormatting>
  <conditionalFormatting sqref="Y113">
    <cfRule type="cellIs" dxfId="2054" priority="2282" operator="equal">
      <formula>"OPORTUNIDADE"</formula>
    </cfRule>
  </conditionalFormatting>
  <conditionalFormatting sqref="Y113">
    <cfRule type="cellIs" dxfId="2053" priority="2280" operator="equal">
      <formula>"NÃO"</formula>
    </cfRule>
    <cfRule type="cellIs" dxfId="2052" priority="2281" operator="equal">
      <formula>"SIM"</formula>
    </cfRule>
  </conditionalFormatting>
  <conditionalFormatting sqref="Y113">
    <cfRule type="cellIs" dxfId="2051" priority="2279" operator="equal">
      <formula>"OPORTUNIDADE"</formula>
    </cfRule>
  </conditionalFormatting>
  <conditionalFormatting sqref="Y113">
    <cfRule type="cellIs" dxfId="2050" priority="2277" operator="equal">
      <formula>"NÃO"</formula>
    </cfRule>
    <cfRule type="cellIs" dxfId="2049" priority="2278" operator="equal">
      <formula>"SIM"</formula>
    </cfRule>
  </conditionalFormatting>
  <conditionalFormatting sqref="Y113">
    <cfRule type="cellIs" dxfId="2048" priority="2276" operator="equal">
      <formula>"OPORTUNIDADE"</formula>
    </cfRule>
  </conditionalFormatting>
  <conditionalFormatting sqref="Y113">
    <cfRule type="cellIs" dxfId="2047" priority="2274" operator="equal">
      <formula>"NÃO"</formula>
    </cfRule>
    <cfRule type="cellIs" dxfId="2046" priority="2275" operator="equal">
      <formula>"SIM"</formula>
    </cfRule>
  </conditionalFormatting>
  <conditionalFormatting sqref="Y113">
    <cfRule type="cellIs" dxfId="2045" priority="2273" operator="equal">
      <formula>"OPORTUNIDADE"</formula>
    </cfRule>
  </conditionalFormatting>
  <conditionalFormatting sqref="Y113">
    <cfRule type="cellIs" dxfId="2044" priority="2271" operator="equal">
      <formula>"NÃO"</formula>
    </cfRule>
    <cfRule type="cellIs" dxfId="2043" priority="2272" operator="equal">
      <formula>"SIM"</formula>
    </cfRule>
  </conditionalFormatting>
  <conditionalFormatting sqref="Y113">
    <cfRule type="cellIs" dxfId="2042" priority="2270" operator="equal">
      <formula>"OPORTUNIDADE"</formula>
    </cfRule>
  </conditionalFormatting>
  <conditionalFormatting sqref="Y113">
    <cfRule type="cellIs" dxfId="2041" priority="2268" operator="equal">
      <formula>"NÃO"</formula>
    </cfRule>
    <cfRule type="cellIs" dxfId="2040" priority="2269" operator="equal">
      <formula>"SIM"</formula>
    </cfRule>
  </conditionalFormatting>
  <conditionalFormatting sqref="Y113">
    <cfRule type="cellIs" dxfId="2039" priority="2267" operator="equal">
      <formula>"OPORTUNIDADE"</formula>
    </cfRule>
  </conditionalFormatting>
  <conditionalFormatting sqref="Y113">
    <cfRule type="cellIs" dxfId="2038" priority="2265" operator="equal">
      <formula>"NÃO"</formula>
    </cfRule>
    <cfRule type="cellIs" dxfId="2037" priority="2266" operator="equal">
      <formula>"SIM"</formula>
    </cfRule>
  </conditionalFormatting>
  <conditionalFormatting sqref="Y113">
    <cfRule type="cellIs" dxfId="2036" priority="2264" operator="equal">
      <formula>"OPORTUNIDADE"</formula>
    </cfRule>
  </conditionalFormatting>
  <conditionalFormatting sqref="Y113">
    <cfRule type="cellIs" dxfId="2035" priority="2262" operator="equal">
      <formula>"NÃO"</formula>
    </cfRule>
    <cfRule type="cellIs" dxfId="2034" priority="2263" operator="equal">
      <formula>"SIM"</formula>
    </cfRule>
  </conditionalFormatting>
  <conditionalFormatting sqref="Y113">
    <cfRule type="cellIs" dxfId="2033" priority="2261" operator="equal">
      <formula>"OPORTUNIDADE"</formula>
    </cfRule>
  </conditionalFormatting>
  <conditionalFormatting sqref="Y113">
    <cfRule type="cellIs" dxfId="2032" priority="2259" operator="equal">
      <formula>"NÃO"</formula>
    </cfRule>
    <cfRule type="cellIs" dxfId="2031" priority="2260" operator="equal">
      <formula>"SIM"</formula>
    </cfRule>
  </conditionalFormatting>
  <conditionalFormatting sqref="BK10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0" operator="equal">
      <formula>"OPORTUNIDADE"</formula>
    </cfRule>
  </conditionalFormatting>
  <conditionalFormatting sqref="Y130:Y131">
    <cfRule type="cellIs" dxfId="2029" priority="2248" operator="equal">
      <formula>"NÃO"</formula>
    </cfRule>
    <cfRule type="cellIs" dxfId="2028" priority="2249" operator="equal">
      <formula>"SIM"</formula>
    </cfRule>
  </conditionalFormatting>
  <conditionalFormatting sqref="Y130:Y131">
    <cfRule type="cellIs" dxfId="2027" priority="2247" operator="equal">
      <formula>"OPORTUNIDADE"</formula>
    </cfRule>
  </conditionalFormatting>
  <conditionalFormatting sqref="Y130:Y131">
    <cfRule type="cellIs" dxfId="2026" priority="2245" operator="equal">
      <formula>"NÃO"</formula>
    </cfRule>
    <cfRule type="cellIs" dxfId="2025" priority="2246" operator="equal">
      <formula>"SIM"</formula>
    </cfRule>
  </conditionalFormatting>
  <conditionalFormatting sqref="Y130:Y131">
    <cfRule type="cellIs" dxfId="2024" priority="2244" operator="equal">
      <formula>"OPORTUNIDADE"</formula>
    </cfRule>
  </conditionalFormatting>
  <conditionalFormatting sqref="Y130:Y131">
    <cfRule type="cellIs" dxfId="2023" priority="2242" operator="equal">
      <formula>"NÃO"</formula>
    </cfRule>
    <cfRule type="cellIs" dxfId="2022" priority="2243" operator="equal">
      <formula>"SIM"</formula>
    </cfRule>
  </conditionalFormatting>
  <conditionalFormatting sqref="Y130:Y131">
    <cfRule type="cellIs" dxfId="2021" priority="2241" operator="equal">
      <formula>"OPORTUNIDADE"</formula>
    </cfRule>
  </conditionalFormatting>
  <conditionalFormatting sqref="Y130:Y131">
    <cfRule type="cellIs" dxfId="2020" priority="2239" operator="equal">
      <formula>"NÃO"</formula>
    </cfRule>
    <cfRule type="cellIs" dxfId="2019" priority="2240" operator="equal">
      <formula>"SIM"</formula>
    </cfRule>
  </conditionalFormatting>
  <conditionalFormatting sqref="Z130">
    <cfRule type="cellIs" dxfId="2018" priority="2238" operator="equal">
      <formula>"OPORTUNIDADE"</formula>
    </cfRule>
  </conditionalFormatting>
  <conditionalFormatting sqref="Z130">
    <cfRule type="cellIs" dxfId="2017" priority="2236" operator="equal">
      <formula>"NÃO"</formula>
    </cfRule>
    <cfRule type="cellIs" dxfId="2016" priority="2237" operator="equal">
      <formula>"SIM"</formula>
    </cfRule>
  </conditionalFormatting>
  <conditionalFormatting sqref="Z130">
    <cfRule type="cellIs" dxfId="2015" priority="2235" operator="equal">
      <formula>"OPORTUNIDADE"</formula>
    </cfRule>
  </conditionalFormatting>
  <conditionalFormatting sqref="Z130">
    <cfRule type="cellIs" dxfId="2014" priority="2233" operator="equal">
      <formula>"NÃO"</formula>
    </cfRule>
    <cfRule type="cellIs" dxfId="2013" priority="2234" operator="equal">
      <formula>"SIM"</formula>
    </cfRule>
  </conditionalFormatting>
  <conditionalFormatting sqref="Y130:Y131">
    <cfRule type="cellIs" dxfId="2012" priority="2232" operator="equal">
      <formula>"OPORTUNIDADE"</formula>
    </cfRule>
  </conditionalFormatting>
  <conditionalFormatting sqref="Y130:Y131">
    <cfRule type="cellIs" dxfId="2011" priority="2230" operator="equal">
      <formula>"NÃO"</formula>
    </cfRule>
    <cfRule type="cellIs" dxfId="2010" priority="2231" operator="equal">
      <formula>"SIM"</formula>
    </cfRule>
  </conditionalFormatting>
  <conditionalFormatting sqref="Z130">
    <cfRule type="cellIs" dxfId="2009" priority="2229" operator="equal">
      <formula>"OPORTUNIDADE"</formula>
    </cfRule>
  </conditionalFormatting>
  <conditionalFormatting sqref="Z130">
    <cfRule type="cellIs" dxfId="2008" priority="2227" operator="equal">
      <formula>"NÃO"</formula>
    </cfRule>
    <cfRule type="cellIs" dxfId="2007" priority="2228" operator="equal">
      <formula>"SIM"</formula>
    </cfRule>
  </conditionalFormatting>
  <conditionalFormatting sqref="Y130:Y131">
    <cfRule type="cellIs" dxfId="2006" priority="2226" operator="equal">
      <formula>"OPORTUNIDADE"</formula>
    </cfRule>
  </conditionalFormatting>
  <conditionalFormatting sqref="Y130:Y131">
    <cfRule type="cellIs" dxfId="2005" priority="2224" operator="equal">
      <formula>"NÃO"</formula>
    </cfRule>
    <cfRule type="cellIs" dxfId="2004" priority="2225" operator="equal">
      <formula>"SIM"</formula>
    </cfRule>
  </conditionalFormatting>
  <conditionalFormatting sqref="Z130">
    <cfRule type="cellIs" dxfId="2003" priority="2223" operator="equal">
      <formula>"OPORTUNIDADE"</formula>
    </cfRule>
  </conditionalFormatting>
  <conditionalFormatting sqref="Z130">
    <cfRule type="cellIs" dxfId="2002" priority="2221" operator="equal">
      <formula>"NÃO"</formula>
    </cfRule>
    <cfRule type="cellIs" dxfId="2001" priority="2222" operator="equal">
      <formula>"SIM"</formula>
    </cfRule>
  </conditionalFormatting>
  <conditionalFormatting sqref="Z130">
    <cfRule type="cellIs" dxfId="2000" priority="2220" operator="equal">
      <formula>"OPORTUNIDADE"</formula>
    </cfRule>
  </conditionalFormatting>
  <conditionalFormatting sqref="Z130">
    <cfRule type="cellIs" dxfId="1999" priority="2218" operator="equal">
      <formula>"NÃO"</formula>
    </cfRule>
    <cfRule type="cellIs" dxfId="1998" priority="2219" operator="equal">
      <formula>"SIM"</formula>
    </cfRule>
  </conditionalFormatting>
  <conditionalFormatting sqref="Z130">
    <cfRule type="cellIs" dxfId="1997" priority="2217" operator="equal">
      <formula>"OPORTUNIDADE"</formula>
    </cfRule>
  </conditionalFormatting>
  <conditionalFormatting sqref="Z130">
    <cfRule type="cellIs" dxfId="1996" priority="2215" operator="equal">
      <formula>"NÃO"</formula>
    </cfRule>
    <cfRule type="cellIs" dxfId="1995" priority="2216" operator="equal">
      <formula>"SIM"</formula>
    </cfRule>
  </conditionalFormatting>
  <conditionalFormatting sqref="Z130">
    <cfRule type="cellIs" dxfId="1994" priority="2214" operator="equal">
      <formula>"OPORTUNIDADE"</formula>
    </cfRule>
  </conditionalFormatting>
  <conditionalFormatting sqref="Z130">
    <cfRule type="cellIs" dxfId="1993" priority="2212" operator="equal">
      <formula>"NÃO"</formula>
    </cfRule>
    <cfRule type="cellIs" dxfId="1992" priority="2213" operator="equal">
      <formula>"SIM"</formula>
    </cfRule>
  </conditionalFormatting>
  <conditionalFormatting sqref="Y130:Y131">
    <cfRule type="cellIs" dxfId="1991" priority="2211" operator="equal">
      <formula>"OPORTUNIDADE"</formula>
    </cfRule>
  </conditionalFormatting>
  <conditionalFormatting sqref="Y130:Y131">
    <cfRule type="cellIs" dxfId="1990" priority="2209" operator="equal">
      <formula>"NÃO"</formula>
    </cfRule>
    <cfRule type="cellIs" dxfId="1989" priority="2210" operator="equal">
      <formula>"SIM"</formula>
    </cfRule>
  </conditionalFormatting>
  <conditionalFormatting sqref="Y130:Y131">
    <cfRule type="cellIs" dxfId="1988" priority="2208" operator="equal">
      <formula>"OPORTUNIDADE"</formula>
    </cfRule>
  </conditionalFormatting>
  <conditionalFormatting sqref="Y130:Y131">
    <cfRule type="cellIs" dxfId="1987" priority="2206" operator="equal">
      <formula>"NÃO"</formula>
    </cfRule>
    <cfRule type="cellIs" dxfId="1986" priority="2207" operator="equal">
      <formula>"SIM"</formula>
    </cfRule>
  </conditionalFormatting>
  <conditionalFormatting sqref="Y130:Y131">
    <cfRule type="cellIs" dxfId="1985" priority="2205" operator="equal">
      <formula>"OPORTUNIDADE"</formula>
    </cfRule>
  </conditionalFormatting>
  <conditionalFormatting sqref="Y130:Y131">
    <cfRule type="cellIs" dxfId="1984" priority="2203" operator="equal">
      <formula>"NÃO"</formula>
    </cfRule>
    <cfRule type="cellIs" dxfId="1983" priority="2204" operator="equal">
      <formula>"SIM"</formula>
    </cfRule>
  </conditionalFormatting>
  <conditionalFormatting sqref="Y130:Y131">
    <cfRule type="cellIs" dxfId="1982" priority="2202" operator="equal">
      <formula>"OPORTUNIDADE"</formula>
    </cfRule>
  </conditionalFormatting>
  <conditionalFormatting sqref="Y130:Y131">
    <cfRule type="cellIs" dxfId="1981" priority="2200" operator="equal">
      <formula>"NÃO"</formula>
    </cfRule>
    <cfRule type="cellIs" dxfId="1980" priority="2201" operator="equal">
      <formula>"SIM"</formula>
    </cfRule>
  </conditionalFormatting>
  <conditionalFormatting sqref="Y134">
    <cfRule type="cellIs" dxfId="1979" priority="2199" operator="equal">
      <formula>"OPORTUNIDADE"</formula>
    </cfRule>
  </conditionalFormatting>
  <conditionalFormatting sqref="Y134">
    <cfRule type="cellIs" dxfId="1978" priority="2197" operator="equal">
      <formula>"NÃO"</formula>
    </cfRule>
    <cfRule type="cellIs" dxfId="1977" priority="2198" operator="equal">
      <formula>"SIM"</formula>
    </cfRule>
  </conditionalFormatting>
  <conditionalFormatting sqref="Y134">
    <cfRule type="cellIs" dxfId="1976" priority="2196" operator="equal">
      <formula>"OPORTUNIDADE"</formula>
    </cfRule>
  </conditionalFormatting>
  <conditionalFormatting sqref="Y134">
    <cfRule type="cellIs" dxfId="1975" priority="2194" operator="equal">
      <formula>"NÃO"</formula>
    </cfRule>
    <cfRule type="cellIs" dxfId="1974" priority="2195" operator="equal">
      <formula>"SIM"</formula>
    </cfRule>
  </conditionalFormatting>
  <conditionalFormatting sqref="Y134">
    <cfRule type="cellIs" dxfId="1973" priority="2193" operator="equal">
      <formula>"OPORTUNIDADE"</formula>
    </cfRule>
  </conditionalFormatting>
  <conditionalFormatting sqref="Y134">
    <cfRule type="cellIs" dxfId="1972" priority="2191" operator="equal">
      <formula>"NÃO"</formula>
    </cfRule>
    <cfRule type="cellIs" dxfId="1971" priority="2192" operator="equal">
      <formula>"SIM"</formula>
    </cfRule>
  </conditionalFormatting>
  <conditionalFormatting sqref="Y134">
    <cfRule type="cellIs" dxfId="1970" priority="2190" operator="equal">
      <formula>"OPORTUNIDADE"</formula>
    </cfRule>
  </conditionalFormatting>
  <conditionalFormatting sqref="Y134">
    <cfRule type="cellIs" dxfId="1969" priority="2188" operator="equal">
      <formula>"NÃO"</formula>
    </cfRule>
    <cfRule type="cellIs" dxfId="1968" priority="2189" operator="equal">
      <formula>"SIM"</formula>
    </cfRule>
  </conditionalFormatting>
  <conditionalFormatting sqref="Y134">
    <cfRule type="cellIs" dxfId="1967" priority="2187" operator="equal">
      <formula>"OPORTUNIDADE"</formula>
    </cfRule>
  </conditionalFormatting>
  <conditionalFormatting sqref="Y134">
    <cfRule type="cellIs" dxfId="1966" priority="2185" operator="equal">
      <formula>"NÃO"</formula>
    </cfRule>
    <cfRule type="cellIs" dxfId="1965" priority="2186" operator="equal">
      <formula>"SIM"</formula>
    </cfRule>
  </conditionalFormatting>
  <conditionalFormatting sqref="Y134">
    <cfRule type="cellIs" dxfId="1964" priority="2184" operator="equal">
      <formula>"OPORTUNIDADE"</formula>
    </cfRule>
  </conditionalFormatting>
  <conditionalFormatting sqref="Y134">
    <cfRule type="cellIs" dxfId="1963" priority="2182" operator="equal">
      <formula>"NÃO"</formula>
    </cfRule>
    <cfRule type="cellIs" dxfId="1962" priority="2183" operator="equal">
      <formula>"SIM"</formula>
    </cfRule>
  </conditionalFormatting>
  <conditionalFormatting sqref="Y134">
    <cfRule type="cellIs" dxfId="1961" priority="2181" operator="equal">
      <formula>"OPORTUNIDADE"</formula>
    </cfRule>
  </conditionalFormatting>
  <conditionalFormatting sqref="Y134">
    <cfRule type="cellIs" dxfId="1960" priority="2179" operator="equal">
      <formula>"NÃO"</formula>
    </cfRule>
    <cfRule type="cellIs" dxfId="1959" priority="2180" operator="equal">
      <formula>"SIM"</formula>
    </cfRule>
  </conditionalFormatting>
  <conditionalFormatting sqref="Y134">
    <cfRule type="cellIs" dxfId="1958" priority="2178" operator="equal">
      <formula>"OPORTUNIDADE"</formula>
    </cfRule>
  </conditionalFormatting>
  <conditionalFormatting sqref="Y134">
    <cfRule type="cellIs" dxfId="1957" priority="2176" operator="equal">
      <formula>"NÃO"</formula>
    </cfRule>
    <cfRule type="cellIs" dxfId="1956" priority="2177" operator="equal">
      <formula>"SIM"</formula>
    </cfRule>
  </conditionalFormatting>
  <conditionalFormatting sqref="Y134">
    <cfRule type="cellIs" dxfId="1955" priority="2175" operator="equal">
      <formula>"OPORTUNIDADE"</formula>
    </cfRule>
  </conditionalFormatting>
  <conditionalFormatting sqref="Y134">
    <cfRule type="cellIs" dxfId="1954" priority="2173" operator="equal">
      <formula>"NÃO"</formula>
    </cfRule>
    <cfRule type="cellIs" dxfId="1953" priority="2174" operator="equal">
      <formula>"SIM"</formula>
    </cfRule>
  </conditionalFormatting>
  <conditionalFormatting sqref="Y134">
    <cfRule type="cellIs" dxfId="1952" priority="2172" operator="equal">
      <formula>"OPORTUNIDADE"</formula>
    </cfRule>
  </conditionalFormatting>
  <conditionalFormatting sqref="Y134">
    <cfRule type="cellIs" dxfId="1951" priority="2170" operator="equal">
      <formula>"NÃO"</formula>
    </cfRule>
    <cfRule type="cellIs" dxfId="1950" priority="2171" operator="equal">
      <formula>"SIM"</formula>
    </cfRule>
  </conditionalFormatting>
  <conditionalFormatting sqref="Z134">
    <cfRule type="cellIs" dxfId="1949" priority="2169" operator="equal">
      <formula>"OPORTUNIDADE"</formula>
    </cfRule>
  </conditionalFormatting>
  <conditionalFormatting sqref="Z134">
    <cfRule type="cellIs" dxfId="1948" priority="2167" operator="equal">
      <formula>"NÃO"</formula>
    </cfRule>
    <cfRule type="cellIs" dxfId="1947" priority="2168" operator="equal">
      <formula>"SIM"</formula>
    </cfRule>
  </conditionalFormatting>
  <conditionalFormatting sqref="Y134">
    <cfRule type="cellIs" dxfId="1946" priority="2166" operator="equal">
      <formula>"OPORTUNIDADE"</formula>
    </cfRule>
  </conditionalFormatting>
  <conditionalFormatting sqref="Y134">
    <cfRule type="cellIs" dxfId="1945" priority="2164" operator="equal">
      <formula>"NÃO"</formula>
    </cfRule>
    <cfRule type="cellIs" dxfId="1944" priority="2165" operator="equal">
      <formula>"SIM"</formula>
    </cfRule>
  </conditionalFormatting>
  <conditionalFormatting sqref="Y134">
    <cfRule type="cellIs" dxfId="1943" priority="2163" operator="equal">
      <formula>"OPORTUNIDADE"</formula>
    </cfRule>
  </conditionalFormatting>
  <conditionalFormatting sqref="Y134">
    <cfRule type="cellIs" dxfId="1942" priority="2161" operator="equal">
      <formula>"NÃO"</formula>
    </cfRule>
    <cfRule type="cellIs" dxfId="1941" priority="2162" operator="equal">
      <formula>"SIM"</formula>
    </cfRule>
  </conditionalFormatting>
  <conditionalFormatting sqref="Y134">
    <cfRule type="cellIs" dxfId="1940" priority="2160" operator="equal">
      <formula>"OPORTUNIDADE"</formula>
    </cfRule>
  </conditionalFormatting>
  <conditionalFormatting sqref="Y134">
    <cfRule type="cellIs" dxfId="1939" priority="2158" operator="equal">
      <formula>"NÃO"</formula>
    </cfRule>
    <cfRule type="cellIs" dxfId="1938" priority="2159" operator="equal">
      <formula>"SIM"</formula>
    </cfRule>
  </conditionalFormatting>
  <conditionalFormatting sqref="Y134">
    <cfRule type="cellIs" dxfId="1937" priority="2157" operator="equal">
      <formula>"OPORTUNIDADE"</formula>
    </cfRule>
  </conditionalFormatting>
  <conditionalFormatting sqref="Y134">
    <cfRule type="cellIs" dxfId="1936" priority="2155" operator="equal">
      <formula>"NÃO"</formula>
    </cfRule>
    <cfRule type="cellIs" dxfId="1935" priority="2156" operator="equal">
      <formula>"SIM"</formula>
    </cfRule>
  </conditionalFormatting>
  <conditionalFormatting sqref="Y139:Y142">
    <cfRule type="cellIs" dxfId="1934" priority="2154" operator="equal">
      <formula>"OPORTUNIDADE"</formula>
    </cfRule>
  </conditionalFormatting>
  <conditionalFormatting sqref="Y139:Y142">
    <cfRule type="cellIs" dxfId="1933" priority="2152" operator="equal">
      <formula>"NÃO"</formula>
    </cfRule>
    <cfRule type="cellIs" dxfId="1932" priority="2153" operator="equal">
      <formula>"SIM"</formula>
    </cfRule>
  </conditionalFormatting>
  <conditionalFormatting sqref="Z139">
    <cfRule type="cellIs" dxfId="1931" priority="2151" operator="equal">
      <formula>"OPORTUNIDADE"</formula>
    </cfRule>
  </conditionalFormatting>
  <conditionalFormatting sqref="Z139">
    <cfRule type="cellIs" dxfId="1930" priority="2149" operator="equal">
      <formula>"NÃO"</formula>
    </cfRule>
    <cfRule type="cellIs" dxfId="1929" priority="2150" operator="equal">
      <formula>"SIM"</formula>
    </cfRule>
  </conditionalFormatting>
  <conditionalFormatting sqref="Y133">
    <cfRule type="cellIs" dxfId="1928" priority="2148" operator="equal">
      <formula>"OPORTUNIDADE"</formula>
    </cfRule>
  </conditionalFormatting>
  <conditionalFormatting sqref="Y133">
    <cfRule type="cellIs" dxfId="1927" priority="2146" operator="equal">
      <formula>"NÃO"</formula>
    </cfRule>
    <cfRule type="cellIs" dxfId="1926" priority="2147" operator="equal">
      <formula>"SIM"</formula>
    </cfRule>
  </conditionalFormatting>
  <conditionalFormatting sqref="Z133">
    <cfRule type="cellIs" dxfId="1925" priority="2145" operator="equal">
      <formula>"OPORTUNIDADE"</formula>
    </cfRule>
  </conditionalFormatting>
  <conditionalFormatting sqref="Z133">
    <cfRule type="cellIs" dxfId="1924" priority="2143" operator="equal">
      <formula>"NÃO"</formula>
    </cfRule>
    <cfRule type="cellIs" dxfId="1923" priority="2144" operator="equal">
      <formula>"SIM"</formula>
    </cfRule>
  </conditionalFormatting>
  <conditionalFormatting sqref="Y131">
    <cfRule type="cellIs" dxfId="1922" priority="2142" operator="equal">
      <formula>"OPORTUNIDADE"</formula>
    </cfRule>
  </conditionalFormatting>
  <conditionalFormatting sqref="Y131">
    <cfRule type="cellIs" dxfId="1921" priority="2140" operator="equal">
      <formula>"NÃO"</formula>
    </cfRule>
    <cfRule type="cellIs" dxfId="1920" priority="2141" operator="equal">
      <formula>"SIM"</formula>
    </cfRule>
  </conditionalFormatting>
  <conditionalFormatting sqref="Y131">
    <cfRule type="cellIs" dxfId="1919" priority="2139" operator="equal">
      <formula>"OPORTUNIDADE"</formula>
    </cfRule>
  </conditionalFormatting>
  <conditionalFormatting sqref="Y131">
    <cfRule type="cellIs" dxfId="1918" priority="2137" operator="equal">
      <formula>"NÃO"</formula>
    </cfRule>
    <cfRule type="cellIs" dxfId="1917" priority="2138" operator="equal">
      <formula>"SIM"</formula>
    </cfRule>
  </conditionalFormatting>
  <conditionalFormatting sqref="Y131">
    <cfRule type="cellIs" dxfId="1916" priority="2136" operator="equal">
      <formula>"OPORTUNIDADE"</formula>
    </cfRule>
  </conditionalFormatting>
  <conditionalFormatting sqref="Y131">
    <cfRule type="cellIs" dxfId="1915" priority="2134" operator="equal">
      <formula>"NÃO"</formula>
    </cfRule>
    <cfRule type="cellIs" dxfId="1914" priority="2135" operator="equal">
      <formula>"SIM"</formula>
    </cfRule>
  </conditionalFormatting>
  <conditionalFormatting sqref="Y131">
    <cfRule type="cellIs" dxfId="1913" priority="2133" operator="equal">
      <formula>"OPORTUNIDADE"</formula>
    </cfRule>
  </conditionalFormatting>
  <conditionalFormatting sqref="Y131">
    <cfRule type="cellIs" dxfId="1912" priority="2131" operator="equal">
      <formula>"NÃO"</formula>
    </cfRule>
    <cfRule type="cellIs" dxfId="1911" priority="2132" operator="equal">
      <formula>"SIM"</formula>
    </cfRule>
  </conditionalFormatting>
  <conditionalFormatting sqref="Z131">
    <cfRule type="cellIs" dxfId="1910" priority="2130" operator="equal">
      <formula>"OPORTUNIDADE"</formula>
    </cfRule>
  </conditionalFormatting>
  <conditionalFormatting sqref="Z131">
    <cfRule type="cellIs" dxfId="1909" priority="2128" operator="equal">
      <formula>"NÃO"</formula>
    </cfRule>
    <cfRule type="cellIs" dxfId="1908" priority="2129" operator="equal">
      <formula>"SIM"</formula>
    </cfRule>
  </conditionalFormatting>
  <conditionalFormatting sqref="Z131">
    <cfRule type="cellIs" dxfId="1907" priority="2127" operator="equal">
      <formula>"OPORTUNIDADE"</formula>
    </cfRule>
  </conditionalFormatting>
  <conditionalFormatting sqref="Z131">
    <cfRule type="cellIs" dxfId="1906" priority="2125" operator="equal">
      <formula>"NÃO"</formula>
    </cfRule>
    <cfRule type="cellIs" dxfId="1905" priority="2126" operator="equal">
      <formula>"SIM"</formula>
    </cfRule>
  </conditionalFormatting>
  <conditionalFormatting sqref="Y131">
    <cfRule type="cellIs" dxfId="1904" priority="2124" operator="equal">
      <formula>"OPORTUNIDADE"</formula>
    </cfRule>
  </conditionalFormatting>
  <conditionalFormatting sqref="Y131">
    <cfRule type="cellIs" dxfId="1903" priority="2122" operator="equal">
      <formula>"NÃO"</formula>
    </cfRule>
    <cfRule type="cellIs" dxfId="1902" priority="2123" operator="equal">
      <formula>"SIM"</formula>
    </cfRule>
  </conditionalFormatting>
  <conditionalFormatting sqref="Y131">
    <cfRule type="cellIs" dxfId="1901" priority="2121" operator="equal">
      <formula>"OPORTUNIDADE"</formula>
    </cfRule>
  </conditionalFormatting>
  <conditionalFormatting sqref="Y131">
    <cfRule type="cellIs" dxfId="1900" priority="2119" operator="equal">
      <formula>"NÃO"</formula>
    </cfRule>
    <cfRule type="cellIs" dxfId="1899" priority="2120" operator="equal">
      <formula>"SIM"</formula>
    </cfRule>
  </conditionalFormatting>
  <conditionalFormatting sqref="Z131">
    <cfRule type="cellIs" dxfId="1898" priority="2118" operator="equal">
      <formula>"OPORTUNIDADE"</formula>
    </cfRule>
  </conditionalFormatting>
  <conditionalFormatting sqref="Z131">
    <cfRule type="cellIs" dxfId="1897" priority="2116" operator="equal">
      <formula>"NÃO"</formula>
    </cfRule>
    <cfRule type="cellIs" dxfId="1896" priority="2117" operator="equal">
      <formula>"SIM"</formula>
    </cfRule>
  </conditionalFormatting>
  <conditionalFormatting sqref="Z131">
    <cfRule type="cellIs" dxfId="1895" priority="2115" operator="equal">
      <formula>"OPORTUNIDADE"</formula>
    </cfRule>
  </conditionalFormatting>
  <conditionalFormatting sqref="Z131">
    <cfRule type="cellIs" dxfId="1894" priority="2113" operator="equal">
      <formula>"NÃO"</formula>
    </cfRule>
    <cfRule type="cellIs" dxfId="1893" priority="2114" operator="equal">
      <formula>"SIM"</formula>
    </cfRule>
  </conditionalFormatting>
  <conditionalFormatting sqref="Z131">
    <cfRule type="cellIs" dxfId="1892" priority="2112" operator="equal">
      <formula>"OPORTUNIDADE"</formula>
    </cfRule>
  </conditionalFormatting>
  <conditionalFormatting sqref="Z131">
    <cfRule type="cellIs" dxfId="1891" priority="2110" operator="equal">
      <formula>"NÃO"</formula>
    </cfRule>
    <cfRule type="cellIs" dxfId="1890" priority="2111" operator="equal">
      <formula>"SIM"</formula>
    </cfRule>
  </conditionalFormatting>
  <conditionalFormatting sqref="Z131">
    <cfRule type="cellIs" dxfId="1889" priority="2109" operator="equal">
      <formula>"OPORTUNIDADE"</formula>
    </cfRule>
  </conditionalFormatting>
  <conditionalFormatting sqref="Z131">
    <cfRule type="cellIs" dxfId="1888" priority="2107" operator="equal">
      <formula>"NÃO"</formula>
    </cfRule>
    <cfRule type="cellIs" dxfId="1887" priority="2108" operator="equal">
      <formula>"SIM"</formula>
    </cfRule>
  </conditionalFormatting>
  <conditionalFormatting sqref="Y131">
    <cfRule type="cellIs" dxfId="1886" priority="2106" operator="equal">
      <formula>"OPORTUNIDADE"</formula>
    </cfRule>
  </conditionalFormatting>
  <conditionalFormatting sqref="Y131">
    <cfRule type="cellIs" dxfId="1885" priority="2104" operator="equal">
      <formula>"NÃO"</formula>
    </cfRule>
    <cfRule type="cellIs" dxfId="1884" priority="2105" operator="equal">
      <formula>"SIM"</formula>
    </cfRule>
  </conditionalFormatting>
  <conditionalFormatting sqref="Y131">
    <cfRule type="cellIs" dxfId="1883" priority="2103" operator="equal">
      <formula>"OPORTUNIDADE"</formula>
    </cfRule>
  </conditionalFormatting>
  <conditionalFormatting sqref="Y131">
    <cfRule type="cellIs" dxfId="1882" priority="2101" operator="equal">
      <formula>"NÃO"</formula>
    </cfRule>
    <cfRule type="cellIs" dxfId="1881" priority="2102" operator="equal">
      <formula>"SIM"</formula>
    </cfRule>
  </conditionalFormatting>
  <conditionalFormatting sqref="Y131">
    <cfRule type="cellIs" dxfId="1880" priority="2100" operator="equal">
      <formula>"OPORTUNIDADE"</formula>
    </cfRule>
  </conditionalFormatting>
  <conditionalFormatting sqref="Y131">
    <cfRule type="cellIs" dxfId="1879" priority="2098" operator="equal">
      <formula>"NÃO"</formula>
    </cfRule>
    <cfRule type="cellIs" dxfId="1878" priority="2099" operator="equal">
      <formula>"SIM"</formula>
    </cfRule>
  </conditionalFormatting>
  <conditionalFormatting sqref="Y131">
    <cfRule type="cellIs" dxfId="1877" priority="2097" operator="equal">
      <formula>"OPORTUNIDADE"</formula>
    </cfRule>
  </conditionalFormatting>
  <conditionalFormatting sqref="Y131">
    <cfRule type="cellIs" dxfId="1876" priority="2095" operator="equal">
      <formula>"NÃO"</formula>
    </cfRule>
    <cfRule type="cellIs" dxfId="1875" priority="2096" operator="equal">
      <formula>"SIM"</formula>
    </cfRule>
  </conditionalFormatting>
  <conditionalFormatting sqref="Y131">
    <cfRule type="cellIs" dxfId="1874" priority="2094" operator="equal">
      <formula>"OPORTUNIDADE"</formula>
    </cfRule>
  </conditionalFormatting>
  <conditionalFormatting sqref="Y131">
    <cfRule type="cellIs" dxfId="1873" priority="2092" operator="equal">
      <formula>"NÃO"</formula>
    </cfRule>
    <cfRule type="cellIs" dxfId="1872" priority="2093" operator="equal">
      <formula>"SIM"</formula>
    </cfRule>
  </conditionalFormatting>
  <conditionalFormatting sqref="Y131">
    <cfRule type="cellIs" dxfId="1871" priority="2091" operator="equal">
      <formula>"OPORTUNIDADE"</formula>
    </cfRule>
  </conditionalFormatting>
  <conditionalFormatting sqref="Y131">
    <cfRule type="cellIs" dxfId="1870" priority="2089" operator="equal">
      <formula>"NÃO"</formula>
    </cfRule>
    <cfRule type="cellIs" dxfId="1869" priority="2090" operator="equal">
      <formula>"SIM"</formula>
    </cfRule>
  </conditionalFormatting>
  <conditionalFormatting sqref="Y138">
    <cfRule type="cellIs" dxfId="1868" priority="2088" operator="equal">
      <formula>"OPORTUNIDADE"</formula>
    </cfRule>
  </conditionalFormatting>
  <conditionalFormatting sqref="Y138">
    <cfRule type="cellIs" dxfId="1867" priority="2086" operator="equal">
      <formula>"NÃO"</formula>
    </cfRule>
    <cfRule type="cellIs" dxfId="1866" priority="2087" operator="equal">
      <formula>"SIM"</formula>
    </cfRule>
  </conditionalFormatting>
  <conditionalFormatting sqref="Y138">
    <cfRule type="cellIs" dxfId="1865" priority="2085" operator="equal">
      <formula>"OPORTUNIDADE"</formula>
    </cfRule>
  </conditionalFormatting>
  <conditionalFormatting sqref="Y138">
    <cfRule type="cellIs" dxfId="1864" priority="2083" operator="equal">
      <formula>"NÃO"</formula>
    </cfRule>
    <cfRule type="cellIs" dxfId="1863" priority="2084" operator="equal">
      <formula>"SIM"</formula>
    </cfRule>
  </conditionalFormatting>
  <conditionalFormatting sqref="Y138">
    <cfRule type="cellIs" dxfId="1862" priority="2082" operator="equal">
      <formula>"OPORTUNIDADE"</formula>
    </cfRule>
  </conditionalFormatting>
  <conditionalFormatting sqref="Y138">
    <cfRule type="cellIs" dxfId="1861" priority="2080" operator="equal">
      <formula>"NÃO"</formula>
    </cfRule>
    <cfRule type="cellIs" dxfId="1860" priority="2081" operator="equal">
      <formula>"SIM"</formula>
    </cfRule>
  </conditionalFormatting>
  <conditionalFormatting sqref="Y138">
    <cfRule type="cellIs" dxfId="1859" priority="2079" operator="equal">
      <formula>"OPORTUNIDADE"</formula>
    </cfRule>
  </conditionalFormatting>
  <conditionalFormatting sqref="Y138">
    <cfRule type="cellIs" dxfId="1858" priority="2077" operator="equal">
      <formula>"NÃO"</formula>
    </cfRule>
    <cfRule type="cellIs" dxfId="1857" priority="2078" operator="equal">
      <formula>"SIM"</formula>
    </cfRule>
  </conditionalFormatting>
  <conditionalFormatting sqref="Y138">
    <cfRule type="cellIs" dxfId="1856" priority="2076" operator="equal">
      <formula>"OPORTUNIDADE"</formula>
    </cfRule>
  </conditionalFormatting>
  <conditionalFormatting sqref="Y138">
    <cfRule type="cellIs" dxfId="1855" priority="2074" operator="equal">
      <formula>"NÃO"</formula>
    </cfRule>
    <cfRule type="cellIs" dxfId="1854" priority="2075" operator="equal">
      <formula>"SIM"</formula>
    </cfRule>
  </conditionalFormatting>
  <conditionalFormatting sqref="Y138">
    <cfRule type="cellIs" dxfId="1853" priority="2073" operator="equal">
      <formula>"OPORTUNIDADE"</formula>
    </cfRule>
  </conditionalFormatting>
  <conditionalFormatting sqref="Y138">
    <cfRule type="cellIs" dxfId="1852" priority="2071" operator="equal">
      <formula>"NÃO"</formula>
    </cfRule>
    <cfRule type="cellIs" dxfId="1851" priority="2072" operator="equal">
      <formula>"SIM"</formula>
    </cfRule>
  </conditionalFormatting>
  <conditionalFormatting sqref="Y138">
    <cfRule type="cellIs" dxfId="1850" priority="2070" operator="equal">
      <formula>"OPORTUNIDADE"</formula>
    </cfRule>
  </conditionalFormatting>
  <conditionalFormatting sqref="Y138">
    <cfRule type="cellIs" dxfId="1849" priority="2068" operator="equal">
      <formula>"NÃO"</formula>
    </cfRule>
    <cfRule type="cellIs" dxfId="1848" priority="2069" operator="equal">
      <formula>"SIM"</formula>
    </cfRule>
  </conditionalFormatting>
  <conditionalFormatting sqref="Y138">
    <cfRule type="cellIs" dxfId="1847" priority="2067" operator="equal">
      <formula>"OPORTUNIDADE"</formula>
    </cfRule>
  </conditionalFormatting>
  <conditionalFormatting sqref="Y138">
    <cfRule type="cellIs" dxfId="1846" priority="2065" operator="equal">
      <formula>"NÃO"</formula>
    </cfRule>
    <cfRule type="cellIs" dxfId="1845" priority="2066" operator="equal">
      <formula>"SIM"</formula>
    </cfRule>
  </conditionalFormatting>
  <conditionalFormatting sqref="Y138">
    <cfRule type="cellIs" dxfId="1844" priority="2064" operator="equal">
      <formula>"OPORTUNIDADE"</formula>
    </cfRule>
  </conditionalFormatting>
  <conditionalFormatting sqref="Y138">
    <cfRule type="cellIs" dxfId="1843" priority="2062" operator="equal">
      <formula>"NÃO"</formula>
    </cfRule>
    <cfRule type="cellIs" dxfId="1842" priority="2063" operator="equal">
      <formula>"SIM"</formula>
    </cfRule>
  </conditionalFormatting>
  <conditionalFormatting sqref="Y138">
    <cfRule type="cellIs" dxfId="1841" priority="2061" operator="equal">
      <formula>"OPORTUNIDADE"</formula>
    </cfRule>
  </conditionalFormatting>
  <conditionalFormatting sqref="Y138">
    <cfRule type="cellIs" dxfId="1840" priority="2059" operator="equal">
      <formula>"NÃO"</formula>
    </cfRule>
    <cfRule type="cellIs" dxfId="1839" priority="2060" operator="equal">
      <formula>"SIM"</formula>
    </cfRule>
  </conditionalFormatting>
  <conditionalFormatting sqref="Y138">
    <cfRule type="cellIs" dxfId="1838" priority="2058" operator="equal">
      <formula>"OPORTUNIDADE"</formula>
    </cfRule>
  </conditionalFormatting>
  <conditionalFormatting sqref="Y138">
    <cfRule type="cellIs" dxfId="1837" priority="2056" operator="equal">
      <formula>"NÃO"</formula>
    </cfRule>
    <cfRule type="cellIs" dxfId="1836" priority="2057" operator="equal">
      <formula>"SIM"</formula>
    </cfRule>
  </conditionalFormatting>
  <conditionalFormatting sqref="Y138">
    <cfRule type="cellIs" dxfId="1835" priority="2055" operator="equal">
      <formula>"OPORTUNIDADE"</formula>
    </cfRule>
  </conditionalFormatting>
  <conditionalFormatting sqref="Y138">
    <cfRule type="cellIs" dxfId="1834" priority="2053" operator="equal">
      <formula>"NÃO"</formula>
    </cfRule>
    <cfRule type="cellIs" dxfId="1833" priority="2054" operator="equal">
      <formula>"SIM"</formula>
    </cfRule>
  </conditionalFormatting>
  <conditionalFormatting sqref="Y138">
    <cfRule type="cellIs" dxfId="1832" priority="2052" operator="equal">
      <formula>"OPORTUNIDADE"</formula>
    </cfRule>
  </conditionalFormatting>
  <conditionalFormatting sqref="Y138">
    <cfRule type="cellIs" dxfId="1831" priority="2050" operator="equal">
      <formula>"NÃO"</formula>
    </cfRule>
    <cfRule type="cellIs" dxfId="1830" priority="2051" operator="equal">
      <formula>"SIM"</formula>
    </cfRule>
  </conditionalFormatting>
  <conditionalFormatting sqref="Y138">
    <cfRule type="cellIs" dxfId="1829" priority="2049" operator="equal">
      <formula>"OPORTUNIDADE"</formula>
    </cfRule>
  </conditionalFormatting>
  <conditionalFormatting sqref="Y138">
    <cfRule type="cellIs" dxfId="1828" priority="2047" operator="equal">
      <formula>"NÃO"</formula>
    </cfRule>
    <cfRule type="cellIs" dxfId="1827" priority="2048" operator="equal">
      <formula>"SIM"</formula>
    </cfRule>
  </conditionalFormatting>
  <conditionalFormatting sqref="Z138">
    <cfRule type="cellIs" dxfId="1826" priority="2046" operator="equal">
      <formula>"OPORTUNIDADE"</formula>
    </cfRule>
  </conditionalFormatting>
  <conditionalFormatting sqref="Z138">
    <cfRule type="cellIs" dxfId="1825" priority="2044" operator="equal">
      <formula>"NÃO"</formula>
    </cfRule>
    <cfRule type="cellIs" dxfId="1824" priority="2045" operator="equal">
      <formula>"SIM"</formula>
    </cfRule>
  </conditionalFormatting>
  <conditionalFormatting sqref="Z138">
    <cfRule type="cellIs" dxfId="1823" priority="2043" operator="equal">
      <formula>"OPORTUNIDADE"</formula>
    </cfRule>
  </conditionalFormatting>
  <conditionalFormatting sqref="Z138">
    <cfRule type="cellIs" dxfId="1822" priority="2041" operator="equal">
      <formula>"NÃO"</formula>
    </cfRule>
    <cfRule type="cellIs" dxfId="1821" priority="2042" operator="equal">
      <formula>"SIM"</formula>
    </cfRule>
  </conditionalFormatting>
  <conditionalFormatting sqref="Y138">
    <cfRule type="cellIs" dxfId="1820" priority="2040" operator="equal">
      <formula>"OPORTUNIDADE"</formula>
    </cfRule>
  </conditionalFormatting>
  <conditionalFormatting sqref="Y138">
    <cfRule type="cellIs" dxfId="1819" priority="2038" operator="equal">
      <formula>"NÃO"</formula>
    </cfRule>
    <cfRule type="cellIs" dxfId="1818" priority="2039" operator="equal">
      <formula>"SIM"</formula>
    </cfRule>
  </conditionalFormatting>
  <conditionalFormatting sqref="Y138">
    <cfRule type="cellIs" dxfId="1817" priority="2037" operator="equal">
      <formula>"OPORTUNIDADE"</formula>
    </cfRule>
  </conditionalFormatting>
  <conditionalFormatting sqref="Y138">
    <cfRule type="cellIs" dxfId="1816" priority="2035" operator="equal">
      <formula>"NÃO"</formula>
    </cfRule>
    <cfRule type="cellIs" dxfId="1815" priority="2036" operator="equal">
      <formula>"SIM"</formula>
    </cfRule>
  </conditionalFormatting>
  <conditionalFormatting sqref="Z138">
    <cfRule type="cellIs" dxfId="1814" priority="2034" operator="equal">
      <formula>"OPORTUNIDADE"</formula>
    </cfRule>
  </conditionalFormatting>
  <conditionalFormatting sqref="Z138">
    <cfRule type="cellIs" dxfId="1813" priority="2032" operator="equal">
      <formula>"NÃO"</formula>
    </cfRule>
    <cfRule type="cellIs" dxfId="1812" priority="2033" operator="equal">
      <formula>"SIM"</formula>
    </cfRule>
  </conditionalFormatting>
  <conditionalFormatting sqref="Z138">
    <cfRule type="cellIs" dxfId="1811" priority="2031" operator="equal">
      <formula>"OPORTUNIDADE"</formula>
    </cfRule>
  </conditionalFormatting>
  <conditionalFormatting sqref="Z138">
    <cfRule type="cellIs" dxfId="1810" priority="2029" operator="equal">
      <formula>"NÃO"</formula>
    </cfRule>
    <cfRule type="cellIs" dxfId="1809" priority="2030" operator="equal">
      <formula>"SIM"</formula>
    </cfRule>
  </conditionalFormatting>
  <conditionalFormatting sqref="Z138">
    <cfRule type="cellIs" dxfId="1808" priority="2028" operator="equal">
      <formula>"OPORTUNIDADE"</formula>
    </cfRule>
  </conditionalFormatting>
  <conditionalFormatting sqref="Z138">
    <cfRule type="cellIs" dxfId="1807" priority="2026" operator="equal">
      <formula>"NÃO"</formula>
    </cfRule>
    <cfRule type="cellIs" dxfId="1806" priority="2027" operator="equal">
      <formula>"SIM"</formula>
    </cfRule>
  </conditionalFormatting>
  <conditionalFormatting sqref="Z138">
    <cfRule type="cellIs" dxfId="1805" priority="2025" operator="equal">
      <formula>"OPORTUNIDADE"</formula>
    </cfRule>
  </conditionalFormatting>
  <conditionalFormatting sqref="Z138">
    <cfRule type="cellIs" dxfId="1804" priority="2023" operator="equal">
      <formula>"NÃO"</formula>
    </cfRule>
    <cfRule type="cellIs" dxfId="1803" priority="2024" operator="equal">
      <formula>"SIM"</formula>
    </cfRule>
  </conditionalFormatting>
  <conditionalFormatting sqref="Y138">
    <cfRule type="cellIs" dxfId="1802" priority="2022" operator="equal">
      <formula>"OPORTUNIDADE"</formula>
    </cfRule>
  </conditionalFormatting>
  <conditionalFormatting sqref="Y138">
    <cfRule type="cellIs" dxfId="1801" priority="2020" operator="equal">
      <formula>"NÃO"</formula>
    </cfRule>
    <cfRule type="cellIs" dxfId="1800" priority="2021" operator="equal">
      <formula>"SIM"</formula>
    </cfRule>
  </conditionalFormatting>
  <conditionalFormatting sqref="Y138">
    <cfRule type="cellIs" dxfId="1799" priority="2019" operator="equal">
      <formula>"OPORTUNIDADE"</formula>
    </cfRule>
  </conditionalFormatting>
  <conditionalFormatting sqref="Y138">
    <cfRule type="cellIs" dxfId="1798" priority="2017" operator="equal">
      <formula>"NÃO"</formula>
    </cfRule>
    <cfRule type="cellIs" dxfId="1797" priority="2018" operator="equal">
      <formula>"SIM"</formula>
    </cfRule>
  </conditionalFormatting>
  <conditionalFormatting sqref="Y138">
    <cfRule type="cellIs" dxfId="1796" priority="2016" operator="equal">
      <formula>"OPORTUNIDADE"</formula>
    </cfRule>
  </conditionalFormatting>
  <conditionalFormatting sqref="Y138">
    <cfRule type="cellIs" dxfId="1795" priority="2014" operator="equal">
      <formula>"NÃO"</formula>
    </cfRule>
    <cfRule type="cellIs" dxfId="1794" priority="2015" operator="equal">
      <formula>"SIM"</formula>
    </cfRule>
  </conditionalFormatting>
  <conditionalFormatting sqref="Y138">
    <cfRule type="cellIs" dxfId="1793" priority="2013" operator="equal">
      <formula>"OPORTUNIDADE"</formula>
    </cfRule>
  </conditionalFormatting>
  <conditionalFormatting sqref="Y138">
    <cfRule type="cellIs" dxfId="1792" priority="2011" operator="equal">
      <formula>"NÃO"</formula>
    </cfRule>
    <cfRule type="cellIs" dxfId="1791" priority="2012" operator="equal">
      <formula>"SIM"</formula>
    </cfRule>
  </conditionalFormatting>
  <conditionalFormatting sqref="Y138">
    <cfRule type="cellIs" dxfId="1790" priority="2010" operator="equal">
      <formula>"OPORTUNIDADE"</formula>
    </cfRule>
  </conditionalFormatting>
  <conditionalFormatting sqref="Y138">
    <cfRule type="cellIs" dxfId="1789" priority="2008" operator="equal">
      <formula>"NÃO"</formula>
    </cfRule>
    <cfRule type="cellIs" dxfId="1788" priority="2009" operator="equal">
      <formula>"SIM"</formula>
    </cfRule>
  </conditionalFormatting>
  <conditionalFormatting sqref="Y138">
    <cfRule type="cellIs" dxfId="1787" priority="2007" operator="equal">
      <formula>"OPORTUNIDADE"</formula>
    </cfRule>
  </conditionalFormatting>
  <conditionalFormatting sqref="Y138">
    <cfRule type="cellIs" dxfId="1786" priority="2005" operator="equal">
      <formula>"NÃO"</formula>
    </cfRule>
    <cfRule type="cellIs" dxfId="1785" priority="2006" operator="equal">
      <formula>"SIM"</formula>
    </cfRule>
  </conditionalFormatting>
  <conditionalFormatting sqref="Y135:Y136">
    <cfRule type="cellIs" dxfId="1784" priority="2004" operator="equal">
      <formula>"OPORTUNIDADE"</formula>
    </cfRule>
  </conditionalFormatting>
  <conditionalFormatting sqref="Y135:Y136">
    <cfRule type="cellIs" dxfId="1783" priority="2002" operator="equal">
      <formula>"NÃO"</formula>
    </cfRule>
    <cfRule type="cellIs" dxfId="1782" priority="2003" operator="equal">
      <formula>"SIM"</formula>
    </cfRule>
  </conditionalFormatting>
  <conditionalFormatting sqref="Y135:Y136">
    <cfRule type="cellIs" dxfId="1781" priority="2001" operator="equal">
      <formula>"OPORTUNIDADE"</formula>
    </cfRule>
  </conditionalFormatting>
  <conditionalFormatting sqref="Y135:Y136">
    <cfRule type="cellIs" dxfId="1780" priority="1999" operator="equal">
      <formula>"NÃO"</formula>
    </cfRule>
    <cfRule type="cellIs" dxfId="1779" priority="2000" operator="equal">
      <formula>"SIM"</formula>
    </cfRule>
  </conditionalFormatting>
  <conditionalFormatting sqref="Y135:Y136">
    <cfRule type="cellIs" dxfId="1778" priority="1998" operator="equal">
      <formula>"OPORTUNIDADE"</formula>
    </cfRule>
  </conditionalFormatting>
  <conditionalFormatting sqref="Y135:Y136">
    <cfRule type="cellIs" dxfId="1777" priority="1996" operator="equal">
      <formula>"NÃO"</formula>
    </cfRule>
    <cfRule type="cellIs" dxfId="1776" priority="1997" operator="equal">
      <formula>"SIM"</formula>
    </cfRule>
  </conditionalFormatting>
  <conditionalFormatting sqref="Y135:Y136">
    <cfRule type="cellIs" dxfId="1775" priority="1995" operator="equal">
      <formula>"OPORTUNIDADE"</formula>
    </cfRule>
  </conditionalFormatting>
  <conditionalFormatting sqref="Y135:Y136">
    <cfRule type="cellIs" dxfId="1774" priority="1993" operator="equal">
      <formula>"NÃO"</formula>
    </cfRule>
    <cfRule type="cellIs" dxfId="1773" priority="1994" operator="equal">
      <formula>"SIM"</formula>
    </cfRule>
  </conditionalFormatting>
  <conditionalFormatting sqref="Y135:Y136">
    <cfRule type="cellIs" dxfId="1772" priority="1992" operator="equal">
      <formula>"OPORTUNIDADE"</formula>
    </cfRule>
  </conditionalFormatting>
  <conditionalFormatting sqref="Y135:Y136">
    <cfRule type="cellIs" dxfId="1771" priority="1990" operator="equal">
      <formula>"NÃO"</formula>
    </cfRule>
    <cfRule type="cellIs" dxfId="1770" priority="1991" operator="equal">
      <formula>"SIM"</formula>
    </cfRule>
  </conditionalFormatting>
  <conditionalFormatting sqref="Y135:Y136">
    <cfRule type="cellIs" dxfId="1769" priority="1989" operator="equal">
      <formula>"OPORTUNIDADE"</formula>
    </cfRule>
  </conditionalFormatting>
  <conditionalFormatting sqref="Y135:Y136">
    <cfRule type="cellIs" dxfId="1768" priority="1987" operator="equal">
      <formula>"NÃO"</formula>
    </cfRule>
    <cfRule type="cellIs" dxfId="1767" priority="1988" operator="equal">
      <formula>"SIM"</formula>
    </cfRule>
  </conditionalFormatting>
  <conditionalFormatting sqref="Y135:Y136">
    <cfRule type="cellIs" dxfId="1766" priority="1986" operator="equal">
      <formula>"OPORTUNIDADE"</formula>
    </cfRule>
  </conditionalFormatting>
  <conditionalFormatting sqref="Y135:Y136">
    <cfRule type="cellIs" dxfId="1765" priority="1984" operator="equal">
      <formula>"NÃO"</formula>
    </cfRule>
    <cfRule type="cellIs" dxfId="1764" priority="1985" operator="equal">
      <formula>"SIM"</formula>
    </cfRule>
  </conditionalFormatting>
  <conditionalFormatting sqref="Y135:Y136">
    <cfRule type="cellIs" dxfId="1763" priority="1983" operator="equal">
      <formula>"OPORTUNIDADE"</formula>
    </cfRule>
  </conditionalFormatting>
  <conditionalFormatting sqref="Y135:Y136">
    <cfRule type="cellIs" dxfId="1762" priority="1981" operator="equal">
      <formula>"NÃO"</formula>
    </cfRule>
    <cfRule type="cellIs" dxfId="1761" priority="1982" operator="equal">
      <formula>"SIM"</formula>
    </cfRule>
  </conditionalFormatting>
  <conditionalFormatting sqref="Y135:Y136">
    <cfRule type="cellIs" dxfId="1760" priority="1980" operator="equal">
      <formula>"OPORTUNIDADE"</formula>
    </cfRule>
  </conditionalFormatting>
  <conditionalFormatting sqref="Y135:Y136">
    <cfRule type="cellIs" dxfId="1759" priority="1978" operator="equal">
      <formula>"NÃO"</formula>
    </cfRule>
    <cfRule type="cellIs" dxfId="1758" priority="1979" operator="equal">
      <formula>"SIM"</formula>
    </cfRule>
  </conditionalFormatting>
  <conditionalFormatting sqref="Y135:Y136">
    <cfRule type="cellIs" dxfId="1757" priority="1977" operator="equal">
      <formula>"OPORTUNIDADE"</formula>
    </cfRule>
  </conditionalFormatting>
  <conditionalFormatting sqref="Y135:Y136">
    <cfRule type="cellIs" dxfId="1756" priority="1975" operator="equal">
      <formula>"NÃO"</formula>
    </cfRule>
    <cfRule type="cellIs" dxfId="1755" priority="1976" operator="equal">
      <formula>"SIM"</formula>
    </cfRule>
  </conditionalFormatting>
  <conditionalFormatting sqref="Z135">
    <cfRule type="cellIs" dxfId="1754" priority="1974" operator="equal">
      <formula>"OPORTUNIDADE"</formula>
    </cfRule>
  </conditionalFormatting>
  <conditionalFormatting sqref="Z135">
    <cfRule type="cellIs" dxfId="1753" priority="1972" operator="equal">
      <formula>"NÃO"</formula>
    </cfRule>
    <cfRule type="cellIs" dxfId="1752" priority="1973" operator="equal">
      <formula>"SIM"</formula>
    </cfRule>
  </conditionalFormatting>
  <conditionalFormatting sqref="Y135:Y136">
    <cfRule type="cellIs" dxfId="1751" priority="1971" operator="equal">
      <formula>"OPORTUNIDADE"</formula>
    </cfRule>
  </conditionalFormatting>
  <conditionalFormatting sqref="Y135:Y136">
    <cfRule type="cellIs" dxfId="1750" priority="1969" operator="equal">
      <formula>"NÃO"</formula>
    </cfRule>
    <cfRule type="cellIs" dxfId="1749" priority="1970" operator="equal">
      <formula>"SIM"</formula>
    </cfRule>
  </conditionalFormatting>
  <conditionalFormatting sqref="Y135:Y136">
    <cfRule type="cellIs" dxfId="1748" priority="1968" operator="equal">
      <formula>"OPORTUNIDADE"</formula>
    </cfRule>
  </conditionalFormatting>
  <conditionalFormatting sqref="Y135:Y136">
    <cfRule type="cellIs" dxfId="1747" priority="1966" operator="equal">
      <formula>"NÃO"</formula>
    </cfRule>
    <cfRule type="cellIs" dxfId="1746" priority="1967" operator="equal">
      <formula>"SIM"</formula>
    </cfRule>
  </conditionalFormatting>
  <conditionalFormatting sqref="Y135:Y136">
    <cfRule type="cellIs" dxfId="1745" priority="1965" operator="equal">
      <formula>"OPORTUNIDADE"</formula>
    </cfRule>
  </conditionalFormatting>
  <conditionalFormatting sqref="Y135:Y136">
    <cfRule type="cellIs" dxfId="1744" priority="1963" operator="equal">
      <formula>"NÃO"</formula>
    </cfRule>
    <cfRule type="cellIs" dxfId="1743" priority="1964" operator="equal">
      <formula>"SIM"</formula>
    </cfRule>
  </conditionalFormatting>
  <conditionalFormatting sqref="Y135:Y136">
    <cfRule type="cellIs" dxfId="1742" priority="1962" operator="equal">
      <formula>"OPORTUNIDADE"</formula>
    </cfRule>
  </conditionalFormatting>
  <conditionalFormatting sqref="Y135:Y136">
    <cfRule type="cellIs" dxfId="1741" priority="1960" operator="equal">
      <formula>"NÃO"</formula>
    </cfRule>
    <cfRule type="cellIs" dxfId="1740" priority="1961" operator="equal">
      <formula>"SIM"</formula>
    </cfRule>
  </conditionalFormatting>
  <conditionalFormatting sqref="Y135:Y136">
    <cfRule type="cellIs" dxfId="1739" priority="1959" operator="equal">
      <formula>"OPORTUNIDADE"</formula>
    </cfRule>
  </conditionalFormatting>
  <conditionalFormatting sqref="Y135:Y136">
    <cfRule type="cellIs" dxfId="1738" priority="1957" operator="equal">
      <formula>"NÃO"</formula>
    </cfRule>
    <cfRule type="cellIs" dxfId="1737" priority="1958" operator="equal">
      <formula>"SIM"</formula>
    </cfRule>
  </conditionalFormatting>
  <conditionalFormatting sqref="Y135:Y136">
    <cfRule type="cellIs" dxfId="1736" priority="1956" operator="equal">
      <formula>"OPORTUNIDADE"</formula>
    </cfRule>
  </conditionalFormatting>
  <conditionalFormatting sqref="Y135:Y136">
    <cfRule type="cellIs" dxfId="1735" priority="1954" operator="equal">
      <formula>"NÃO"</formula>
    </cfRule>
    <cfRule type="cellIs" dxfId="1734" priority="1955" operator="equal">
      <formula>"SIM"</formula>
    </cfRule>
  </conditionalFormatting>
  <conditionalFormatting sqref="Y140">
    <cfRule type="cellIs" dxfId="1733" priority="1953" operator="equal">
      <formula>"OPORTUNIDADE"</formula>
    </cfRule>
  </conditionalFormatting>
  <conditionalFormatting sqref="Y140">
    <cfRule type="cellIs" dxfId="1732" priority="1951" operator="equal">
      <formula>"NÃO"</formula>
    </cfRule>
    <cfRule type="cellIs" dxfId="1731" priority="1952" operator="equal">
      <formula>"SIM"</formula>
    </cfRule>
  </conditionalFormatting>
  <conditionalFormatting sqref="Y140">
    <cfRule type="cellIs" dxfId="1730" priority="1950" operator="equal">
      <formula>"OPORTUNIDADE"</formula>
    </cfRule>
  </conditionalFormatting>
  <conditionalFormatting sqref="Y140">
    <cfRule type="cellIs" dxfId="1729" priority="1948" operator="equal">
      <formula>"NÃO"</formula>
    </cfRule>
    <cfRule type="cellIs" dxfId="1728" priority="1949" operator="equal">
      <formula>"SIM"</formula>
    </cfRule>
  </conditionalFormatting>
  <conditionalFormatting sqref="Y140">
    <cfRule type="cellIs" dxfId="1727" priority="1947" operator="equal">
      <formula>"OPORTUNIDADE"</formula>
    </cfRule>
  </conditionalFormatting>
  <conditionalFormatting sqref="Y140">
    <cfRule type="cellIs" dxfId="1726" priority="1945" operator="equal">
      <formula>"NÃO"</formula>
    </cfRule>
    <cfRule type="cellIs" dxfId="1725" priority="1946" operator="equal">
      <formula>"SIM"</formula>
    </cfRule>
  </conditionalFormatting>
  <conditionalFormatting sqref="Y140">
    <cfRule type="cellIs" dxfId="1724" priority="1944" operator="equal">
      <formula>"OPORTUNIDADE"</formula>
    </cfRule>
  </conditionalFormatting>
  <conditionalFormatting sqref="Y140">
    <cfRule type="cellIs" dxfId="1723" priority="1942" operator="equal">
      <formula>"NÃO"</formula>
    </cfRule>
    <cfRule type="cellIs" dxfId="1722" priority="1943" operator="equal">
      <formula>"SIM"</formula>
    </cfRule>
  </conditionalFormatting>
  <conditionalFormatting sqref="Y140">
    <cfRule type="cellIs" dxfId="1721" priority="1941" operator="equal">
      <formula>"OPORTUNIDADE"</formula>
    </cfRule>
  </conditionalFormatting>
  <conditionalFormatting sqref="Y140">
    <cfRule type="cellIs" dxfId="1720" priority="1939" operator="equal">
      <formula>"NÃO"</formula>
    </cfRule>
    <cfRule type="cellIs" dxfId="1719" priority="1940" operator="equal">
      <formula>"SIM"</formula>
    </cfRule>
  </conditionalFormatting>
  <conditionalFormatting sqref="Y140">
    <cfRule type="cellIs" dxfId="1718" priority="1938" operator="equal">
      <formula>"OPORTUNIDADE"</formula>
    </cfRule>
  </conditionalFormatting>
  <conditionalFormatting sqref="Y140">
    <cfRule type="cellIs" dxfId="1717" priority="1936" operator="equal">
      <formula>"NÃO"</formula>
    </cfRule>
    <cfRule type="cellIs" dxfId="1716" priority="1937" operator="equal">
      <formula>"SIM"</formula>
    </cfRule>
  </conditionalFormatting>
  <conditionalFormatting sqref="Y140">
    <cfRule type="cellIs" dxfId="1715" priority="1935" operator="equal">
      <formula>"OPORTUNIDADE"</formula>
    </cfRule>
  </conditionalFormatting>
  <conditionalFormatting sqref="Y140">
    <cfRule type="cellIs" dxfId="1714" priority="1933" operator="equal">
      <formula>"NÃO"</formula>
    </cfRule>
    <cfRule type="cellIs" dxfId="1713" priority="1934" operator="equal">
      <formula>"SIM"</formula>
    </cfRule>
  </conditionalFormatting>
  <conditionalFormatting sqref="Y140">
    <cfRule type="cellIs" dxfId="1712" priority="1932" operator="equal">
      <formula>"OPORTUNIDADE"</formula>
    </cfRule>
  </conditionalFormatting>
  <conditionalFormatting sqref="Y140">
    <cfRule type="cellIs" dxfId="1711" priority="1930" operator="equal">
      <formula>"NÃO"</formula>
    </cfRule>
    <cfRule type="cellIs" dxfId="1710" priority="1931" operator="equal">
      <formula>"SIM"</formula>
    </cfRule>
  </conditionalFormatting>
  <conditionalFormatting sqref="Y140">
    <cfRule type="cellIs" dxfId="1709" priority="1929" operator="equal">
      <formula>"OPORTUNIDADE"</formula>
    </cfRule>
  </conditionalFormatting>
  <conditionalFormatting sqref="Y140">
    <cfRule type="cellIs" dxfId="1708" priority="1927" operator="equal">
      <formula>"NÃO"</formula>
    </cfRule>
    <cfRule type="cellIs" dxfId="1707" priority="1928" operator="equal">
      <formula>"SIM"</formula>
    </cfRule>
  </conditionalFormatting>
  <conditionalFormatting sqref="Y140">
    <cfRule type="cellIs" dxfId="1706" priority="1926" operator="equal">
      <formula>"OPORTUNIDADE"</formula>
    </cfRule>
  </conditionalFormatting>
  <conditionalFormatting sqref="Y140">
    <cfRule type="cellIs" dxfId="1705" priority="1924" operator="equal">
      <formula>"NÃO"</formula>
    </cfRule>
    <cfRule type="cellIs" dxfId="1704" priority="1925" operator="equal">
      <formula>"SIM"</formula>
    </cfRule>
  </conditionalFormatting>
  <conditionalFormatting sqref="Z140">
    <cfRule type="cellIs" dxfId="1703" priority="1923" operator="equal">
      <formula>"OPORTUNIDADE"</formula>
    </cfRule>
  </conditionalFormatting>
  <conditionalFormatting sqref="Z140">
    <cfRule type="cellIs" dxfId="1702" priority="1921" operator="equal">
      <formula>"NÃO"</formula>
    </cfRule>
    <cfRule type="cellIs" dxfId="1701" priority="1922" operator="equal">
      <formula>"SIM"</formula>
    </cfRule>
  </conditionalFormatting>
  <conditionalFormatting sqref="Y140">
    <cfRule type="cellIs" dxfId="1700" priority="1920" operator="equal">
      <formula>"OPORTUNIDADE"</formula>
    </cfRule>
  </conditionalFormatting>
  <conditionalFormatting sqref="Y140">
    <cfRule type="cellIs" dxfId="1699" priority="1918" operator="equal">
      <formula>"NÃO"</formula>
    </cfRule>
    <cfRule type="cellIs" dxfId="1698" priority="1919" operator="equal">
      <formula>"SIM"</formula>
    </cfRule>
  </conditionalFormatting>
  <conditionalFormatting sqref="Y140">
    <cfRule type="cellIs" dxfId="1697" priority="1917" operator="equal">
      <formula>"OPORTUNIDADE"</formula>
    </cfRule>
  </conditionalFormatting>
  <conditionalFormatting sqref="Y140">
    <cfRule type="cellIs" dxfId="1696" priority="1915" operator="equal">
      <formula>"NÃO"</formula>
    </cfRule>
    <cfRule type="cellIs" dxfId="1695" priority="1916" operator="equal">
      <formula>"SIM"</formula>
    </cfRule>
  </conditionalFormatting>
  <conditionalFormatting sqref="Y140">
    <cfRule type="cellIs" dxfId="1694" priority="1914" operator="equal">
      <formula>"OPORTUNIDADE"</formula>
    </cfRule>
  </conditionalFormatting>
  <conditionalFormatting sqref="Y140">
    <cfRule type="cellIs" dxfId="1693" priority="1912" operator="equal">
      <formula>"NÃO"</formula>
    </cfRule>
    <cfRule type="cellIs" dxfId="1692" priority="1913" operator="equal">
      <formula>"SIM"</formula>
    </cfRule>
  </conditionalFormatting>
  <conditionalFormatting sqref="Y140">
    <cfRule type="cellIs" dxfId="1691" priority="1911" operator="equal">
      <formula>"OPORTUNIDADE"</formula>
    </cfRule>
  </conditionalFormatting>
  <conditionalFormatting sqref="Y140">
    <cfRule type="cellIs" dxfId="1690" priority="1909" operator="equal">
      <formula>"NÃO"</formula>
    </cfRule>
    <cfRule type="cellIs" dxfId="1689" priority="1910" operator="equal">
      <formula>"SIM"</formula>
    </cfRule>
  </conditionalFormatting>
  <conditionalFormatting sqref="Y140">
    <cfRule type="cellIs" dxfId="1688" priority="1908" operator="equal">
      <formula>"OPORTUNIDADE"</formula>
    </cfRule>
  </conditionalFormatting>
  <conditionalFormatting sqref="Y140">
    <cfRule type="cellIs" dxfId="1687" priority="1906" operator="equal">
      <formula>"NÃO"</formula>
    </cfRule>
    <cfRule type="cellIs" dxfId="1686" priority="1907" operator="equal">
      <formula>"SIM"</formula>
    </cfRule>
  </conditionalFormatting>
  <conditionalFormatting sqref="Y140">
    <cfRule type="cellIs" dxfId="1685" priority="1905" operator="equal">
      <formula>"OPORTUNIDADE"</formula>
    </cfRule>
  </conditionalFormatting>
  <conditionalFormatting sqref="Y140">
    <cfRule type="cellIs" dxfId="1684" priority="1903" operator="equal">
      <formula>"NÃO"</formula>
    </cfRule>
    <cfRule type="cellIs" dxfId="1683" priority="1904" operator="equal">
      <formula>"SIM"</formula>
    </cfRule>
  </conditionalFormatting>
  <conditionalFormatting sqref="Y135:Y136">
    <cfRule type="cellIs" dxfId="1682" priority="1902" operator="equal">
      <formula>"OPORTUNIDADE"</formula>
    </cfRule>
  </conditionalFormatting>
  <conditionalFormatting sqref="Y135:Y136">
    <cfRule type="cellIs" dxfId="1681" priority="1900" operator="equal">
      <formula>"NÃO"</formula>
    </cfRule>
    <cfRule type="cellIs" dxfId="1680" priority="1901" operator="equal">
      <formula>"SIM"</formula>
    </cfRule>
  </conditionalFormatting>
  <conditionalFormatting sqref="Y136">
    <cfRule type="cellIs" dxfId="1679" priority="1899" operator="equal">
      <formula>"OPORTUNIDADE"</formula>
    </cfRule>
  </conditionalFormatting>
  <conditionalFormatting sqref="Y136">
    <cfRule type="cellIs" dxfId="1678" priority="1897" operator="equal">
      <formula>"NÃO"</formula>
    </cfRule>
    <cfRule type="cellIs" dxfId="1677" priority="1898" operator="equal">
      <formula>"SIM"</formula>
    </cfRule>
  </conditionalFormatting>
  <conditionalFormatting sqref="Y136">
    <cfRule type="cellIs" dxfId="1676" priority="1896" operator="equal">
      <formula>"OPORTUNIDADE"</formula>
    </cfRule>
  </conditionalFormatting>
  <conditionalFormatting sqref="Y136">
    <cfRule type="cellIs" dxfId="1675" priority="1894" operator="equal">
      <formula>"NÃO"</formula>
    </cfRule>
    <cfRule type="cellIs" dxfId="1674" priority="1895" operator="equal">
      <formula>"SIM"</formula>
    </cfRule>
  </conditionalFormatting>
  <conditionalFormatting sqref="Y136">
    <cfRule type="cellIs" dxfId="1673" priority="1893" operator="equal">
      <formula>"OPORTUNIDADE"</formula>
    </cfRule>
  </conditionalFormatting>
  <conditionalFormatting sqref="Y136">
    <cfRule type="cellIs" dxfId="1672" priority="1891" operator="equal">
      <formula>"NÃO"</formula>
    </cfRule>
    <cfRule type="cellIs" dxfId="1671" priority="1892" operator="equal">
      <formula>"SIM"</formula>
    </cfRule>
  </conditionalFormatting>
  <conditionalFormatting sqref="Y136">
    <cfRule type="cellIs" dxfId="1670" priority="1890" operator="equal">
      <formula>"OPORTUNIDADE"</formula>
    </cfRule>
  </conditionalFormatting>
  <conditionalFormatting sqref="Y136">
    <cfRule type="cellIs" dxfId="1669" priority="1888" operator="equal">
      <formula>"NÃO"</formula>
    </cfRule>
    <cfRule type="cellIs" dxfId="1668" priority="1889" operator="equal">
      <formula>"SIM"</formula>
    </cfRule>
  </conditionalFormatting>
  <conditionalFormatting sqref="Y136">
    <cfRule type="cellIs" dxfId="1667" priority="1887" operator="equal">
      <formula>"OPORTUNIDADE"</formula>
    </cfRule>
  </conditionalFormatting>
  <conditionalFormatting sqref="Y136">
    <cfRule type="cellIs" dxfId="1666" priority="1885" operator="equal">
      <formula>"NÃO"</formula>
    </cfRule>
    <cfRule type="cellIs" dxfId="1665" priority="1886" operator="equal">
      <formula>"SIM"</formula>
    </cfRule>
  </conditionalFormatting>
  <conditionalFormatting sqref="Y136">
    <cfRule type="cellIs" dxfId="1664" priority="1884" operator="equal">
      <formula>"OPORTUNIDADE"</formula>
    </cfRule>
  </conditionalFormatting>
  <conditionalFormatting sqref="Y136">
    <cfRule type="cellIs" dxfId="1663" priority="1882" operator="equal">
      <formula>"NÃO"</formula>
    </cfRule>
    <cfRule type="cellIs" dxfId="1662" priority="1883" operator="equal">
      <formula>"SIM"</formula>
    </cfRule>
  </conditionalFormatting>
  <conditionalFormatting sqref="Y136">
    <cfRule type="cellIs" dxfId="1661" priority="1881" operator="equal">
      <formula>"OPORTUNIDADE"</formula>
    </cfRule>
  </conditionalFormatting>
  <conditionalFormatting sqref="Y136">
    <cfRule type="cellIs" dxfId="1660" priority="1879" operator="equal">
      <formula>"NÃO"</formula>
    </cfRule>
    <cfRule type="cellIs" dxfId="1659" priority="1880" operator="equal">
      <formula>"SIM"</formula>
    </cfRule>
  </conditionalFormatting>
  <conditionalFormatting sqref="Y136">
    <cfRule type="cellIs" dxfId="1658" priority="1878" operator="equal">
      <formula>"OPORTUNIDADE"</formula>
    </cfRule>
  </conditionalFormatting>
  <conditionalFormatting sqref="Y136">
    <cfRule type="cellIs" dxfId="1657" priority="1876" operator="equal">
      <formula>"NÃO"</formula>
    </cfRule>
    <cfRule type="cellIs" dxfId="1656" priority="1877" operator="equal">
      <formula>"SIM"</formula>
    </cfRule>
  </conditionalFormatting>
  <conditionalFormatting sqref="Y136">
    <cfRule type="cellIs" dxfId="1655" priority="1875" operator="equal">
      <formula>"OPORTUNIDADE"</formula>
    </cfRule>
  </conditionalFormatting>
  <conditionalFormatting sqref="Y136">
    <cfRule type="cellIs" dxfId="1654" priority="1873" operator="equal">
      <formula>"NÃO"</formula>
    </cfRule>
    <cfRule type="cellIs" dxfId="1653" priority="1874" operator="equal">
      <formula>"SIM"</formula>
    </cfRule>
  </conditionalFormatting>
  <conditionalFormatting sqref="Y136">
    <cfRule type="cellIs" dxfId="1652" priority="1872" operator="equal">
      <formula>"OPORTUNIDADE"</formula>
    </cfRule>
  </conditionalFormatting>
  <conditionalFormatting sqref="Y136">
    <cfRule type="cellIs" dxfId="1651" priority="1870" operator="equal">
      <formula>"NÃO"</formula>
    </cfRule>
    <cfRule type="cellIs" dxfId="1650" priority="1871" operator="equal">
      <formula>"SIM"</formula>
    </cfRule>
  </conditionalFormatting>
  <conditionalFormatting sqref="Y136">
    <cfRule type="cellIs" dxfId="1649" priority="1869" operator="equal">
      <formula>"OPORTUNIDADE"</formula>
    </cfRule>
  </conditionalFormatting>
  <conditionalFormatting sqref="Y136">
    <cfRule type="cellIs" dxfId="1648" priority="1867" operator="equal">
      <formula>"NÃO"</formula>
    </cfRule>
    <cfRule type="cellIs" dxfId="1647" priority="1868" operator="equal">
      <formula>"SIM"</formula>
    </cfRule>
  </conditionalFormatting>
  <conditionalFormatting sqref="Y136">
    <cfRule type="cellIs" dxfId="1646" priority="1866" operator="equal">
      <formula>"OPORTUNIDADE"</formula>
    </cfRule>
  </conditionalFormatting>
  <conditionalFormatting sqref="Y136">
    <cfRule type="cellIs" dxfId="1645" priority="1864" operator="equal">
      <formula>"NÃO"</formula>
    </cfRule>
    <cfRule type="cellIs" dxfId="1644" priority="1865" operator="equal">
      <formula>"SIM"</formula>
    </cfRule>
  </conditionalFormatting>
  <conditionalFormatting sqref="Y136">
    <cfRule type="cellIs" dxfId="1643" priority="1863" operator="equal">
      <formula>"OPORTUNIDADE"</formula>
    </cfRule>
  </conditionalFormatting>
  <conditionalFormatting sqref="Y136">
    <cfRule type="cellIs" dxfId="1642" priority="1861" operator="equal">
      <formula>"NÃO"</formula>
    </cfRule>
    <cfRule type="cellIs" dxfId="1641" priority="1862" operator="equal">
      <formula>"SIM"</formula>
    </cfRule>
  </conditionalFormatting>
  <conditionalFormatting sqref="Y136">
    <cfRule type="cellIs" dxfId="1640" priority="1860" operator="equal">
      <formula>"OPORTUNIDADE"</formula>
    </cfRule>
  </conditionalFormatting>
  <conditionalFormatting sqref="Y136">
    <cfRule type="cellIs" dxfId="1639" priority="1858" operator="equal">
      <formula>"NÃO"</formula>
    </cfRule>
    <cfRule type="cellIs" dxfId="1638" priority="1859" operator="equal">
      <formula>"SIM"</formula>
    </cfRule>
  </conditionalFormatting>
  <conditionalFormatting sqref="Y136">
    <cfRule type="cellIs" dxfId="1637" priority="1857" operator="equal">
      <formula>"OPORTUNIDADE"</formula>
    </cfRule>
  </conditionalFormatting>
  <conditionalFormatting sqref="Y136">
    <cfRule type="cellIs" dxfId="1636" priority="1855" operator="equal">
      <formula>"NÃO"</formula>
    </cfRule>
    <cfRule type="cellIs" dxfId="1635" priority="1856" operator="equal">
      <formula>"SIM"</formula>
    </cfRule>
  </conditionalFormatting>
  <conditionalFormatting sqref="Y136">
    <cfRule type="cellIs" dxfId="1634" priority="1854" operator="equal">
      <formula>"OPORTUNIDADE"</formula>
    </cfRule>
  </conditionalFormatting>
  <conditionalFormatting sqref="Y136">
    <cfRule type="cellIs" dxfId="1633" priority="1852" operator="equal">
      <formula>"NÃO"</formula>
    </cfRule>
    <cfRule type="cellIs" dxfId="1632" priority="1853" operator="equal">
      <formula>"SIM"</formula>
    </cfRule>
  </conditionalFormatting>
  <conditionalFormatting sqref="Y141">
    <cfRule type="cellIs" dxfId="1631" priority="1851" operator="equal">
      <formula>"OPORTUNIDADE"</formula>
    </cfRule>
  </conditionalFormatting>
  <conditionalFormatting sqref="Y141">
    <cfRule type="cellIs" dxfId="1630" priority="1849" operator="equal">
      <formula>"NÃO"</formula>
    </cfRule>
    <cfRule type="cellIs" dxfId="1629" priority="1850" operator="equal">
      <formula>"SIM"</formula>
    </cfRule>
  </conditionalFormatting>
  <conditionalFormatting sqref="Y141">
    <cfRule type="cellIs" dxfId="1628" priority="1848" operator="equal">
      <formula>"OPORTUNIDADE"</formula>
    </cfRule>
  </conditionalFormatting>
  <conditionalFormatting sqref="Y141">
    <cfRule type="cellIs" dxfId="1627" priority="1846" operator="equal">
      <formula>"NÃO"</formula>
    </cfRule>
    <cfRule type="cellIs" dxfId="1626" priority="1847" operator="equal">
      <formula>"SIM"</formula>
    </cfRule>
  </conditionalFormatting>
  <conditionalFormatting sqref="Y141">
    <cfRule type="cellIs" dxfId="1625" priority="1845" operator="equal">
      <formula>"OPORTUNIDADE"</formula>
    </cfRule>
  </conditionalFormatting>
  <conditionalFormatting sqref="Y141">
    <cfRule type="cellIs" dxfId="1624" priority="1843" operator="equal">
      <formula>"NÃO"</formula>
    </cfRule>
    <cfRule type="cellIs" dxfId="1623" priority="1844" operator="equal">
      <formula>"SIM"</formula>
    </cfRule>
  </conditionalFormatting>
  <conditionalFormatting sqref="Y141">
    <cfRule type="cellIs" dxfId="1622" priority="1842" operator="equal">
      <formula>"OPORTUNIDADE"</formula>
    </cfRule>
  </conditionalFormatting>
  <conditionalFormatting sqref="Y141">
    <cfRule type="cellIs" dxfId="1621" priority="1840" operator="equal">
      <formula>"NÃO"</formula>
    </cfRule>
    <cfRule type="cellIs" dxfId="1620" priority="1841" operator="equal">
      <formula>"SIM"</formula>
    </cfRule>
  </conditionalFormatting>
  <conditionalFormatting sqref="Y141">
    <cfRule type="cellIs" dxfId="1619" priority="1839" operator="equal">
      <formula>"OPORTUNIDADE"</formula>
    </cfRule>
  </conditionalFormatting>
  <conditionalFormatting sqref="Y141">
    <cfRule type="cellIs" dxfId="1618" priority="1837" operator="equal">
      <formula>"NÃO"</formula>
    </cfRule>
    <cfRule type="cellIs" dxfId="1617" priority="1838" operator="equal">
      <formula>"SIM"</formula>
    </cfRule>
  </conditionalFormatting>
  <conditionalFormatting sqref="Y141">
    <cfRule type="cellIs" dxfId="1616" priority="1836" operator="equal">
      <formula>"OPORTUNIDADE"</formula>
    </cfRule>
  </conditionalFormatting>
  <conditionalFormatting sqref="Y141">
    <cfRule type="cellIs" dxfId="1615" priority="1834" operator="equal">
      <formula>"NÃO"</formula>
    </cfRule>
    <cfRule type="cellIs" dxfId="1614" priority="1835" operator="equal">
      <formula>"SIM"</formula>
    </cfRule>
  </conditionalFormatting>
  <conditionalFormatting sqref="Y141">
    <cfRule type="cellIs" dxfId="1613" priority="1833" operator="equal">
      <formula>"OPORTUNIDADE"</formula>
    </cfRule>
  </conditionalFormatting>
  <conditionalFormatting sqref="Y141">
    <cfRule type="cellIs" dxfId="1612" priority="1831" operator="equal">
      <formula>"NÃO"</formula>
    </cfRule>
    <cfRule type="cellIs" dxfId="1611" priority="1832" operator="equal">
      <formula>"SIM"</formula>
    </cfRule>
  </conditionalFormatting>
  <conditionalFormatting sqref="Y141">
    <cfRule type="cellIs" dxfId="1610" priority="1830" operator="equal">
      <formula>"OPORTUNIDADE"</formula>
    </cfRule>
  </conditionalFormatting>
  <conditionalFormatting sqref="Y141">
    <cfRule type="cellIs" dxfId="1609" priority="1828" operator="equal">
      <formula>"NÃO"</formula>
    </cfRule>
    <cfRule type="cellIs" dxfId="1608" priority="1829" operator="equal">
      <formula>"SIM"</formula>
    </cfRule>
  </conditionalFormatting>
  <conditionalFormatting sqref="Y141">
    <cfRule type="cellIs" dxfId="1607" priority="1827" operator="equal">
      <formula>"OPORTUNIDADE"</formula>
    </cfRule>
  </conditionalFormatting>
  <conditionalFormatting sqref="Y141">
    <cfRule type="cellIs" dxfId="1606" priority="1825" operator="equal">
      <formula>"NÃO"</formula>
    </cfRule>
    <cfRule type="cellIs" dxfId="1605" priority="1826" operator="equal">
      <formula>"SIM"</formula>
    </cfRule>
  </conditionalFormatting>
  <conditionalFormatting sqref="Y141">
    <cfRule type="cellIs" dxfId="1604" priority="1824" operator="equal">
      <formula>"OPORTUNIDADE"</formula>
    </cfRule>
  </conditionalFormatting>
  <conditionalFormatting sqref="Y141">
    <cfRule type="cellIs" dxfId="1603" priority="1822" operator="equal">
      <formula>"NÃO"</formula>
    </cfRule>
    <cfRule type="cellIs" dxfId="1602" priority="1823" operator="equal">
      <formula>"SIM"</formula>
    </cfRule>
  </conditionalFormatting>
  <conditionalFormatting sqref="Y141">
    <cfRule type="cellIs" dxfId="1601" priority="1821" operator="equal">
      <formula>"OPORTUNIDADE"</formula>
    </cfRule>
  </conditionalFormatting>
  <conditionalFormatting sqref="Y141">
    <cfRule type="cellIs" dxfId="1600" priority="1819" operator="equal">
      <formula>"NÃO"</formula>
    </cfRule>
    <cfRule type="cellIs" dxfId="1599" priority="1820" operator="equal">
      <formula>"SIM"</formula>
    </cfRule>
  </conditionalFormatting>
  <conditionalFormatting sqref="Y141">
    <cfRule type="cellIs" dxfId="1598" priority="1818" operator="equal">
      <formula>"OPORTUNIDADE"</formula>
    </cfRule>
  </conditionalFormatting>
  <conditionalFormatting sqref="Y141">
    <cfRule type="cellIs" dxfId="1597" priority="1816" operator="equal">
      <formula>"NÃO"</formula>
    </cfRule>
    <cfRule type="cellIs" dxfId="1596" priority="1817" operator="equal">
      <formula>"SIM"</formula>
    </cfRule>
  </conditionalFormatting>
  <conditionalFormatting sqref="Y141">
    <cfRule type="cellIs" dxfId="1595" priority="1815" operator="equal">
      <formula>"OPORTUNIDADE"</formula>
    </cfRule>
  </conditionalFormatting>
  <conditionalFormatting sqref="Y141">
    <cfRule type="cellIs" dxfId="1594" priority="1813" operator="equal">
      <formula>"NÃO"</formula>
    </cfRule>
    <cfRule type="cellIs" dxfId="1593" priority="1814" operator="equal">
      <formula>"SIM"</formula>
    </cfRule>
  </conditionalFormatting>
  <conditionalFormatting sqref="Y141">
    <cfRule type="cellIs" dxfId="1592" priority="1812" operator="equal">
      <formula>"OPORTUNIDADE"</formula>
    </cfRule>
  </conditionalFormatting>
  <conditionalFormatting sqref="Y141">
    <cfRule type="cellIs" dxfId="1591" priority="1810" operator="equal">
      <formula>"NÃO"</formula>
    </cfRule>
    <cfRule type="cellIs" dxfId="1590" priority="1811" operator="equal">
      <formula>"SIM"</formula>
    </cfRule>
  </conditionalFormatting>
  <conditionalFormatting sqref="Y141">
    <cfRule type="cellIs" dxfId="1589" priority="1809" operator="equal">
      <formula>"OPORTUNIDADE"</formula>
    </cfRule>
  </conditionalFormatting>
  <conditionalFormatting sqref="Y141">
    <cfRule type="cellIs" dxfId="1588" priority="1807" operator="equal">
      <formula>"NÃO"</formula>
    </cfRule>
    <cfRule type="cellIs" dxfId="1587" priority="1808" operator="equal">
      <formula>"SIM"</formula>
    </cfRule>
  </conditionalFormatting>
  <conditionalFormatting sqref="Y141">
    <cfRule type="cellIs" dxfId="1586" priority="1806" operator="equal">
      <formula>"OPORTUNIDADE"</formula>
    </cfRule>
  </conditionalFormatting>
  <conditionalFormatting sqref="Y141">
    <cfRule type="cellIs" dxfId="1585" priority="1804" operator="equal">
      <formula>"NÃO"</formula>
    </cfRule>
    <cfRule type="cellIs" dxfId="1584" priority="1805" operator="equal">
      <formula>"SIM"</formula>
    </cfRule>
  </conditionalFormatting>
  <conditionalFormatting sqref="Y141">
    <cfRule type="cellIs" dxfId="1583" priority="1803" operator="equal">
      <formula>"OPORTUNIDADE"</formula>
    </cfRule>
  </conditionalFormatting>
  <conditionalFormatting sqref="Y141">
    <cfRule type="cellIs" dxfId="1582" priority="1801" operator="equal">
      <formula>"NÃO"</formula>
    </cfRule>
    <cfRule type="cellIs" dxfId="1581" priority="1802" operator="equal">
      <formula>"SIM"</formula>
    </cfRule>
  </conditionalFormatting>
  <conditionalFormatting sqref="Y141">
    <cfRule type="cellIs" dxfId="1580" priority="1800" operator="equal">
      <formula>"OPORTUNIDADE"</formula>
    </cfRule>
  </conditionalFormatting>
  <conditionalFormatting sqref="Y141">
    <cfRule type="cellIs" dxfId="1579" priority="1798" operator="equal">
      <formula>"NÃO"</formula>
    </cfRule>
    <cfRule type="cellIs" dxfId="1578" priority="1799" operator="equal">
      <formula>"SIM"</formula>
    </cfRule>
  </conditionalFormatting>
  <conditionalFormatting sqref="Y141">
    <cfRule type="cellIs" dxfId="1577" priority="1797" operator="equal">
      <formula>"OPORTUNIDADE"</formula>
    </cfRule>
  </conditionalFormatting>
  <conditionalFormatting sqref="Y141">
    <cfRule type="cellIs" dxfId="1576" priority="1795" operator="equal">
      <formula>"NÃO"</formula>
    </cfRule>
    <cfRule type="cellIs" dxfId="1575" priority="1796" operator="equal">
      <formula>"SIM"</formula>
    </cfRule>
  </conditionalFormatting>
  <conditionalFormatting sqref="Y141">
    <cfRule type="cellIs" dxfId="1574" priority="1794" operator="equal">
      <formula>"OPORTUNIDADE"</formula>
    </cfRule>
  </conditionalFormatting>
  <conditionalFormatting sqref="Y141">
    <cfRule type="cellIs" dxfId="1573" priority="1792" operator="equal">
      <formula>"NÃO"</formula>
    </cfRule>
    <cfRule type="cellIs" dxfId="1572" priority="1793" operator="equal">
      <formula>"SIM"</formula>
    </cfRule>
  </conditionalFormatting>
  <conditionalFormatting sqref="Y141">
    <cfRule type="cellIs" dxfId="1571" priority="1791" operator="equal">
      <formula>"OPORTUNIDADE"</formula>
    </cfRule>
  </conditionalFormatting>
  <conditionalFormatting sqref="Y141">
    <cfRule type="cellIs" dxfId="1570" priority="1789" operator="equal">
      <formula>"NÃO"</formula>
    </cfRule>
    <cfRule type="cellIs" dxfId="1569" priority="1790" operator="equal">
      <formula>"SIM"</formula>
    </cfRule>
  </conditionalFormatting>
  <conditionalFormatting sqref="Y141">
    <cfRule type="cellIs" dxfId="1568" priority="1788" operator="equal">
      <formula>"OPORTUNIDADE"</formula>
    </cfRule>
  </conditionalFormatting>
  <conditionalFormatting sqref="Y141">
    <cfRule type="cellIs" dxfId="1567" priority="1786" operator="equal">
      <formula>"NÃO"</formula>
    </cfRule>
    <cfRule type="cellIs" dxfId="1566" priority="1787" operator="equal">
      <formula>"SIM"</formula>
    </cfRule>
  </conditionalFormatting>
  <conditionalFormatting sqref="Y141">
    <cfRule type="cellIs" dxfId="1565" priority="1785" operator="equal">
      <formula>"OPORTUNIDADE"</formula>
    </cfRule>
  </conditionalFormatting>
  <conditionalFormatting sqref="Y141">
    <cfRule type="cellIs" dxfId="1564" priority="1783" operator="equal">
      <formula>"NÃO"</formula>
    </cfRule>
    <cfRule type="cellIs" dxfId="1563" priority="1784" operator="equal">
      <formula>"SIM"</formula>
    </cfRule>
  </conditionalFormatting>
  <conditionalFormatting sqref="Y141">
    <cfRule type="cellIs" dxfId="1562" priority="1782" operator="equal">
      <formula>"OPORTUNIDADE"</formula>
    </cfRule>
  </conditionalFormatting>
  <conditionalFormatting sqref="Y141">
    <cfRule type="cellIs" dxfId="1561" priority="1780" operator="equal">
      <formula>"NÃO"</formula>
    </cfRule>
    <cfRule type="cellIs" dxfId="1560" priority="1781" operator="equal">
      <formula>"SIM"</formula>
    </cfRule>
  </conditionalFormatting>
  <conditionalFormatting sqref="Y141">
    <cfRule type="cellIs" dxfId="1559" priority="1779" operator="equal">
      <formula>"OPORTUNIDADE"</formula>
    </cfRule>
  </conditionalFormatting>
  <conditionalFormatting sqref="Y141">
    <cfRule type="cellIs" dxfId="1558" priority="1777" operator="equal">
      <formula>"NÃO"</formula>
    </cfRule>
    <cfRule type="cellIs" dxfId="1557" priority="1778" operator="equal">
      <formula>"SIM"</formula>
    </cfRule>
  </conditionalFormatting>
  <conditionalFormatting sqref="Y141">
    <cfRule type="cellIs" dxfId="1556" priority="1776" operator="equal">
      <formula>"OPORTUNIDADE"</formula>
    </cfRule>
  </conditionalFormatting>
  <conditionalFormatting sqref="Y141">
    <cfRule type="cellIs" dxfId="1555" priority="1774" operator="equal">
      <formula>"NÃO"</formula>
    </cfRule>
    <cfRule type="cellIs" dxfId="1554" priority="1775" operator="equal">
      <formula>"SIM"</formula>
    </cfRule>
  </conditionalFormatting>
  <conditionalFormatting sqref="Y141">
    <cfRule type="cellIs" dxfId="1553" priority="1773" operator="equal">
      <formula>"OPORTUNIDADE"</formula>
    </cfRule>
  </conditionalFormatting>
  <conditionalFormatting sqref="Y141">
    <cfRule type="cellIs" dxfId="1552" priority="1771" operator="equal">
      <formula>"NÃO"</formula>
    </cfRule>
    <cfRule type="cellIs" dxfId="1551" priority="1772" operator="equal">
      <formula>"SIM"</formula>
    </cfRule>
  </conditionalFormatting>
  <conditionalFormatting sqref="Y141">
    <cfRule type="cellIs" dxfId="1550" priority="1770" operator="equal">
      <formula>"OPORTUNIDADE"</formula>
    </cfRule>
  </conditionalFormatting>
  <conditionalFormatting sqref="Y141">
    <cfRule type="cellIs" dxfId="1549" priority="1768" operator="equal">
      <formula>"NÃO"</formula>
    </cfRule>
    <cfRule type="cellIs" dxfId="1548" priority="1769" operator="equal">
      <formula>"SIM"</formula>
    </cfRule>
  </conditionalFormatting>
  <conditionalFormatting sqref="Y141">
    <cfRule type="cellIs" dxfId="1547" priority="1767" operator="equal">
      <formula>"OPORTUNIDADE"</formula>
    </cfRule>
  </conditionalFormatting>
  <conditionalFormatting sqref="Y141">
    <cfRule type="cellIs" dxfId="1546" priority="1765" operator="equal">
      <formula>"NÃO"</formula>
    </cfRule>
    <cfRule type="cellIs" dxfId="1545" priority="1766" operator="equal">
      <formula>"SIM"</formula>
    </cfRule>
  </conditionalFormatting>
  <conditionalFormatting sqref="Y141">
    <cfRule type="cellIs" dxfId="1544" priority="1764" operator="equal">
      <formula>"OPORTUNIDADE"</formula>
    </cfRule>
  </conditionalFormatting>
  <conditionalFormatting sqref="Y141">
    <cfRule type="cellIs" dxfId="1543" priority="1762" operator="equal">
      <formula>"NÃO"</formula>
    </cfRule>
    <cfRule type="cellIs" dxfId="1542" priority="1763" operator="equal">
      <formula>"SIM"</formula>
    </cfRule>
  </conditionalFormatting>
  <conditionalFormatting sqref="Y141">
    <cfRule type="cellIs" dxfId="1541" priority="1761" operator="equal">
      <formula>"OPORTUNIDADE"</formula>
    </cfRule>
  </conditionalFormatting>
  <conditionalFormatting sqref="Y141">
    <cfRule type="cellIs" dxfId="1540" priority="1759" operator="equal">
      <formula>"NÃO"</formula>
    </cfRule>
    <cfRule type="cellIs" dxfId="1539" priority="1760" operator="equal">
      <formula>"SIM"</formula>
    </cfRule>
  </conditionalFormatting>
  <conditionalFormatting sqref="Y141">
    <cfRule type="cellIs" dxfId="1538" priority="1758" operator="equal">
      <formula>"OPORTUNIDADE"</formula>
    </cfRule>
  </conditionalFormatting>
  <conditionalFormatting sqref="Y141">
    <cfRule type="cellIs" dxfId="1537" priority="1756" operator="equal">
      <formula>"NÃO"</formula>
    </cfRule>
    <cfRule type="cellIs" dxfId="1536" priority="1757" operator="equal">
      <formula>"SIM"</formula>
    </cfRule>
  </conditionalFormatting>
  <conditionalFormatting sqref="Y141">
    <cfRule type="cellIs" dxfId="1535" priority="1755" operator="equal">
      <formula>"OPORTUNIDADE"</formula>
    </cfRule>
  </conditionalFormatting>
  <conditionalFormatting sqref="Y141">
    <cfRule type="cellIs" dxfId="1534" priority="1753" operator="equal">
      <formula>"NÃO"</formula>
    </cfRule>
    <cfRule type="cellIs" dxfId="1533" priority="1754" operator="equal">
      <formula>"SIM"</formula>
    </cfRule>
  </conditionalFormatting>
  <conditionalFormatting sqref="Y129:Y136">
    <cfRule type="cellIs" dxfId="1532" priority="1752" operator="equal">
      <formula>"OPORTUNIDADE"</formula>
    </cfRule>
  </conditionalFormatting>
  <conditionalFormatting sqref="Y129:Y136">
    <cfRule type="cellIs" dxfId="1531" priority="1750" operator="equal">
      <formula>"NÃO"</formula>
    </cfRule>
    <cfRule type="cellIs" dxfId="1530" priority="1751" operator="equal">
      <formula>"SIM"</formula>
    </cfRule>
  </conditionalFormatting>
  <conditionalFormatting sqref="Y129:Y136">
    <cfRule type="cellIs" dxfId="1529" priority="1749" operator="equal">
      <formula>"OPORTUNIDADE"</formula>
    </cfRule>
  </conditionalFormatting>
  <conditionalFormatting sqref="Y129:Y136">
    <cfRule type="cellIs" dxfId="1528" priority="1747" operator="equal">
      <formula>"NÃO"</formula>
    </cfRule>
    <cfRule type="cellIs" dxfId="1527" priority="1748" operator="equal">
      <formula>"SIM"</formula>
    </cfRule>
  </conditionalFormatting>
  <conditionalFormatting sqref="Z129">
    <cfRule type="cellIs" dxfId="1526" priority="1746" operator="equal">
      <formula>"OPORTUNIDADE"</formula>
    </cfRule>
  </conditionalFormatting>
  <conditionalFormatting sqref="Z129">
    <cfRule type="cellIs" dxfId="1525" priority="1744" operator="equal">
      <formula>"NÃO"</formula>
    </cfRule>
    <cfRule type="cellIs" dxfId="1524" priority="1745" operator="equal">
      <formula>"SIM"</formula>
    </cfRule>
  </conditionalFormatting>
  <conditionalFormatting sqref="Y129:Y136">
    <cfRule type="cellIs" dxfId="1523" priority="1743" operator="equal">
      <formula>"OPORTUNIDADE"</formula>
    </cfRule>
  </conditionalFormatting>
  <conditionalFormatting sqref="Y129:Y136">
    <cfRule type="cellIs" dxfId="1522" priority="1741" operator="equal">
      <formula>"NÃO"</formula>
    </cfRule>
    <cfRule type="cellIs" dxfId="1521" priority="1742" operator="equal">
      <formula>"SIM"</formula>
    </cfRule>
  </conditionalFormatting>
  <conditionalFormatting sqref="Z129">
    <cfRule type="cellIs" dxfId="1520" priority="1740" operator="equal">
      <formula>"OPORTUNIDADE"</formula>
    </cfRule>
  </conditionalFormatting>
  <conditionalFormatting sqref="Z129">
    <cfRule type="cellIs" dxfId="1519" priority="1738" operator="equal">
      <formula>"NÃO"</formula>
    </cfRule>
    <cfRule type="cellIs" dxfId="1518" priority="1739" operator="equal">
      <formula>"SIM"</formula>
    </cfRule>
  </conditionalFormatting>
  <conditionalFormatting sqref="Z129">
    <cfRule type="cellIs" dxfId="1517" priority="1737" operator="equal">
      <formula>"OPORTUNIDADE"</formula>
    </cfRule>
  </conditionalFormatting>
  <conditionalFormatting sqref="Z129">
    <cfRule type="cellIs" dxfId="1516" priority="1735" operator="equal">
      <formula>"NÃO"</formula>
    </cfRule>
    <cfRule type="cellIs" dxfId="1515" priority="1736" operator="equal">
      <formula>"SIM"</formula>
    </cfRule>
  </conditionalFormatting>
  <conditionalFormatting sqref="Y129:Y136">
    <cfRule type="cellIs" dxfId="1514" priority="1734" operator="equal">
      <formula>"OPORTUNIDADE"</formula>
    </cfRule>
  </conditionalFormatting>
  <conditionalFormatting sqref="Y129:Y136">
    <cfRule type="cellIs" dxfId="1513" priority="1732" operator="equal">
      <formula>"NÃO"</formula>
    </cfRule>
    <cfRule type="cellIs" dxfId="1512" priority="1733" operator="equal">
      <formula>"SIM"</formula>
    </cfRule>
  </conditionalFormatting>
  <conditionalFormatting sqref="Y137">
    <cfRule type="cellIs" dxfId="1511" priority="1731" operator="equal">
      <formula>"OPORTUNIDADE"</formula>
    </cfRule>
  </conditionalFormatting>
  <conditionalFormatting sqref="Y137">
    <cfRule type="cellIs" dxfId="1510" priority="1729" operator="equal">
      <formula>"NÃO"</formula>
    </cfRule>
    <cfRule type="cellIs" dxfId="1509" priority="1730" operator="equal">
      <formula>"SIM"</formula>
    </cfRule>
  </conditionalFormatting>
  <conditionalFormatting sqref="Y137">
    <cfRule type="cellIs" dxfId="1508" priority="1728" operator="equal">
      <formula>"OPORTUNIDADE"</formula>
    </cfRule>
  </conditionalFormatting>
  <conditionalFormatting sqref="Y137">
    <cfRule type="cellIs" dxfId="1507" priority="1726" operator="equal">
      <formula>"NÃO"</formula>
    </cfRule>
    <cfRule type="cellIs" dxfId="1506" priority="1727" operator="equal">
      <formula>"SIM"</formula>
    </cfRule>
  </conditionalFormatting>
  <conditionalFormatting sqref="Z137">
    <cfRule type="cellIs" dxfId="1505" priority="1725" operator="equal">
      <formula>"OPORTUNIDADE"</formula>
    </cfRule>
  </conditionalFormatting>
  <conditionalFormatting sqref="Z137">
    <cfRule type="cellIs" dxfId="1504" priority="1723" operator="equal">
      <formula>"NÃO"</formula>
    </cfRule>
    <cfRule type="cellIs" dxfId="1503" priority="1724" operator="equal">
      <formula>"SIM"</formula>
    </cfRule>
  </conditionalFormatting>
  <conditionalFormatting sqref="Y137">
    <cfRule type="cellIs" dxfId="1502" priority="1722" operator="equal">
      <formula>"OPORTUNIDADE"</formula>
    </cfRule>
  </conditionalFormatting>
  <conditionalFormatting sqref="Y137">
    <cfRule type="cellIs" dxfId="1501" priority="1720" operator="equal">
      <formula>"NÃO"</formula>
    </cfRule>
    <cfRule type="cellIs" dxfId="1500" priority="1721" operator="equal">
      <formula>"SIM"</formula>
    </cfRule>
  </conditionalFormatting>
  <conditionalFormatting sqref="Z137">
    <cfRule type="cellIs" dxfId="1499" priority="1719" operator="equal">
      <formula>"OPORTUNIDADE"</formula>
    </cfRule>
  </conditionalFormatting>
  <conditionalFormatting sqref="Z137">
    <cfRule type="cellIs" dxfId="1498" priority="1717" operator="equal">
      <formula>"NÃO"</formula>
    </cfRule>
    <cfRule type="cellIs" dxfId="1497" priority="1718" operator="equal">
      <formula>"SIM"</formula>
    </cfRule>
  </conditionalFormatting>
  <conditionalFormatting sqref="Z137">
    <cfRule type="cellIs" dxfId="1496" priority="1716" operator="equal">
      <formula>"OPORTUNIDADE"</formula>
    </cfRule>
  </conditionalFormatting>
  <conditionalFormatting sqref="Z137">
    <cfRule type="cellIs" dxfId="1495" priority="1714" operator="equal">
      <formula>"NÃO"</formula>
    </cfRule>
    <cfRule type="cellIs" dxfId="1494" priority="1715" operator="equal">
      <formula>"SIM"</formula>
    </cfRule>
  </conditionalFormatting>
  <conditionalFormatting sqref="Y137">
    <cfRule type="cellIs" dxfId="1493" priority="1713" operator="equal">
      <formula>"OPORTUNIDADE"</formula>
    </cfRule>
  </conditionalFormatting>
  <conditionalFormatting sqref="Y137">
    <cfRule type="cellIs" dxfId="1492" priority="1711" operator="equal">
      <formula>"NÃO"</formula>
    </cfRule>
    <cfRule type="cellIs" dxfId="1491" priority="1712" operator="equal">
      <formula>"SIM"</formula>
    </cfRule>
  </conditionalFormatting>
  <conditionalFormatting sqref="BK117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09" operator="equal">
      <formula>"OPORTUNIDADE"</formula>
    </cfRule>
  </conditionalFormatting>
  <conditionalFormatting sqref="Z141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Y140">
    <cfRule type="cellIs" dxfId="1487" priority="1706" operator="equal">
      <formula>"OPORTUNIDADE"</formula>
    </cfRule>
  </conditionalFormatting>
  <conditionalFormatting sqref="Y140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Y140">
    <cfRule type="cellIs" dxfId="1484" priority="1703" operator="equal">
      <formula>"OPORTUNIDADE"</formula>
    </cfRule>
  </conditionalFormatting>
  <conditionalFormatting sqref="Y140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Y140">
    <cfRule type="cellIs" dxfId="1481" priority="1700" operator="equal">
      <formula>"OPORTUNIDADE"</formula>
    </cfRule>
  </conditionalFormatting>
  <conditionalFormatting sqref="Y140">
    <cfRule type="cellIs" dxfId="1480" priority="1698" operator="equal">
      <formula>"NÃO"</formula>
    </cfRule>
    <cfRule type="cellIs" dxfId="1479" priority="1699" operator="equal">
      <formula>"SIM"</formula>
    </cfRule>
  </conditionalFormatting>
  <conditionalFormatting sqref="Y140">
    <cfRule type="cellIs" dxfId="1478" priority="1697" operator="equal">
      <formula>"OPORTUNIDADE"</formula>
    </cfRule>
  </conditionalFormatting>
  <conditionalFormatting sqref="Y140">
    <cfRule type="cellIs" dxfId="1477" priority="1695" operator="equal">
      <formula>"NÃO"</formula>
    </cfRule>
    <cfRule type="cellIs" dxfId="1476" priority="1696" operator="equal">
      <formula>"SIM"</formula>
    </cfRule>
  </conditionalFormatting>
  <conditionalFormatting sqref="Y140">
    <cfRule type="cellIs" dxfId="1475" priority="1694" operator="equal">
      <formula>"OPORTUNIDADE"</formula>
    </cfRule>
  </conditionalFormatting>
  <conditionalFormatting sqref="Y140">
    <cfRule type="cellIs" dxfId="1474" priority="1692" operator="equal">
      <formula>"NÃO"</formula>
    </cfRule>
    <cfRule type="cellIs" dxfId="1473" priority="1693" operator="equal">
      <formula>"SIM"</formula>
    </cfRule>
  </conditionalFormatting>
  <conditionalFormatting sqref="Y140">
    <cfRule type="cellIs" dxfId="1472" priority="1691" operator="equal">
      <formula>"OPORTUNIDADE"</formula>
    </cfRule>
  </conditionalFormatting>
  <conditionalFormatting sqref="Y140">
    <cfRule type="cellIs" dxfId="1471" priority="1689" operator="equal">
      <formula>"NÃO"</formula>
    </cfRule>
    <cfRule type="cellIs" dxfId="1470" priority="1690" operator="equal">
      <formula>"SIM"</formula>
    </cfRule>
  </conditionalFormatting>
  <conditionalFormatting sqref="Y140">
    <cfRule type="cellIs" dxfId="1469" priority="1688" operator="equal">
      <formula>"OPORTUNIDADE"</formula>
    </cfRule>
  </conditionalFormatting>
  <conditionalFormatting sqref="Y140">
    <cfRule type="cellIs" dxfId="1468" priority="1686" operator="equal">
      <formula>"NÃO"</formula>
    </cfRule>
    <cfRule type="cellIs" dxfId="1467" priority="1687" operator="equal">
      <formula>"SIM"</formula>
    </cfRule>
  </conditionalFormatting>
  <conditionalFormatting sqref="Y140">
    <cfRule type="cellIs" dxfId="1466" priority="1685" operator="equal">
      <formula>"OPORTUNIDADE"</formula>
    </cfRule>
  </conditionalFormatting>
  <conditionalFormatting sqref="Y140">
    <cfRule type="cellIs" dxfId="1465" priority="1683" operator="equal">
      <formula>"NÃO"</formula>
    </cfRule>
    <cfRule type="cellIs" dxfId="1464" priority="1684" operator="equal">
      <formula>"SIM"</formula>
    </cfRule>
  </conditionalFormatting>
  <conditionalFormatting sqref="Y140">
    <cfRule type="cellIs" dxfId="1463" priority="1682" operator="equal">
      <formula>"OPORTUNIDADE"</formula>
    </cfRule>
  </conditionalFormatting>
  <conditionalFormatting sqref="Y140">
    <cfRule type="cellIs" dxfId="1462" priority="1680" operator="equal">
      <formula>"NÃO"</formula>
    </cfRule>
    <cfRule type="cellIs" dxfId="1461" priority="1681" operator="equal">
      <formula>"SIM"</formula>
    </cfRule>
  </conditionalFormatting>
  <conditionalFormatting sqref="Y140">
    <cfRule type="cellIs" dxfId="1460" priority="1679" operator="equal">
      <formula>"OPORTUNIDADE"</formula>
    </cfRule>
  </conditionalFormatting>
  <conditionalFormatting sqref="Y140">
    <cfRule type="cellIs" dxfId="1459" priority="1677" operator="equal">
      <formula>"NÃO"</formula>
    </cfRule>
    <cfRule type="cellIs" dxfId="1458" priority="1678" operator="equal">
      <formula>"SIM"</formula>
    </cfRule>
  </conditionalFormatting>
  <conditionalFormatting sqref="Y140">
    <cfRule type="cellIs" dxfId="1457" priority="1676" operator="equal">
      <formula>"OPORTUNIDADE"</formula>
    </cfRule>
  </conditionalFormatting>
  <conditionalFormatting sqref="Y140">
    <cfRule type="cellIs" dxfId="1456" priority="1674" operator="equal">
      <formula>"NÃO"</formula>
    </cfRule>
    <cfRule type="cellIs" dxfId="1455" priority="1675" operator="equal">
      <formula>"SIM"</formula>
    </cfRule>
  </conditionalFormatting>
  <conditionalFormatting sqref="Y140">
    <cfRule type="cellIs" dxfId="1454" priority="1673" operator="equal">
      <formula>"OPORTUNIDADE"</formula>
    </cfRule>
  </conditionalFormatting>
  <conditionalFormatting sqref="Y140">
    <cfRule type="cellIs" dxfId="1453" priority="1671" operator="equal">
      <formula>"NÃO"</formula>
    </cfRule>
    <cfRule type="cellIs" dxfId="1452" priority="1672" operator="equal">
      <formula>"SIM"</formula>
    </cfRule>
  </conditionalFormatting>
  <conditionalFormatting sqref="Y140">
    <cfRule type="cellIs" dxfId="1451" priority="1670" operator="equal">
      <formula>"OPORTUNIDADE"</formula>
    </cfRule>
  </conditionalFormatting>
  <conditionalFormatting sqref="Y140">
    <cfRule type="cellIs" dxfId="1450" priority="1668" operator="equal">
      <formula>"NÃO"</formula>
    </cfRule>
    <cfRule type="cellIs" dxfId="1449" priority="1669" operator="equal">
      <formula>"SIM"</formula>
    </cfRule>
  </conditionalFormatting>
  <conditionalFormatting sqref="Y140">
    <cfRule type="cellIs" dxfId="1448" priority="1667" operator="equal">
      <formula>"OPORTUNIDADE"</formula>
    </cfRule>
  </conditionalFormatting>
  <conditionalFormatting sqref="Y140">
    <cfRule type="cellIs" dxfId="1447" priority="1665" operator="equal">
      <formula>"NÃO"</formula>
    </cfRule>
    <cfRule type="cellIs" dxfId="1446" priority="1666" operator="equal">
      <formula>"SIM"</formula>
    </cfRule>
  </conditionalFormatting>
  <conditionalFormatting sqref="Z140">
    <cfRule type="cellIs" dxfId="1445" priority="1664" operator="equal">
      <formula>"OPORTUNIDADE"</formula>
    </cfRule>
  </conditionalFormatting>
  <conditionalFormatting sqref="Z140">
    <cfRule type="cellIs" dxfId="1444" priority="1662" operator="equal">
      <formula>"NÃO"</formula>
    </cfRule>
    <cfRule type="cellIs" dxfId="1443" priority="1663" operator="equal">
      <formula>"SIM"</formula>
    </cfRule>
  </conditionalFormatting>
  <conditionalFormatting sqref="Z140">
    <cfRule type="cellIs" dxfId="1442" priority="1661" operator="equal">
      <formula>"OPORTUNIDADE"</formula>
    </cfRule>
  </conditionalFormatting>
  <conditionalFormatting sqref="Z140">
    <cfRule type="cellIs" dxfId="1441" priority="1659" operator="equal">
      <formula>"NÃO"</formula>
    </cfRule>
    <cfRule type="cellIs" dxfId="1440" priority="1660" operator="equal">
      <formula>"SIM"</formula>
    </cfRule>
  </conditionalFormatting>
  <conditionalFormatting sqref="Y140">
    <cfRule type="cellIs" dxfId="1439" priority="1658" operator="equal">
      <formula>"OPORTUNIDADE"</formula>
    </cfRule>
  </conditionalFormatting>
  <conditionalFormatting sqref="Y140">
    <cfRule type="cellIs" dxfId="1438" priority="1656" operator="equal">
      <formula>"NÃO"</formula>
    </cfRule>
    <cfRule type="cellIs" dxfId="1437" priority="1657" operator="equal">
      <formula>"SIM"</formula>
    </cfRule>
  </conditionalFormatting>
  <conditionalFormatting sqref="Y140">
    <cfRule type="cellIs" dxfId="1436" priority="1655" operator="equal">
      <formula>"OPORTUNIDADE"</formula>
    </cfRule>
  </conditionalFormatting>
  <conditionalFormatting sqref="Y140">
    <cfRule type="cellIs" dxfId="1435" priority="1653" operator="equal">
      <formula>"NÃO"</formula>
    </cfRule>
    <cfRule type="cellIs" dxfId="1434" priority="1654" operator="equal">
      <formula>"SIM"</formula>
    </cfRule>
  </conditionalFormatting>
  <conditionalFormatting sqref="Z140">
    <cfRule type="cellIs" dxfId="1433" priority="1652" operator="equal">
      <formula>"OPORTUNIDADE"</formula>
    </cfRule>
  </conditionalFormatting>
  <conditionalFormatting sqref="Z140">
    <cfRule type="cellIs" dxfId="1432" priority="1650" operator="equal">
      <formula>"NÃO"</formula>
    </cfRule>
    <cfRule type="cellIs" dxfId="1431" priority="1651" operator="equal">
      <formula>"SIM"</formula>
    </cfRule>
  </conditionalFormatting>
  <conditionalFormatting sqref="Z140">
    <cfRule type="cellIs" dxfId="1430" priority="1649" operator="equal">
      <formula>"OPORTUNIDADE"</formula>
    </cfRule>
  </conditionalFormatting>
  <conditionalFormatting sqref="Z140">
    <cfRule type="cellIs" dxfId="1429" priority="1647" operator="equal">
      <formula>"NÃO"</formula>
    </cfRule>
    <cfRule type="cellIs" dxfId="1428" priority="1648" operator="equal">
      <formula>"SIM"</formula>
    </cfRule>
  </conditionalFormatting>
  <conditionalFormatting sqref="Z140">
    <cfRule type="cellIs" dxfId="1427" priority="1646" operator="equal">
      <formula>"OPORTUNIDADE"</formula>
    </cfRule>
  </conditionalFormatting>
  <conditionalFormatting sqref="Z140">
    <cfRule type="cellIs" dxfId="1426" priority="1644" operator="equal">
      <formula>"NÃO"</formula>
    </cfRule>
    <cfRule type="cellIs" dxfId="1425" priority="1645" operator="equal">
      <formula>"SIM"</formula>
    </cfRule>
  </conditionalFormatting>
  <conditionalFormatting sqref="Z140">
    <cfRule type="cellIs" dxfId="1424" priority="1643" operator="equal">
      <formula>"OPORTUNIDADE"</formula>
    </cfRule>
  </conditionalFormatting>
  <conditionalFormatting sqref="Z140">
    <cfRule type="cellIs" dxfId="1423" priority="1641" operator="equal">
      <formula>"NÃO"</formula>
    </cfRule>
    <cfRule type="cellIs" dxfId="1422" priority="1642" operator="equal">
      <formula>"SIM"</formula>
    </cfRule>
  </conditionalFormatting>
  <conditionalFormatting sqref="Y140">
    <cfRule type="cellIs" dxfId="1421" priority="1640" operator="equal">
      <formula>"OPORTUNIDADE"</formula>
    </cfRule>
  </conditionalFormatting>
  <conditionalFormatting sqref="Y140">
    <cfRule type="cellIs" dxfId="1420" priority="1638" operator="equal">
      <formula>"NÃO"</formula>
    </cfRule>
    <cfRule type="cellIs" dxfId="1419" priority="1639" operator="equal">
      <formula>"SIM"</formula>
    </cfRule>
  </conditionalFormatting>
  <conditionalFormatting sqref="Y140">
    <cfRule type="cellIs" dxfId="1418" priority="1637" operator="equal">
      <formula>"OPORTUNIDADE"</formula>
    </cfRule>
  </conditionalFormatting>
  <conditionalFormatting sqref="Y140">
    <cfRule type="cellIs" dxfId="1417" priority="1635" operator="equal">
      <formula>"NÃO"</formula>
    </cfRule>
    <cfRule type="cellIs" dxfId="1416" priority="1636" operator="equal">
      <formula>"SIM"</formula>
    </cfRule>
  </conditionalFormatting>
  <conditionalFormatting sqref="Y140">
    <cfRule type="cellIs" dxfId="1415" priority="1634" operator="equal">
      <formula>"OPORTUNIDADE"</formula>
    </cfRule>
  </conditionalFormatting>
  <conditionalFormatting sqref="Y140">
    <cfRule type="cellIs" dxfId="1414" priority="1632" operator="equal">
      <formula>"NÃO"</formula>
    </cfRule>
    <cfRule type="cellIs" dxfId="1413" priority="1633" operator="equal">
      <formula>"SIM"</formula>
    </cfRule>
  </conditionalFormatting>
  <conditionalFormatting sqref="Y140">
    <cfRule type="cellIs" dxfId="1412" priority="1631" operator="equal">
      <formula>"OPORTUNIDADE"</formula>
    </cfRule>
  </conditionalFormatting>
  <conditionalFormatting sqref="Y140">
    <cfRule type="cellIs" dxfId="1411" priority="1629" operator="equal">
      <formula>"NÃO"</formula>
    </cfRule>
    <cfRule type="cellIs" dxfId="1410" priority="1630" operator="equal">
      <formula>"SIM"</formula>
    </cfRule>
  </conditionalFormatting>
  <conditionalFormatting sqref="Y140">
    <cfRule type="cellIs" dxfId="1409" priority="1628" operator="equal">
      <formula>"OPORTUNIDADE"</formula>
    </cfRule>
  </conditionalFormatting>
  <conditionalFormatting sqref="Y140">
    <cfRule type="cellIs" dxfId="1408" priority="1626" operator="equal">
      <formula>"NÃO"</formula>
    </cfRule>
    <cfRule type="cellIs" dxfId="1407" priority="1627" operator="equal">
      <formula>"SIM"</formula>
    </cfRule>
  </conditionalFormatting>
  <conditionalFormatting sqref="Y140">
    <cfRule type="cellIs" dxfId="1406" priority="1625" operator="equal">
      <formula>"OPORTUNIDADE"</formula>
    </cfRule>
  </conditionalFormatting>
  <conditionalFormatting sqref="Y140">
    <cfRule type="cellIs" dxfId="1405" priority="1623" operator="equal">
      <formula>"NÃO"</formula>
    </cfRule>
    <cfRule type="cellIs" dxfId="1404" priority="1624" operator="equal">
      <formula>"SIM"</formula>
    </cfRule>
  </conditionalFormatting>
  <conditionalFormatting sqref="Y142">
    <cfRule type="cellIs" dxfId="1403" priority="1622" operator="equal">
      <formula>"OPORTUNIDADE"</formula>
    </cfRule>
  </conditionalFormatting>
  <conditionalFormatting sqref="Y142">
    <cfRule type="cellIs" dxfId="1402" priority="1620" operator="equal">
      <formula>"NÃO"</formula>
    </cfRule>
    <cfRule type="cellIs" dxfId="1401" priority="1621" operator="equal">
      <formula>"SIM"</formula>
    </cfRule>
  </conditionalFormatting>
  <conditionalFormatting sqref="Y142">
    <cfRule type="cellIs" dxfId="1400" priority="1619" operator="equal">
      <formula>"OPORTUNIDADE"</formula>
    </cfRule>
  </conditionalFormatting>
  <conditionalFormatting sqref="Y142">
    <cfRule type="cellIs" dxfId="1399" priority="1617" operator="equal">
      <formula>"NÃO"</formula>
    </cfRule>
    <cfRule type="cellIs" dxfId="1398" priority="1618" operator="equal">
      <formula>"SIM"</formula>
    </cfRule>
  </conditionalFormatting>
  <conditionalFormatting sqref="Y142">
    <cfRule type="cellIs" dxfId="1397" priority="1616" operator="equal">
      <formula>"OPORTUNIDADE"</formula>
    </cfRule>
  </conditionalFormatting>
  <conditionalFormatting sqref="Y142">
    <cfRule type="cellIs" dxfId="1396" priority="1614" operator="equal">
      <formula>"NÃO"</formula>
    </cfRule>
    <cfRule type="cellIs" dxfId="1395" priority="1615" operator="equal">
      <formula>"SIM"</formula>
    </cfRule>
  </conditionalFormatting>
  <conditionalFormatting sqref="Y142">
    <cfRule type="cellIs" dxfId="1394" priority="1613" operator="equal">
      <formula>"OPORTUNIDADE"</formula>
    </cfRule>
  </conditionalFormatting>
  <conditionalFormatting sqref="Y142">
    <cfRule type="cellIs" dxfId="1393" priority="1611" operator="equal">
      <formula>"NÃO"</formula>
    </cfRule>
    <cfRule type="cellIs" dxfId="1392" priority="1612" operator="equal">
      <formula>"SIM"</formula>
    </cfRule>
  </conditionalFormatting>
  <conditionalFormatting sqref="Y142">
    <cfRule type="cellIs" dxfId="1391" priority="1610" operator="equal">
      <formula>"OPORTUNIDADE"</formula>
    </cfRule>
  </conditionalFormatting>
  <conditionalFormatting sqref="Y142">
    <cfRule type="cellIs" dxfId="1390" priority="1608" operator="equal">
      <formula>"NÃO"</formula>
    </cfRule>
    <cfRule type="cellIs" dxfId="1389" priority="1609" operator="equal">
      <formula>"SIM"</formula>
    </cfRule>
  </conditionalFormatting>
  <conditionalFormatting sqref="Y142">
    <cfRule type="cellIs" dxfId="1388" priority="1607" operator="equal">
      <formula>"OPORTUNIDADE"</formula>
    </cfRule>
  </conditionalFormatting>
  <conditionalFormatting sqref="Y142">
    <cfRule type="cellIs" dxfId="1387" priority="1605" operator="equal">
      <formula>"NÃO"</formula>
    </cfRule>
    <cfRule type="cellIs" dxfId="1386" priority="1606" operator="equal">
      <formula>"SIM"</formula>
    </cfRule>
  </conditionalFormatting>
  <conditionalFormatting sqref="Y142">
    <cfRule type="cellIs" dxfId="1385" priority="1604" operator="equal">
      <formula>"OPORTUNIDADE"</formula>
    </cfRule>
  </conditionalFormatting>
  <conditionalFormatting sqref="Y142">
    <cfRule type="cellIs" dxfId="1384" priority="1602" operator="equal">
      <formula>"NÃO"</formula>
    </cfRule>
    <cfRule type="cellIs" dxfId="1383" priority="1603" operator="equal">
      <formula>"SIM"</formula>
    </cfRule>
  </conditionalFormatting>
  <conditionalFormatting sqref="Y142">
    <cfRule type="cellIs" dxfId="1382" priority="1601" operator="equal">
      <formula>"OPORTUNIDADE"</formula>
    </cfRule>
  </conditionalFormatting>
  <conditionalFormatting sqref="Y142">
    <cfRule type="cellIs" dxfId="1381" priority="1599" operator="equal">
      <formula>"NÃO"</formula>
    </cfRule>
    <cfRule type="cellIs" dxfId="1380" priority="1600" operator="equal">
      <formula>"SIM"</formula>
    </cfRule>
  </conditionalFormatting>
  <conditionalFormatting sqref="Y142">
    <cfRule type="cellIs" dxfId="1379" priority="1598" operator="equal">
      <formula>"OPORTUNIDADE"</formula>
    </cfRule>
  </conditionalFormatting>
  <conditionalFormatting sqref="Y142">
    <cfRule type="cellIs" dxfId="1378" priority="1596" operator="equal">
      <formula>"NÃO"</formula>
    </cfRule>
    <cfRule type="cellIs" dxfId="1377" priority="1597" operator="equal">
      <formula>"SIM"</formula>
    </cfRule>
  </conditionalFormatting>
  <conditionalFormatting sqref="Y142">
    <cfRule type="cellIs" dxfId="1376" priority="1595" operator="equal">
      <formula>"OPORTUNIDADE"</formula>
    </cfRule>
  </conditionalFormatting>
  <conditionalFormatting sqref="Y142">
    <cfRule type="cellIs" dxfId="1375" priority="1593" operator="equal">
      <formula>"NÃO"</formula>
    </cfRule>
    <cfRule type="cellIs" dxfId="1374" priority="1594" operator="equal">
      <formula>"SIM"</formula>
    </cfRule>
  </conditionalFormatting>
  <conditionalFormatting sqref="Z142">
    <cfRule type="cellIs" dxfId="1373" priority="1592" operator="equal">
      <formula>"OPORTUNIDADE"</formula>
    </cfRule>
  </conditionalFormatting>
  <conditionalFormatting sqref="Z142">
    <cfRule type="cellIs" dxfId="1372" priority="1590" operator="equal">
      <formula>"NÃO"</formula>
    </cfRule>
    <cfRule type="cellIs" dxfId="1371" priority="1591" operator="equal">
      <formula>"SIM"</formula>
    </cfRule>
  </conditionalFormatting>
  <conditionalFormatting sqref="Y142">
    <cfRule type="cellIs" dxfId="1370" priority="1589" operator="equal">
      <formula>"OPORTUNIDADE"</formula>
    </cfRule>
  </conditionalFormatting>
  <conditionalFormatting sqref="Y142">
    <cfRule type="cellIs" dxfId="1369" priority="1587" operator="equal">
      <formula>"NÃO"</formula>
    </cfRule>
    <cfRule type="cellIs" dxfId="1368" priority="1588" operator="equal">
      <formula>"SIM"</formula>
    </cfRule>
  </conditionalFormatting>
  <conditionalFormatting sqref="Y142">
    <cfRule type="cellIs" dxfId="1367" priority="1586" operator="equal">
      <formula>"OPORTUNIDADE"</formula>
    </cfRule>
  </conditionalFormatting>
  <conditionalFormatting sqref="Y142">
    <cfRule type="cellIs" dxfId="1366" priority="1584" operator="equal">
      <formula>"NÃO"</formula>
    </cfRule>
    <cfRule type="cellIs" dxfId="1365" priority="1585" operator="equal">
      <formula>"SIM"</formula>
    </cfRule>
  </conditionalFormatting>
  <conditionalFormatting sqref="Y142">
    <cfRule type="cellIs" dxfId="1364" priority="1583" operator="equal">
      <formula>"OPORTUNIDADE"</formula>
    </cfRule>
  </conditionalFormatting>
  <conditionalFormatting sqref="Y142">
    <cfRule type="cellIs" dxfId="1363" priority="1581" operator="equal">
      <formula>"NÃO"</formula>
    </cfRule>
    <cfRule type="cellIs" dxfId="1362" priority="1582" operator="equal">
      <formula>"SIM"</formula>
    </cfRule>
  </conditionalFormatting>
  <conditionalFormatting sqref="Y142">
    <cfRule type="cellIs" dxfId="1361" priority="1580" operator="equal">
      <formula>"OPORTUNIDADE"</formula>
    </cfRule>
  </conditionalFormatting>
  <conditionalFormatting sqref="Y142">
    <cfRule type="cellIs" dxfId="1360" priority="1578" operator="equal">
      <formula>"NÃO"</formula>
    </cfRule>
    <cfRule type="cellIs" dxfId="1359" priority="1579" operator="equal">
      <formula>"SIM"</formula>
    </cfRule>
  </conditionalFormatting>
  <conditionalFormatting sqref="Y142">
    <cfRule type="cellIs" dxfId="1358" priority="1577" operator="equal">
      <formula>"OPORTUNIDADE"</formula>
    </cfRule>
  </conditionalFormatting>
  <conditionalFormatting sqref="Y142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42">
    <cfRule type="cellIs" dxfId="1355" priority="1574" operator="equal">
      <formula>"OPORTUNIDADE"</formula>
    </cfRule>
  </conditionalFormatting>
  <conditionalFormatting sqref="Y142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Y143">
    <cfRule type="cellIs" dxfId="1352" priority="1571" operator="equal">
      <formula>"OPORTUNIDADE"</formula>
    </cfRule>
  </conditionalFormatting>
  <conditionalFormatting sqref="Y143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Y143">
    <cfRule type="cellIs" dxfId="1349" priority="1568" operator="equal">
      <formula>"OPORTUNIDADE"</formula>
    </cfRule>
  </conditionalFormatting>
  <conditionalFormatting sqref="Y143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Y143">
    <cfRule type="cellIs" dxfId="1346" priority="1565" operator="equal">
      <formula>"OPORTUNIDADE"</formula>
    </cfRule>
  </conditionalFormatting>
  <conditionalFormatting sqref="Y143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Y143">
    <cfRule type="cellIs" dxfId="1343" priority="1562" operator="equal">
      <formula>"OPORTUNIDADE"</formula>
    </cfRule>
  </conditionalFormatting>
  <conditionalFormatting sqref="Y143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Y143">
    <cfRule type="cellIs" dxfId="1340" priority="1559" operator="equal">
      <formula>"OPORTUNIDADE"</formula>
    </cfRule>
  </conditionalFormatting>
  <conditionalFormatting sqref="Y143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Y143">
    <cfRule type="cellIs" dxfId="1337" priority="1556" operator="equal">
      <formula>"OPORTUNIDADE"</formula>
    </cfRule>
  </conditionalFormatting>
  <conditionalFormatting sqref="Y143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Y143">
    <cfRule type="cellIs" dxfId="1334" priority="1553" operator="equal">
      <formula>"OPORTUNIDADE"</formula>
    </cfRule>
  </conditionalFormatting>
  <conditionalFormatting sqref="Y143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Y143">
    <cfRule type="cellIs" dxfId="1331" priority="1550" operator="equal">
      <formula>"OPORTUNIDADE"</formula>
    </cfRule>
  </conditionalFormatting>
  <conditionalFormatting sqref="Y143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Y143">
    <cfRule type="cellIs" dxfId="1328" priority="1547" operator="equal">
      <formula>"OPORTUNIDADE"</formula>
    </cfRule>
  </conditionalFormatting>
  <conditionalFormatting sqref="Y143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Y143">
    <cfRule type="cellIs" dxfId="1325" priority="1544" operator="equal">
      <formula>"OPORTUNIDADE"</formula>
    </cfRule>
  </conditionalFormatting>
  <conditionalFormatting sqref="Y143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Y143">
    <cfRule type="cellIs" dxfId="1322" priority="1541" operator="equal">
      <formula>"OPORTUNIDADE"</formula>
    </cfRule>
  </conditionalFormatting>
  <conditionalFormatting sqref="Y143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Y143">
    <cfRule type="cellIs" dxfId="1319" priority="1538" operator="equal">
      <formula>"OPORTUNIDADE"</formula>
    </cfRule>
  </conditionalFormatting>
  <conditionalFormatting sqref="Y143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Y143">
    <cfRule type="cellIs" dxfId="1316" priority="1535" operator="equal">
      <formula>"OPORTUNIDADE"</formula>
    </cfRule>
  </conditionalFormatting>
  <conditionalFormatting sqref="Y143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Y143">
    <cfRule type="cellIs" dxfId="1313" priority="1532" operator="equal">
      <formula>"OPORTUNIDADE"</formula>
    </cfRule>
  </conditionalFormatting>
  <conditionalFormatting sqref="Y143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Y143">
    <cfRule type="cellIs" dxfId="1310" priority="1529" operator="equal">
      <formula>"OPORTUNIDADE"</formula>
    </cfRule>
  </conditionalFormatting>
  <conditionalFormatting sqref="Y143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Y143">
    <cfRule type="cellIs" dxfId="1307" priority="1526" operator="equal">
      <formula>"OPORTUNIDADE"</formula>
    </cfRule>
  </conditionalFormatting>
  <conditionalFormatting sqref="Y143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Y143">
    <cfRule type="cellIs" dxfId="1304" priority="1523" operator="equal">
      <formula>"OPORTUNIDADE"</formula>
    </cfRule>
  </conditionalFormatting>
  <conditionalFormatting sqref="Y143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Y143">
    <cfRule type="cellIs" dxfId="1301" priority="1520" operator="equal">
      <formula>"OPORTUNIDADE"</formula>
    </cfRule>
  </conditionalFormatting>
  <conditionalFormatting sqref="Y143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43">
    <cfRule type="cellIs" dxfId="1298" priority="1517" operator="equal">
      <formula>"OPORTUNIDADE"</formula>
    </cfRule>
  </conditionalFormatting>
  <conditionalFormatting sqref="Y143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Y143">
    <cfRule type="cellIs" dxfId="1295" priority="1514" operator="equal">
      <formula>"OPORTUNIDADE"</formula>
    </cfRule>
  </conditionalFormatting>
  <conditionalFormatting sqref="Y143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Y143">
    <cfRule type="cellIs" dxfId="1292" priority="1511" operator="equal">
      <formula>"OPORTUNIDADE"</formula>
    </cfRule>
  </conditionalFormatting>
  <conditionalFormatting sqref="Y143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Y143">
    <cfRule type="cellIs" dxfId="1289" priority="1508" operator="equal">
      <formula>"OPORTUNIDADE"</formula>
    </cfRule>
  </conditionalFormatting>
  <conditionalFormatting sqref="Y143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Y143">
    <cfRule type="cellIs" dxfId="1286" priority="1505" operator="equal">
      <formula>"OPORTUNIDADE"</formula>
    </cfRule>
  </conditionalFormatting>
  <conditionalFormatting sqref="Y143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Y143">
    <cfRule type="cellIs" dxfId="1283" priority="1502" operator="equal">
      <formula>"OPORTUNIDADE"</formula>
    </cfRule>
  </conditionalFormatting>
  <conditionalFormatting sqref="Y143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43">
    <cfRule type="cellIs" dxfId="1280" priority="1499" operator="equal">
      <formula>"OPORTUNIDADE"</formula>
    </cfRule>
  </conditionalFormatting>
  <conditionalFormatting sqref="Y143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Y143">
    <cfRule type="cellIs" dxfId="1277" priority="1496" operator="equal">
      <formula>"OPORTUNIDADE"</formula>
    </cfRule>
  </conditionalFormatting>
  <conditionalFormatting sqref="Y143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Y143">
    <cfRule type="cellIs" dxfId="1274" priority="1493" operator="equal">
      <formula>"OPORTUNIDADE"</formula>
    </cfRule>
  </conditionalFormatting>
  <conditionalFormatting sqref="Y143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Y143">
    <cfRule type="cellIs" dxfId="1271" priority="1490" operator="equal">
      <formula>"OPORTUNIDADE"</formula>
    </cfRule>
  </conditionalFormatting>
  <conditionalFormatting sqref="Y143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Y143">
    <cfRule type="cellIs" dxfId="1268" priority="1487" operator="equal">
      <formula>"OPORTUNIDADE"</formula>
    </cfRule>
  </conditionalFormatting>
  <conditionalFormatting sqref="Y143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Y143">
    <cfRule type="cellIs" dxfId="1265" priority="1484" operator="equal">
      <formula>"OPORTUNIDADE"</formula>
    </cfRule>
  </conditionalFormatting>
  <conditionalFormatting sqref="Y143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Y143">
    <cfRule type="cellIs" dxfId="1262" priority="1481" operator="equal">
      <formula>"OPORTUNIDADE"</formula>
    </cfRule>
  </conditionalFormatting>
  <conditionalFormatting sqref="Y143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Y143">
    <cfRule type="cellIs" dxfId="1259" priority="1478" operator="equal">
      <formula>"OPORTUNIDADE"</formula>
    </cfRule>
  </conditionalFormatting>
  <conditionalFormatting sqref="Y143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Y143">
    <cfRule type="cellIs" dxfId="1256" priority="1475" operator="equal">
      <formula>"OPORTUNIDADE"</formula>
    </cfRule>
  </conditionalFormatting>
  <conditionalFormatting sqref="Y143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Y139">
    <cfRule type="cellIs" dxfId="1253" priority="1472" operator="equal">
      <formula>"OPORTUNIDADE"</formula>
    </cfRule>
  </conditionalFormatting>
  <conditionalFormatting sqref="Y139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Y139">
    <cfRule type="cellIs" dxfId="1250" priority="1469" operator="equal">
      <formula>"OPORTUNIDADE"</formula>
    </cfRule>
  </conditionalFormatting>
  <conditionalFormatting sqref="Y139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Z139">
    <cfRule type="cellIs" dxfId="1247" priority="1466" operator="equal">
      <formula>"OPORTUNIDADE"</formula>
    </cfRule>
  </conditionalFormatting>
  <conditionalFormatting sqref="Z139">
    <cfRule type="cellIs" dxfId="1246" priority="1464" operator="equal">
      <formula>"NÃO"</formula>
    </cfRule>
    <cfRule type="cellIs" dxfId="1245" priority="1465" operator="equal">
      <formula>"SIM"</formula>
    </cfRule>
  </conditionalFormatting>
  <conditionalFormatting sqref="Y139">
    <cfRule type="cellIs" dxfId="1244" priority="1463" operator="equal">
      <formula>"OPORTUNIDADE"</formula>
    </cfRule>
  </conditionalFormatting>
  <conditionalFormatting sqref="Y139">
    <cfRule type="cellIs" dxfId="1243" priority="1461" operator="equal">
      <formula>"NÃO"</formula>
    </cfRule>
    <cfRule type="cellIs" dxfId="1242" priority="1462" operator="equal">
      <formula>"SIM"</formula>
    </cfRule>
  </conditionalFormatting>
  <conditionalFormatting sqref="Z139">
    <cfRule type="cellIs" dxfId="1241" priority="1460" operator="equal">
      <formula>"OPORTUNIDADE"</formula>
    </cfRule>
  </conditionalFormatting>
  <conditionalFormatting sqref="Z139">
    <cfRule type="cellIs" dxfId="1240" priority="1458" operator="equal">
      <formula>"NÃO"</formula>
    </cfRule>
    <cfRule type="cellIs" dxfId="1239" priority="1459" operator="equal">
      <formula>"SIM"</formula>
    </cfRule>
  </conditionalFormatting>
  <conditionalFormatting sqref="Z139">
    <cfRule type="cellIs" dxfId="1238" priority="1457" operator="equal">
      <formula>"OPORTUNIDADE"</formula>
    </cfRule>
  </conditionalFormatting>
  <conditionalFormatting sqref="Z139">
    <cfRule type="cellIs" dxfId="1237" priority="1455" operator="equal">
      <formula>"NÃO"</formula>
    </cfRule>
    <cfRule type="cellIs" dxfId="1236" priority="1456" operator="equal">
      <formula>"SIM"</formula>
    </cfRule>
  </conditionalFormatting>
  <conditionalFormatting sqref="Y139">
    <cfRule type="cellIs" dxfId="1235" priority="1454" operator="equal">
      <formula>"OPORTUNIDADE"</formula>
    </cfRule>
  </conditionalFormatting>
  <conditionalFormatting sqref="Y139">
    <cfRule type="cellIs" dxfId="1234" priority="1452" operator="equal">
      <formula>"NÃO"</formula>
    </cfRule>
    <cfRule type="cellIs" dxfId="1233" priority="1453" operator="equal">
      <formula>"SIM"</formula>
    </cfRule>
  </conditionalFormatting>
  <conditionalFormatting sqref="Y145">
    <cfRule type="cellIs" dxfId="1232" priority="1451" operator="equal">
      <formula>"OPORTUNIDADE"</formula>
    </cfRule>
  </conditionalFormatting>
  <conditionalFormatting sqref="Y145">
    <cfRule type="cellIs" dxfId="1231" priority="1449" operator="equal">
      <formula>"NÃO"</formula>
    </cfRule>
    <cfRule type="cellIs" dxfId="1230" priority="1450" operator="equal">
      <formula>"SIM"</formula>
    </cfRule>
  </conditionalFormatting>
  <conditionalFormatting sqref="Y145">
    <cfRule type="cellIs" dxfId="1229" priority="1448" operator="equal">
      <formula>"OPORTUNIDADE"</formula>
    </cfRule>
  </conditionalFormatting>
  <conditionalFormatting sqref="Y145">
    <cfRule type="cellIs" dxfId="1228" priority="1446" operator="equal">
      <formula>"NÃO"</formula>
    </cfRule>
    <cfRule type="cellIs" dxfId="1227" priority="1447" operator="equal">
      <formula>"SIM"</formula>
    </cfRule>
  </conditionalFormatting>
  <conditionalFormatting sqref="Y145">
    <cfRule type="cellIs" dxfId="1226" priority="1445" operator="equal">
      <formula>"OPORTUNIDADE"</formula>
    </cfRule>
  </conditionalFormatting>
  <conditionalFormatting sqref="Y145">
    <cfRule type="cellIs" dxfId="1225" priority="1443" operator="equal">
      <formula>"NÃO"</formula>
    </cfRule>
    <cfRule type="cellIs" dxfId="1224" priority="1444" operator="equal">
      <formula>"SIM"</formula>
    </cfRule>
  </conditionalFormatting>
  <conditionalFormatting sqref="Y145">
    <cfRule type="cellIs" dxfId="1223" priority="1442" operator="equal">
      <formula>"OPORTUNIDADE"</formula>
    </cfRule>
  </conditionalFormatting>
  <conditionalFormatting sqref="Y145">
    <cfRule type="cellIs" dxfId="1222" priority="1440" operator="equal">
      <formula>"NÃO"</formula>
    </cfRule>
    <cfRule type="cellIs" dxfId="1221" priority="1441" operator="equal">
      <formula>"SIM"</formula>
    </cfRule>
  </conditionalFormatting>
  <conditionalFormatting sqref="Z145">
    <cfRule type="cellIs" dxfId="1220" priority="1439" operator="equal">
      <formula>"OPORTUNIDADE"</formula>
    </cfRule>
  </conditionalFormatting>
  <conditionalFormatting sqref="Z145">
    <cfRule type="cellIs" dxfId="1219" priority="1437" operator="equal">
      <formula>"NÃO"</formula>
    </cfRule>
    <cfRule type="cellIs" dxfId="1218" priority="1438" operator="equal">
      <formula>"SIM"</formula>
    </cfRule>
  </conditionalFormatting>
  <conditionalFormatting sqref="Z145">
    <cfRule type="cellIs" dxfId="1217" priority="1436" operator="equal">
      <formula>"OPORTUNIDADE"</formula>
    </cfRule>
  </conditionalFormatting>
  <conditionalFormatting sqref="Z145">
    <cfRule type="cellIs" dxfId="1216" priority="1434" operator="equal">
      <formula>"NÃO"</formula>
    </cfRule>
    <cfRule type="cellIs" dxfId="1215" priority="1435" operator="equal">
      <formula>"SIM"</formula>
    </cfRule>
  </conditionalFormatting>
  <conditionalFormatting sqref="Y145">
    <cfRule type="cellIs" dxfId="1214" priority="1433" operator="equal">
      <formula>"OPORTUNIDADE"</formula>
    </cfRule>
  </conditionalFormatting>
  <conditionalFormatting sqref="Y145">
    <cfRule type="cellIs" dxfId="1213" priority="1431" operator="equal">
      <formula>"NÃO"</formula>
    </cfRule>
    <cfRule type="cellIs" dxfId="1212" priority="1432" operator="equal">
      <formula>"SIM"</formula>
    </cfRule>
  </conditionalFormatting>
  <conditionalFormatting sqref="Z145">
    <cfRule type="cellIs" dxfId="1211" priority="1430" operator="equal">
      <formula>"OPORTUNIDADE"</formula>
    </cfRule>
  </conditionalFormatting>
  <conditionalFormatting sqref="Z145">
    <cfRule type="cellIs" dxfId="1210" priority="1428" operator="equal">
      <formula>"NÃO"</formula>
    </cfRule>
    <cfRule type="cellIs" dxfId="1209" priority="1429" operator="equal">
      <formula>"SIM"</formula>
    </cfRule>
  </conditionalFormatting>
  <conditionalFormatting sqref="Y145">
    <cfRule type="cellIs" dxfId="1208" priority="1427" operator="equal">
      <formula>"OPORTUNIDADE"</formula>
    </cfRule>
  </conditionalFormatting>
  <conditionalFormatting sqref="Y145">
    <cfRule type="cellIs" dxfId="1207" priority="1425" operator="equal">
      <formula>"NÃO"</formula>
    </cfRule>
    <cfRule type="cellIs" dxfId="1206" priority="1426" operator="equal">
      <formula>"SIM"</formula>
    </cfRule>
  </conditionalFormatting>
  <conditionalFormatting sqref="Z145">
    <cfRule type="cellIs" dxfId="1205" priority="1424" operator="equal">
      <formula>"OPORTUNIDADE"</formula>
    </cfRule>
  </conditionalFormatting>
  <conditionalFormatting sqref="Z145">
    <cfRule type="cellIs" dxfId="1204" priority="1422" operator="equal">
      <formula>"NÃO"</formula>
    </cfRule>
    <cfRule type="cellIs" dxfId="1203" priority="1423" operator="equal">
      <formula>"SIM"</formula>
    </cfRule>
  </conditionalFormatting>
  <conditionalFormatting sqref="Z145">
    <cfRule type="cellIs" dxfId="1202" priority="1421" operator="equal">
      <formula>"OPORTUNIDADE"</formula>
    </cfRule>
  </conditionalFormatting>
  <conditionalFormatting sqref="Z145">
    <cfRule type="cellIs" dxfId="1201" priority="1419" operator="equal">
      <formula>"NÃO"</formula>
    </cfRule>
    <cfRule type="cellIs" dxfId="1200" priority="1420" operator="equal">
      <formula>"SIM"</formula>
    </cfRule>
  </conditionalFormatting>
  <conditionalFormatting sqref="Z145">
    <cfRule type="cellIs" dxfId="1199" priority="1418" operator="equal">
      <formula>"OPORTUNIDADE"</formula>
    </cfRule>
  </conditionalFormatting>
  <conditionalFormatting sqref="Z145">
    <cfRule type="cellIs" dxfId="1198" priority="1416" operator="equal">
      <formula>"NÃO"</formula>
    </cfRule>
    <cfRule type="cellIs" dxfId="1197" priority="1417" operator="equal">
      <formula>"SIM"</formula>
    </cfRule>
  </conditionalFormatting>
  <conditionalFormatting sqref="Z145">
    <cfRule type="cellIs" dxfId="1196" priority="1415" operator="equal">
      <formula>"OPORTUNIDADE"</formula>
    </cfRule>
  </conditionalFormatting>
  <conditionalFormatting sqref="Z145">
    <cfRule type="cellIs" dxfId="1195" priority="1413" operator="equal">
      <formula>"NÃO"</formula>
    </cfRule>
    <cfRule type="cellIs" dxfId="1194" priority="1414" operator="equal">
      <formula>"SIM"</formula>
    </cfRule>
  </conditionalFormatting>
  <conditionalFormatting sqref="Y145">
    <cfRule type="cellIs" dxfId="1193" priority="1412" operator="equal">
      <formula>"OPORTUNIDADE"</formula>
    </cfRule>
  </conditionalFormatting>
  <conditionalFormatting sqref="Y145">
    <cfRule type="cellIs" dxfId="1192" priority="1410" operator="equal">
      <formula>"NÃO"</formula>
    </cfRule>
    <cfRule type="cellIs" dxfId="1191" priority="1411" operator="equal">
      <formula>"SIM"</formula>
    </cfRule>
  </conditionalFormatting>
  <conditionalFormatting sqref="Y145">
    <cfRule type="cellIs" dxfId="1190" priority="1409" operator="equal">
      <formula>"OPORTUNIDADE"</formula>
    </cfRule>
  </conditionalFormatting>
  <conditionalFormatting sqref="Y145">
    <cfRule type="cellIs" dxfId="1189" priority="1407" operator="equal">
      <formula>"NÃO"</formula>
    </cfRule>
    <cfRule type="cellIs" dxfId="1188" priority="1408" operator="equal">
      <formula>"SIM"</formula>
    </cfRule>
  </conditionalFormatting>
  <conditionalFormatting sqref="Y145">
    <cfRule type="cellIs" dxfId="1187" priority="1406" operator="equal">
      <formula>"OPORTUNIDADE"</formula>
    </cfRule>
  </conditionalFormatting>
  <conditionalFormatting sqref="Y145">
    <cfRule type="cellIs" dxfId="1186" priority="1404" operator="equal">
      <formula>"NÃO"</formula>
    </cfRule>
    <cfRule type="cellIs" dxfId="1185" priority="1405" operator="equal">
      <formula>"SIM"</formula>
    </cfRule>
  </conditionalFormatting>
  <conditionalFormatting sqref="Y145">
    <cfRule type="cellIs" dxfId="1184" priority="1403" operator="equal">
      <formula>"OPORTUNIDADE"</formula>
    </cfRule>
  </conditionalFormatting>
  <conditionalFormatting sqref="Y145">
    <cfRule type="cellIs" dxfId="1183" priority="1401" operator="equal">
      <formula>"NÃO"</formula>
    </cfRule>
    <cfRule type="cellIs" dxfId="1182" priority="1402" operator="equal">
      <formula>"SIM"</formula>
    </cfRule>
  </conditionalFormatting>
  <conditionalFormatting sqref="BK6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399" operator="equal">
      <formula>"OPORTUNIDADE"</formula>
    </cfRule>
  </conditionalFormatting>
  <conditionalFormatting sqref="Y150">
    <cfRule type="cellIs" dxfId="1180" priority="1397" operator="equal">
      <formula>"NÃO"</formula>
    </cfRule>
    <cfRule type="cellIs" dxfId="1179" priority="1398" operator="equal">
      <formula>"SIM"</formula>
    </cfRule>
  </conditionalFormatting>
  <conditionalFormatting sqref="Y150">
    <cfRule type="cellIs" dxfId="1178" priority="1396" operator="equal">
      <formula>"OPORTUNIDADE"</formula>
    </cfRule>
  </conditionalFormatting>
  <conditionalFormatting sqref="Y150">
    <cfRule type="cellIs" dxfId="1177" priority="1394" operator="equal">
      <formula>"NÃO"</formula>
    </cfRule>
    <cfRule type="cellIs" dxfId="1176" priority="1395" operator="equal">
      <formula>"SIM"</formula>
    </cfRule>
  </conditionalFormatting>
  <conditionalFormatting sqref="Y150">
    <cfRule type="cellIs" dxfId="1175" priority="1393" operator="equal">
      <formula>"OPORTUNIDADE"</formula>
    </cfRule>
  </conditionalFormatting>
  <conditionalFormatting sqref="Y150">
    <cfRule type="cellIs" dxfId="1174" priority="1391" operator="equal">
      <formula>"NÃO"</formula>
    </cfRule>
    <cfRule type="cellIs" dxfId="1173" priority="1392" operator="equal">
      <formula>"SIM"</formula>
    </cfRule>
  </conditionalFormatting>
  <conditionalFormatting sqref="Y150">
    <cfRule type="cellIs" dxfId="1172" priority="1390" operator="equal">
      <formula>"OPORTUNIDADE"</formula>
    </cfRule>
  </conditionalFormatting>
  <conditionalFormatting sqref="Y150">
    <cfRule type="cellIs" dxfId="1171" priority="1388" operator="equal">
      <formula>"NÃO"</formula>
    </cfRule>
    <cfRule type="cellIs" dxfId="1170" priority="1389" operator="equal">
      <formula>"SIM"</formula>
    </cfRule>
  </conditionalFormatting>
  <conditionalFormatting sqref="Y150">
    <cfRule type="cellIs" dxfId="1169" priority="1387" operator="equal">
      <formula>"OPORTUNIDADE"</formula>
    </cfRule>
  </conditionalFormatting>
  <conditionalFormatting sqref="Y150">
    <cfRule type="cellIs" dxfId="1168" priority="1385" operator="equal">
      <formula>"NÃO"</formula>
    </cfRule>
    <cfRule type="cellIs" dxfId="1167" priority="1386" operator="equal">
      <formula>"SIM"</formula>
    </cfRule>
  </conditionalFormatting>
  <conditionalFormatting sqref="Y150">
    <cfRule type="cellIs" dxfId="1166" priority="1384" operator="equal">
      <formula>"OPORTUNIDADE"</formula>
    </cfRule>
  </conditionalFormatting>
  <conditionalFormatting sqref="Y150">
    <cfRule type="cellIs" dxfId="1165" priority="1382" operator="equal">
      <formula>"NÃO"</formula>
    </cfRule>
    <cfRule type="cellIs" dxfId="1164" priority="1383" operator="equal">
      <formula>"SIM"</formula>
    </cfRule>
  </conditionalFormatting>
  <conditionalFormatting sqref="Y150">
    <cfRule type="cellIs" dxfId="1163" priority="1381" operator="equal">
      <formula>"OPORTUNIDADE"</formula>
    </cfRule>
  </conditionalFormatting>
  <conditionalFormatting sqref="Y150">
    <cfRule type="cellIs" dxfId="1162" priority="1379" operator="equal">
      <formula>"NÃO"</formula>
    </cfRule>
    <cfRule type="cellIs" dxfId="1161" priority="1380" operator="equal">
      <formula>"SIM"</formula>
    </cfRule>
  </conditionalFormatting>
  <conditionalFormatting sqref="Y150">
    <cfRule type="cellIs" dxfId="1160" priority="1378" operator="equal">
      <formula>"OPORTUNIDADE"</formula>
    </cfRule>
  </conditionalFormatting>
  <conditionalFormatting sqref="Y150">
    <cfRule type="cellIs" dxfId="1159" priority="1376" operator="equal">
      <formula>"NÃO"</formula>
    </cfRule>
    <cfRule type="cellIs" dxfId="1158" priority="1377" operator="equal">
      <formula>"SIM"</formula>
    </cfRule>
  </conditionalFormatting>
  <conditionalFormatting sqref="Y150">
    <cfRule type="cellIs" dxfId="1157" priority="1375" operator="equal">
      <formula>"OPORTUNIDADE"</formula>
    </cfRule>
  </conditionalFormatting>
  <conditionalFormatting sqref="Y150">
    <cfRule type="cellIs" dxfId="1156" priority="1373" operator="equal">
      <formula>"NÃO"</formula>
    </cfRule>
    <cfRule type="cellIs" dxfId="1155" priority="1374" operator="equal">
      <formula>"SIM"</formula>
    </cfRule>
  </conditionalFormatting>
  <conditionalFormatting sqref="Y150">
    <cfRule type="cellIs" dxfId="1154" priority="1372" operator="equal">
      <formula>"OPORTUNIDADE"</formula>
    </cfRule>
  </conditionalFormatting>
  <conditionalFormatting sqref="Y150">
    <cfRule type="cellIs" dxfId="1153" priority="1370" operator="equal">
      <formula>"NÃO"</formula>
    </cfRule>
    <cfRule type="cellIs" dxfId="1152" priority="1371" operator="equal">
      <formula>"SIM"</formula>
    </cfRule>
  </conditionalFormatting>
  <conditionalFormatting sqref="Y150">
    <cfRule type="cellIs" dxfId="1151" priority="1369" operator="equal">
      <formula>"OPORTUNIDADE"</formula>
    </cfRule>
  </conditionalFormatting>
  <conditionalFormatting sqref="Y150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Y150">
    <cfRule type="cellIs" dxfId="1148" priority="1366" operator="equal">
      <formula>"OPORTUNIDADE"</formula>
    </cfRule>
  </conditionalFormatting>
  <conditionalFormatting sqref="Y150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Y150">
    <cfRule type="cellIs" dxfId="1145" priority="1363" operator="equal">
      <formula>"OPORTUNIDADE"</formula>
    </cfRule>
  </conditionalFormatting>
  <conditionalFormatting sqref="Y150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Y150">
    <cfRule type="cellIs" dxfId="1142" priority="1360" operator="equal">
      <formula>"OPORTUNIDADE"</formula>
    </cfRule>
  </conditionalFormatting>
  <conditionalFormatting sqref="Y150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Y150">
    <cfRule type="cellIs" dxfId="1139" priority="1357" operator="equal">
      <formula>"OPORTUNIDADE"</formula>
    </cfRule>
  </conditionalFormatting>
  <conditionalFormatting sqref="Y150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Y150">
    <cfRule type="cellIs" dxfId="1136" priority="1354" operator="equal">
      <formula>"OPORTUNIDADE"</formula>
    </cfRule>
  </conditionalFormatting>
  <conditionalFormatting sqref="Y150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Y150">
    <cfRule type="cellIs" dxfId="1133" priority="1351" operator="equal">
      <formula>"OPORTUNIDADE"</formula>
    </cfRule>
  </conditionalFormatting>
  <conditionalFormatting sqref="Y150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Y150">
    <cfRule type="cellIs" dxfId="1130" priority="1348" operator="equal">
      <formula>"OPORTUNIDADE"</formula>
    </cfRule>
  </conditionalFormatting>
  <conditionalFormatting sqref="Y150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Y150">
    <cfRule type="cellIs" dxfId="1127" priority="1345" operator="equal">
      <formula>"OPORTUNIDADE"</formula>
    </cfRule>
  </conditionalFormatting>
  <conditionalFormatting sqref="Y150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0">
    <cfRule type="cellIs" dxfId="1124" priority="1342" operator="equal">
      <formula>"OPORTUNIDADE"</formula>
    </cfRule>
  </conditionalFormatting>
  <conditionalFormatting sqref="Y150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0">
    <cfRule type="cellIs" dxfId="1121" priority="1339" operator="equal">
      <formula>"OPORTUNIDADE"</formula>
    </cfRule>
  </conditionalFormatting>
  <conditionalFormatting sqref="Y150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Y150">
    <cfRule type="cellIs" dxfId="1118" priority="1336" operator="equal">
      <formula>"OPORTUNIDADE"</formula>
    </cfRule>
  </conditionalFormatting>
  <conditionalFormatting sqref="Y150">
    <cfRule type="cellIs" dxfId="1117" priority="1334" operator="equal">
      <formula>"NÃO"</formula>
    </cfRule>
    <cfRule type="cellIs" dxfId="1116" priority="1335" operator="equal">
      <formula>"SIM"</formula>
    </cfRule>
  </conditionalFormatting>
  <conditionalFormatting sqref="Y150">
    <cfRule type="cellIs" dxfId="1115" priority="1333" operator="equal">
      <formula>"OPORTUNIDADE"</formula>
    </cfRule>
  </conditionalFormatting>
  <conditionalFormatting sqref="Y150">
    <cfRule type="cellIs" dxfId="1114" priority="1331" operator="equal">
      <formula>"NÃO"</formula>
    </cfRule>
    <cfRule type="cellIs" dxfId="1113" priority="1332" operator="equal">
      <formula>"SIM"</formula>
    </cfRule>
  </conditionalFormatting>
  <conditionalFormatting sqref="Y150">
    <cfRule type="cellIs" dxfId="1112" priority="1330" operator="equal">
      <formula>"OPORTUNIDADE"</formula>
    </cfRule>
  </conditionalFormatting>
  <conditionalFormatting sqref="Y150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Y150">
    <cfRule type="cellIs" dxfId="1109" priority="1327" operator="equal">
      <formula>"OPORTUNIDADE"</formula>
    </cfRule>
  </conditionalFormatting>
  <conditionalFormatting sqref="Y150">
    <cfRule type="cellIs" dxfId="1108" priority="1325" operator="equal">
      <formula>"NÃO"</formula>
    </cfRule>
    <cfRule type="cellIs" dxfId="1107" priority="1326" operator="equal">
      <formula>"SIM"</formula>
    </cfRule>
  </conditionalFormatting>
  <conditionalFormatting sqref="Y150">
    <cfRule type="cellIs" dxfId="1106" priority="1324" operator="equal">
      <formula>"OPORTUNIDADE"</formula>
    </cfRule>
  </conditionalFormatting>
  <conditionalFormatting sqref="Y150">
    <cfRule type="cellIs" dxfId="1105" priority="1322" operator="equal">
      <formula>"NÃO"</formula>
    </cfRule>
    <cfRule type="cellIs" dxfId="1104" priority="1323" operator="equal">
      <formula>"SIM"</formula>
    </cfRule>
  </conditionalFormatting>
  <conditionalFormatting sqref="Y150">
    <cfRule type="cellIs" dxfId="1103" priority="1321" operator="equal">
      <formula>"OPORTUNIDADE"</formula>
    </cfRule>
  </conditionalFormatting>
  <conditionalFormatting sqref="Y150">
    <cfRule type="cellIs" dxfId="1102" priority="1319" operator="equal">
      <formula>"NÃO"</formula>
    </cfRule>
    <cfRule type="cellIs" dxfId="1101" priority="1320" operator="equal">
      <formula>"SIM"</formula>
    </cfRule>
  </conditionalFormatting>
  <conditionalFormatting sqref="Y150">
    <cfRule type="cellIs" dxfId="1100" priority="1318" operator="equal">
      <formula>"OPORTUNIDADE"</formula>
    </cfRule>
  </conditionalFormatting>
  <conditionalFormatting sqref="Y150">
    <cfRule type="cellIs" dxfId="1099" priority="1316" operator="equal">
      <formula>"NÃO"</formula>
    </cfRule>
    <cfRule type="cellIs" dxfId="1098" priority="1317" operator="equal">
      <formula>"SIM"</formula>
    </cfRule>
  </conditionalFormatting>
  <conditionalFormatting sqref="Y150">
    <cfRule type="cellIs" dxfId="1097" priority="1315" operator="equal">
      <formula>"OPORTUNIDADE"</formula>
    </cfRule>
  </conditionalFormatting>
  <conditionalFormatting sqref="Y150">
    <cfRule type="cellIs" dxfId="1096" priority="1313" operator="equal">
      <formula>"NÃO"</formula>
    </cfRule>
    <cfRule type="cellIs" dxfId="1095" priority="1314" operator="equal">
      <formula>"SIM"</formula>
    </cfRule>
  </conditionalFormatting>
  <conditionalFormatting sqref="Y150">
    <cfRule type="cellIs" dxfId="1094" priority="1312" operator="equal">
      <formula>"OPORTUNIDADE"</formula>
    </cfRule>
  </conditionalFormatting>
  <conditionalFormatting sqref="Y150">
    <cfRule type="cellIs" dxfId="1093" priority="1310" operator="equal">
      <formula>"NÃO"</formula>
    </cfRule>
    <cfRule type="cellIs" dxfId="1092" priority="1311" operator="equal">
      <formula>"SIM"</formula>
    </cfRule>
  </conditionalFormatting>
  <conditionalFormatting sqref="Y150">
    <cfRule type="cellIs" dxfId="1091" priority="1309" operator="equal">
      <formula>"OPORTUNIDADE"</formula>
    </cfRule>
  </conditionalFormatting>
  <conditionalFormatting sqref="Y150">
    <cfRule type="cellIs" dxfId="1090" priority="1307" operator="equal">
      <formula>"NÃO"</formula>
    </cfRule>
    <cfRule type="cellIs" dxfId="1089" priority="1308" operator="equal">
      <formula>"SIM"</formula>
    </cfRule>
  </conditionalFormatting>
  <conditionalFormatting sqref="Y150">
    <cfRule type="cellIs" dxfId="1088" priority="1306" operator="equal">
      <formula>"OPORTUNIDADE"</formula>
    </cfRule>
  </conditionalFormatting>
  <conditionalFormatting sqref="Y150">
    <cfRule type="cellIs" dxfId="1087" priority="1304" operator="equal">
      <formula>"NÃO"</formula>
    </cfRule>
    <cfRule type="cellIs" dxfId="1086" priority="1305" operator="equal">
      <formula>"SIM"</formula>
    </cfRule>
  </conditionalFormatting>
  <conditionalFormatting sqref="Y150">
    <cfRule type="cellIs" dxfId="1085" priority="1303" operator="equal">
      <formula>"OPORTUNIDADE"</formula>
    </cfRule>
  </conditionalFormatting>
  <conditionalFormatting sqref="Y150">
    <cfRule type="cellIs" dxfId="1084" priority="1301" operator="equal">
      <formula>"NÃO"</formula>
    </cfRule>
    <cfRule type="cellIs" dxfId="1083" priority="1302" operator="equal">
      <formula>"SIM"</formula>
    </cfRule>
  </conditionalFormatting>
  <conditionalFormatting sqref="Y150">
    <cfRule type="cellIs" dxfId="1082" priority="1300" operator="equal">
      <formula>"OPORTUNIDADE"</formula>
    </cfRule>
  </conditionalFormatting>
  <conditionalFormatting sqref="Y150">
    <cfRule type="cellIs" dxfId="1081" priority="1298" operator="equal">
      <formula>"NÃO"</formula>
    </cfRule>
    <cfRule type="cellIs" dxfId="1080" priority="1299" operator="equal">
      <formula>"SIM"</formula>
    </cfRule>
  </conditionalFormatting>
  <conditionalFormatting sqref="Z150">
    <cfRule type="cellIs" dxfId="1079" priority="1297" operator="equal">
      <formula>"OPORTUNIDADE"</formula>
    </cfRule>
  </conditionalFormatting>
  <conditionalFormatting sqref="Z150">
    <cfRule type="cellIs" dxfId="1078" priority="1295" operator="equal">
      <formula>"NÃO"</formula>
    </cfRule>
    <cfRule type="cellIs" dxfId="1077" priority="1296" operator="equal">
      <formula>"SIM"</formula>
    </cfRule>
  </conditionalFormatting>
  <conditionalFormatting sqref="BK68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3" operator="equal">
      <formula>"OPORTUNIDADE"</formula>
    </cfRule>
  </conditionalFormatting>
  <conditionalFormatting sqref="Y151">
    <cfRule type="cellIs" dxfId="1075" priority="1291" operator="equal">
      <formula>"NÃO"</formula>
    </cfRule>
    <cfRule type="cellIs" dxfId="1074" priority="1292" operator="equal">
      <formula>"SIM"</formula>
    </cfRule>
  </conditionalFormatting>
  <conditionalFormatting sqref="Y151">
    <cfRule type="cellIs" dxfId="1073" priority="1290" operator="equal">
      <formula>"OPORTUNIDADE"</formula>
    </cfRule>
  </conditionalFormatting>
  <conditionalFormatting sqref="Y151">
    <cfRule type="cellIs" dxfId="1072" priority="1288" operator="equal">
      <formula>"NÃO"</formula>
    </cfRule>
    <cfRule type="cellIs" dxfId="1071" priority="1289" operator="equal">
      <formula>"SIM"</formula>
    </cfRule>
  </conditionalFormatting>
  <conditionalFormatting sqref="Y151">
    <cfRule type="cellIs" dxfId="1070" priority="1287" operator="equal">
      <formula>"OPORTUNIDADE"</formula>
    </cfRule>
  </conditionalFormatting>
  <conditionalFormatting sqref="Y151">
    <cfRule type="cellIs" dxfId="1069" priority="1285" operator="equal">
      <formula>"NÃO"</formula>
    </cfRule>
    <cfRule type="cellIs" dxfId="1068" priority="1286" operator="equal">
      <formula>"SIM"</formula>
    </cfRule>
  </conditionalFormatting>
  <conditionalFormatting sqref="Y151">
    <cfRule type="cellIs" dxfId="1067" priority="1284" operator="equal">
      <formula>"OPORTUNIDADE"</formula>
    </cfRule>
  </conditionalFormatting>
  <conditionalFormatting sqref="Y151">
    <cfRule type="cellIs" dxfId="1066" priority="1282" operator="equal">
      <formula>"NÃO"</formula>
    </cfRule>
    <cfRule type="cellIs" dxfId="1065" priority="1283" operator="equal">
      <formula>"SIM"</formula>
    </cfRule>
  </conditionalFormatting>
  <conditionalFormatting sqref="Y151">
    <cfRule type="cellIs" dxfId="1064" priority="1281" operator="equal">
      <formula>"OPORTUNIDADE"</formula>
    </cfRule>
  </conditionalFormatting>
  <conditionalFormatting sqref="Y151">
    <cfRule type="cellIs" dxfId="1063" priority="1279" operator="equal">
      <formula>"NÃO"</formula>
    </cfRule>
    <cfRule type="cellIs" dxfId="1062" priority="1280" operator="equal">
      <formula>"SIM"</formula>
    </cfRule>
  </conditionalFormatting>
  <conditionalFormatting sqref="Y151">
    <cfRule type="cellIs" dxfId="1061" priority="1278" operator="equal">
      <formula>"OPORTUNIDADE"</formula>
    </cfRule>
  </conditionalFormatting>
  <conditionalFormatting sqref="Y151">
    <cfRule type="cellIs" dxfId="1060" priority="1276" operator="equal">
      <formula>"NÃO"</formula>
    </cfRule>
    <cfRule type="cellIs" dxfId="1059" priority="1277" operator="equal">
      <formula>"SIM"</formula>
    </cfRule>
  </conditionalFormatting>
  <conditionalFormatting sqref="Y151">
    <cfRule type="cellIs" dxfId="1058" priority="1275" operator="equal">
      <formula>"OPORTUNIDADE"</formula>
    </cfRule>
  </conditionalFormatting>
  <conditionalFormatting sqref="Y151">
    <cfRule type="cellIs" dxfId="1057" priority="1273" operator="equal">
      <formula>"NÃO"</formula>
    </cfRule>
    <cfRule type="cellIs" dxfId="1056" priority="1274" operator="equal">
      <formula>"SIM"</formula>
    </cfRule>
  </conditionalFormatting>
  <conditionalFormatting sqref="Y151">
    <cfRule type="cellIs" dxfId="1055" priority="1272" operator="equal">
      <formula>"OPORTUNIDADE"</formula>
    </cfRule>
  </conditionalFormatting>
  <conditionalFormatting sqref="Y151">
    <cfRule type="cellIs" dxfId="1054" priority="1270" operator="equal">
      <formula>"NÃO"</formula>
    </cfRule>
    <cfRule type="cellIs" dxfId="1053" priority="1271" operator="equal">
      <formula>"SIM"</formula>
    </cfRule>
  </conditionalFormatting>
  <conditionalFormatting sqref="Y151">
    <cfRule type="cellIs" dxfId="1052" priority="1269" operator="equal">
      <formula>"OPORTUNIDADE"</formula>
    </cfRule>
  </conditionalFormatting>
  <conditionalFormatting sqref="Y151">
    <cfRule type="cellIs" dxfId="1051" priority="1267" operator="equal">
      <formula>"NÃO"</formula>
    </cfRule>
    <cfRule type="cellIs" dxfId="1050" priority="1268" operator="equal">
      <formula>"SIM"</formula>
    </cfRule>
  </conditionalFormatting>
  <conditionalFormatting sqref="Y151">
    <cfRule type="cellIs" dxfId="1049" priority="1266" operator="equal">
      <formula>"OPORTUNIDADE"</formula>
    </cfRule>
  </conditionalFormatting>
  <conditionalFormatting sqref="Y151">
    <cfRule type="cellIs" dxfId="1048" priority="1264" operator="equal">
      <formula>"NÃO"</formula>
    </cfRule>
    <cfRule type="cellIs" dxfId="1047" priority="1265" operator="equal">
      <formula>"SIM"</formula>
    </cfRule>
  </conditionalFormatting>
  <conditionalFormatting sqref="Z151">
    <cfRule type="cellIs" dxfId="1046" priority="1263" operator="equal">
      <formula>"OPORTUNIDADE"</formula>
    </cfRule>
  </conditionalFormatting>
  <conditionalFormatting sqref="Z151">
    <cfRule type="cellIs" dxfId="1045" priority="1261" operator="equal">
      <formula>"NÃO"</formula>
    </cfRule>
    <cfRule type="cellIs" dxfId="1044" priority="1262" operator="equal">
      <formula>"SIM"</formula>
    </cfRule>
  </conditionalFormatting>
  <conditionalFormatting sqref="Y151">
    <cfRule type="cellIs" dxfId="1043" priority="1260" operator="equal">
      <formula>"OPORTUNIDADE"</formula>
    </cfRule>
  </conditionalFormatting>
  <conditionalFormatting sqref="Y151">
    <cfRule type="cellIs" dxfId="1042" priority="1258" operator="equal">
      <formula>"NÃO"</formula>
    </cfRule>
    <cfRule type="cellIs" dxfId="1041" priority="1259" operator="equal">
      <formula>"SIM"</formula>
    </cfRule>
  </conditionalFormatting>
  <conditionalFormatting sqref="Y151">
    <cfRule type="cellIs" dxfId="1040" priority="1257" operator="equal">
      <formula>"OPORTUNIDADE"</formula>
    </cfRule>
  </conditionalFormatting>
  <conditionalFormatting sqref="Y151">
    <cfRule type="cellIs" dxfId="1039" priority="1255" operator="equal">
      <formula>"NÃO"</formula>
    </cfRule>
    <cfRule type="cellIs" dxfId="1038" priority="1256" operator="equal">
      <formula>"SIM"</formula>
    </cfRule>
  </conditionalFormatting>
  <conditionalFormatting sqref="Y151">
    <cfRule type="cellIs" dxfId="1037" priority="1254" operator="equal">
      <formula>"OPORTUNIDADE"</formula>
    </cfRule>
  </conditionalFormatting>
  <conditionalFormatting sqref="Y151">
    <cfRule type="cellIs" dxfId="1036" priority="1252" operator="equal">
      <formula>"NÃO"</formula>
    </cfRule>
    <cfRule type="cellIs" dxfId="1035" priority="1253" operator="equal">
      <formula>"SIM"</formula>
    </cfRule>
  </conditionalFormatting>
  <conditionalFormatting sqref="Y151">
    <cfRule type="cellIs" dxfId="1034" priority="1251" operator="equal">
      <formula>"OPORTUNIDADE"</formula>
    </cfRule>
  </conditionalFormatting>
  <conditionalFormatting sqref="Y151">
    <cfRule type="cellIs" dxfId="1033" priority="1249" operator="equal">
      <formula>"NÃO"</formula>
    </cfRule>
    <cfRule type="cellIs" dxfId="1032" priority="1250" operator="equal">
      <formula>"SIM"</formula>
    </cfRule>
  </conditionalFormatting>
  <conditionalFormatting sqref="Y149">
    <cfRule type="cellIs" dxfId="1031" priority="1248" operator="equal">
      <formula>"OPORTUNIDADE"</formula>
    </cfRule>
  </conditionalFormatting>
  <conditionalFormatting sqref="Y149">
    <cfRule type="cellIs" dxfId="1030" priority="1246" operator="equal">
      <formula>"NÃO"</formula>
    </cfRule>
    <cfRule type="cellIs" dxfId="1029" priority="1247" operator="equal">
      <formula>"SIM"</formula>
    </cfRule>
  </conditionalFormatting>
  <conditionalFormatting sqref="Z149">
    <cfRule type="cellIs" dxfId="1028" priority="1245" operator="equal">
      <formula>"OPORTUNIDADE"</formula>
    </cfRule>
  </conditionalFormatting>
  <conditionalFormatting sqref="Z149">
    <cfRule type="cellIs" dxfId="1027" priority="1243" operator="equal">
      <formula>"NÃO"</formula>
    </cfRule>
    <cfRule type="cellIs" dxfId="1026" priority="1244" operator="equal">
      <formula>"SIM"</formula>
    </cfRule>
  </conditionalFormatting>
  <conditionalFormatting sqref="Y149">
    <cfRule type="cellIs" dxfId="1025" priority="1242" operator="equal">
      <formula>"OPORTUNIDADE"</formula>
    </cfRule>
  </conditionalFormatting>
  <conditionalFormatting sqref="Y149">
    <cfRule type="cellIs" dxfId="1024" priority="1240" operator="equal">
      <formula>"NÃO"</formula>
    </cfRule>
    <cfRule type="cellIs" dxfId="1023" priority="1241" operator="equal">
      <formula>"SIM"</formula>
    </cfRule>
  </conditionalFormatting>
  <conditionalFormatting sqref="Z149">
    <cfRule type="cellIs" dxfId="1022" priority="1239" operator="equal">
      <formula>"OPORTUNIDADE"</formula>
    </cfRule>
  </conditionalFormatting>
  <conditionalFormatting sqref="Z149">
    <cfRule type="cellIs" dxfId="1021" priority="1237" operator="equal">
      <formula>"NÃO"</formula>
    </cfRule>
    <cfRule type="cellIs" dxfId="1020" priority="1238" operator="equal">
      <formula>"SIM"</formula>
    </cfRule>
  </conditionalFormatting>
  <conditionalFormatting sqref="Y146:Y150">
    <cfRule type="cellIs" dxfId="1019" priority="1236" operator="equal">
      <formula>"OPORTUNIDADE"</formula>
    </cfRule>
  </conditionalFormatting>
  <conditionalFormatting sqref="Y146:Y150">
    <cfRule type="cellIs" dxfId="1018" priority="1234" operator="equal">
      <formula>"NÃO"</formula>
    </cfRule>
    <cfRule type="cellIs" dxfId="1017" priority="1235" operator="equal">
      <formula>"SIM"</formula>
    </cfRule>
  </conditionalFormatting>
  <conditionalFormatting sqref="Y146:Y150">
    <cfRule type="cellIs" dxfId="1016" priority="1233" operator="equal">
      <formula>"OPORTUNIDADE"</formula>
    </cfRule>
  </conditionalFormatting>
  <conditionalFormatting sqref="Y146:Y150">
    <cfRule type="cellIs" dxfId="1015" priority="1231" operator="equal">
      <formula>"NÃO"</formula>
    </cfRule>
    <cfRule type="cellIs" dxfId="1014" priority="1232" operator="equal">
      <formula>"SIM"</formula>
    </cfRule>
  </conditionalFormatting>
  <conditionalFormatting sqref="Y146:Y150">
    <cfRule type="cellIs" dxfId="1013" priority="1230" operator="equal">
      <formula>"OPORTUNIDADE"</formula>
    </cfRule>
  </conditionalFormatting>
  <conditionalFormatting sqref="Y146:Y150">
    <cfRule type="cellIs" dxfId="1012" priority="1228" operator="equal">
      <formula>"NÃO"</formula>
    </cfRule>
    <cfRule type="cellIs" dxfId="1011" priority="1229" operator="equal">
      <formula>"SIM"</formula>
    </cfRule>
  </conditionalFormatting>
  <conditionalFormatting sqref="Y146:Y150">
    <cfRule type="cellIs" dxfId="1010" priority="1227" operator="equal">
      <formula>"OPORTUNIDADE"</formula>
    </cfRule>
  </conditionalFormatting>
  <conditionalFormatting sqref="Y146:Y150">
    <cfRule type="cellIs" dxfId="1009" priority="1225" operator="equal">
      <formula>"NÃO"</formula>
    </cfRule>
    <cfRule type="cellIs" dxfId="1008" priority="1226" operator="equal">
      <formula>"SIM"</formula>
    </cfRule>
  </conditionalFormatting>
  <conditionalFormatting sqref="Y146:Y150">
    <cfRule type="cellIs" dxfId="1007" priority="1224" operator="equal">
      <formula>"OPORTUNIDADE"</formula>
    </cfRule>
  </conditionalFormatting>
  <conditionalFormatting sqref="Y146:Y150">
    <cfRule type="cellIs" dxfId="1006" priority="1222" operator="equal">
      <formula>"NÃO"</formula>
    </cfRule>
    <cfRule type="cellIs" dxfId="1005" priority="1223" operator="equal">
      <formula>"SIM"</formula>
    </cfRule>
  </conditionalFormatting>
  <conditionalFormatting sqref="Y146:Y150">
    <cfRule type="cellIs" dxfId="1004" priority="1221" operator="equal">
      <formula>"OPORTUNIDADE"</formula>
    </cfRule>
  </conditionalFormatting>
  <conditionalFormatting sqref="Y146:Y150">
    <cfRule type="cellIs" dxfId="1003" priority="1219" operator="equal">
      <formula>"NÃO"</formula>
    </cfRule>
    <cfRule type="cellIs" dxfId="1002" priority="1220" operator="equal">
      <formula>"SIM"</formula>
    </cfRule>
  </conditionalFormatting>
  <conditionalFormatting sqref="Y146:Y150">
    <cfRule type="cellIs" dxfId="1001" priority="1218" operator="equal">
      <formula>"OPORTUNIDADE"</formula>
    </cfRule>
  </conditionalFormatting>
  <conditionalFormatting sqref="Y146:Y150">
    <cfRule type="cellIs" dxfId="1000" priority="1216" operator="equal">
      <formula>"NÃO"</formula>
    </cfRule>
    <cfRule type="cellIs" dxfId="999" priority="1217" operator="equal">
      <formula>"SIM"</formula>
    </cfRule>
  </conditionalFormatting>
  <conditionalFormatting sqref="Y146:Y150">
    <cfRule type="cellIs" dxfId="998" priority="1215" operator="equal">
      <formula>"OPORTUNIDADE"</formula>
    </cfRule>
  </conditionalFormatting>
  <conditionalFormatting sqref="Y146:Y150">
    <cfRule type="cellIs" dxfId="997" priority="1213" operator="equal">
      <formula>"NÃO"</formula>
    </cfRule>
    <cfRule type="cellIs" dxfId="996" priority="1214" operator="equal">
      <formula>"SIM"</formula>
    </cfRule>
  </conditionalFormatting>
  <conditionalFormatting sqref="Y146:Y150">
    <cfRule type="cellIs" dxfId="995" priority="1212" operator="equal">
      <formula>"OPORTUNIDADE"</formula>
    </cfRule>
  </conditionalFormatting>
  <conditionalFormatting sqref="Y146:Y150">
    <cfRule type="cellIs" dxfId="994" priority="1210" operator="equal">
      <formula>"NÃO"</formula>
    </cfRule>
    <cfRule type="cellIs" dxfId="993" priority="1211" operator="equal">
      <formula>"SIM"</formula>
    </cfRule>
  </conditionalFormatting>
  <conditionalFormatting sqref="Y146:Y150">
    <cfRule type="cellIs" dxfId="992" priority="1209" operator="equal">
      <formula>"OPORTUNIDADE"</formula>
    </cfRule>
  </conditionalFormatting>
  <conditionalFormatting sqref="Y146:Y150">
    <cfRule type="cellIs" dxfId="991" priority="1207" operator="equal">
      <formula>"NÃO"</formula>
    </cfRule>
    <cfRule type="cellIs" dxfId="990" priority="1208" operator="equal">
      <formula>"SIM"</formula>
    </cfRule>
  </conditionalFormatting>
  <conditionalFormatting sqref="Y146:Y150">
    <cfRule type="cellIs" dxfId="989" priority="1206" operator="equal">
      <formula>"OPORTUNIDADE"</formula>
    </cfRule>
  </conditionalFormatting>
  <conditionalFormatting sqref="Y146:Y150">
    <cfRule type="cellIs" dxfId="988" priority="1204" operator="equal">
      <formula>"NÃO"</formula>
    </cfRule>
    <cfRule type="cellIs" dxfId="987" priority="1205" operator="equal">
      <formula>"SIM"</formula>
    </cfRule>
  </conditionalFormatting>
  <conditionalFormatting sqref="Z146:Z148">
    <cfRule type="cellIs" dxfId="986" priority="1203" operator="equal">
      <formula>"OPORTUNIDADE"</formula>
    </cfRule>
  </conditionalFormatting>
  <conditionalFormatting sqref="Z146:Z148">
    <cfRule type="cellIs" dxfId="985" priority="1201" operator="equal">
      <formula>"NÃO"</formula>
    </cfRule>
    <cfRule type="cellIs" dxfId="984" priority="1202" operator="equal">
      <formula>"SIM"</formula>
    </cfRule>
  </conditionalFormatting>
  <conditionalFormatting sqref="Y146:Y150">
    <cfRule type="cellIs" dxfId="983" priority="1200" operator="equal">
      <formula>"OPORTUNIDADE"</formula>
    </cfRule>
  </conditionalFormatting>
  <conditionalFormatting sqref="Y146:Y150">
    <cfRule type="cellIs" dxfId="982" priority="1198" operator="equal">
      <formula>"NÃO"</formula>
    </cfRule>
    <cfRule type="cellIs" dxfId="981" priority="1199" operator="equal">
      <formula>"SIM"</formula>
    </cfRule>
  </conditionalFormatting>
  <conditionalFormatting sqref="Y146:Y150">
    <cfRule type="cellIs" dxfId="980" priority="1197" operator="equal">
      <formula>"OPORTUNIDADE"</formula>
    </cfRule>
  </conditionalFormatting>
  <conditionalFormatting sqref="Y146:Y150">
    <cfRule type="cellIs" dxfId="979" priority="1195" operator="equal">
      <formula>"NÃO"</formula>
    </cfRule>
    <cfRule type="cellIs" dxfId="978" priority="1196" operator="equal">
      <formula>"SIM"</formula>
    </cfRule>
  </conditionalFormatting>
  <conditionalFormatting sqref="Y146:Y150">
    <cfRule type="cellIs" dxfId="977" priority="1194" operator="equal">
      <formula>"OPORTUNIDADE"</formula>
    </cfRule>
  </conditionalFormatting>
  <conditionalFormatting sqref="Y146:Y150">
    <cfRule type="cellIs" dxfId="976" priority="1192" operator="equal">
      <formula>"NÃO"</formula>
    </cfRule>
    <cfRule type="cellIs" dxfId="975" priority="1193" operator="equal">
      <formula>"SIM"</formula>
    </cfRule>
  </conditionalFormatting>
  <conditionalFormatting sqref="Y146:Y150">
    <cfRule type="cellIs" dxfId="974" priority="1191" operator="equal">
      <formula>"OPORTUNIDADE"</formula>
    </cfRule>
  </conditionalFormatting>
  <conditionalFormatting sqref="Y146:Y150">
    <cfRule type="cellIs" dxfId="973" priority="1189" operator="equal">
      <formula>"NÃO"</formula>
    </cfRule>
    <cfRule type="cellIs" dxfId="972" priority="1190" operator="equal">
      <formula>"SIM"</formula>
    </cfRule>
  </conditionalFormatting>
  <conditionalFormatting sqref="Y146:Y150">
    <cfRule type="cellIs" dxfId="971" priority="1188" operator="equal">
      <formula>"OPORTUNIDADE"</formula>
    </cfRule>
  </conditionalFormatting>
  <conditionalFormatting sqref="Y146:Y150">
    <cfRule type="cellIs" dxfId="970" priority="1186" operator="equal">
      <formula>"NÃO"</formula>
    </cfRule>
    <cfRule type="cellIs" dxfId="969" priority="1187" operator="equal">
      <formula>"SIM"</formula>
    </cfRule>
  </conditionalFormatting>
  <conditionalFormatting sqref="Y146:Y150">
    <cfRule type="cellIs" dxfId="968" priority="1185" operator="equal">
      <formula>"OPORTUNIDADE"</formula>
    </cfRule>
  </conditionalFormatting>
  <conditionalFormatting sqref="Y146:Y150">
    <cfRule type="cellIs" dxfId="967" priority="1183" operator="equal">
      <formula>"NÃO"</formula>
    </cfRule>
    <cfRule type="cellIs" dxfId="966" priority="1184" operator="equal">
      <formula>"SIM"</formula>
    </cfRule>
  </conditionalFormatting>
  <conditionalFormatting sqref="Y146:Y150">
    <cfRule type="cellIs" dxfId="965" priority="1182" operator="equal">
      <formula>"OPORTUNIDADE"</formula>
    </cfRule>
  </conditionalFormatting>
  <conditionalFormatting sqref="Y146:Y150">
    <cfRule type="cellIs" dxfId="964" priority="1180" operator="equal">
      <formula>"NÃO"</formula>
    </cfRule>
    <cfRule type="cellIs" dxfId="963" priority="1181" operator="equal">
      <formula>"SIM"</formula>
    </cfRule>
  </conditionalFormatting>
  <conditionalFormatting sqref="Y146:Y150">
    <cfRule type="cellIs" dxfId="962" priority="1179" operator="equal">
      <formula>"OPORTUNIDADE"</formula>
    </cfRule>
  </conditionalFormatting>
  <conditionalFormatting sqref="Y146:Y150">
    <cfRule type="cellIs" dxfId="961" priority="1177" operator="equal">
      <formula>"NÃO"</formula>
    </cfRule>
    <cfRule type="cellIs" dxfId="960" priority="1178" operator="equal">
      <formula>"SIM"</formula>
    </cfRule>
  </conditionalFormatting>
  <conditionalFormatting sqref="Y146:Y150">
    <cfRule type="cellIs" dxfId="959" priority="1176" operator="equal">
      <formula>"OPORTUNIDADE"</formula>
    </cfRule>
  </conditionalFormatting>
  <conditionalFormatting sqref="Y146:Y150">
    <cfRule type="cellIs" dxfId="958" priority="1174" operator="equal">
      <formula>"NÃO"</formula>
    </cfRule>
    <cfRule type="cellIs" dxfId="957" priority="1175" operator="equal">
      <formula>"SIM"</formula>
    </cfRule>
  </conditionalFormatting>
  <conditionalFormatting sqref="Y146:Y150">
    <cfRule type="cellIs" dxfId="956" priority="1173" operator="equal">
      <formula>"OPORTUNIDADE"</formula>
    </cfRule>
  </conditionalFormatting>
  <conditionalFormatting sqref="Y146:Y150">
    <cfRule type="cellIs" dxfId="955" priority="1171" operator="equal">
      <formula>"NÃO"</formula>
    </cfRule>
    <cfRule type="cellIs" dxfId="954" priority="1172" operator="equal">
      <formula>"SIM"</formula>
    </cfRule>
  </conditionalFormatting>
  <conditionalFormatting sqref="Y146:Y150">
    <cfRule type="cellIs" dxfId="953" priority="1170" operator="equal">
      <formula>"OPORTUNIDADE"</formula>
    </cfRule>
  </conditionalFormatting>
  <conditionalFormatting sqref="Y146:Y150">
    <cfRule type="cellIs" dxfId="952" priority="1168" operator="equal">
      <formula>"NÃO"</formula>
    </cfRule>
    <cfRule type="cellIs" dxfId="951" priority="1169" operator="equal">
      <formula>"SIM"</formula>
    </cfRule>
  </conditionalFormatting>
  <conditionalFormatting sqref="Y146:Y150">
    <cfRule type="cellIs" dxfId="950" priority="1167" operator="equal">
      <formula>"OPORTUNIDADE"</formula>
    </cfRule>
  </conditionalFormatting>
  <conditionalFormatting sqref="Y146:Y150">
    <cfRule type="cellIs" dxfId="949" priority="1165" operator="equal">
      <formula>"NÃO"</formula>
    </cfRule>
    <cfRule type="cellIs" dxfId="948" priority="1166" operator="equal">
      <formula>"SIM"</formula>
    </cfRule>
  </conditionalFormatting>
  <conditionalFormatting sqref="Y146:Y150">
    <cfRule type="cellIs" dxfId="947" priority="1164" operator="equal">
      <formula>"OPORTUNIDADE"</formula>
    </cfRule>
  </conditionalFormatting>
  <conditionalFormatting sqref="Y146:Y150">
    <cfRule type="cellIs" dxfId="946" priority="1162" operator="equal">
      <formula>"NÃO"</formula>
    </cfRule>
    <cfRule type="cellIs" dxfId="945" priority="1163" operator="equal">
      <formula>"SIM"</formula>
    </cfRule>
  </conditionalFormatting>
  <conditionalFormatting sqref="Y146:Y150">
    <cfRule type="cellIs" dxfId="944" priority="1161" operator="equal">
      <formula>"OPORTUNIDADE"</formula>
    </cfRule>
  </conditionalFormatting>
  <conditionalFormatting sqref="Y146:Y150">
    <cfRule type="cellIs" dxfId="943" priority="1159" operator="equal">
      <formula>"NÃO"</formula>
    </cfRule>
    <cfRule type="cellIs" dxfId="942" priority="1160" operator="equal">
      <formula>"SIM"</formula>
    </cfRule>
  </conditionalFormatting>
  <conditionalFormatting sqref="Y146:Y150">
    <cfRule type="cellIs" dxfId="941" priority="1158" operator="equal">
      <formula>"OPORTUNIDADE"</formula>
    </cfRule>
  </conditionalFormatting>
  <conditionalFormatting sqref="Y146:Y150">
    <cfRule type="cellIs" dxfId="940" priority="1156" operator="equal">
      <formula>"NÃO"</formula>
    </cfRule>
    <cfRule type="cellIs" dxfId="939" priority="1157" operator="equal">
      <formula>"SIM"</formula>
    </cfRule>
  </conditionalFormatting>
  <conditionalFormatting sqref="Y146:Y150">
    <cfRule type="cellIs" dxfId="938" priority="1155" operator="equal">
      <formula>"OPORTUNIDADE"</formula>
    </cfRule>
  </conditionalFormatting>
  <conditionalFormatting sqref="Y146:Y150">
    <cfRule type="cellIs" dxfId="937" priority="1153" operator="equal">
      <formula>"NÃO"</formula>
    </cfRule>
    <cfRule type="cellIs" dxfId="936" priority="1154" operator="equal">
      <formula>"SIM"</formula>
    </cfRule>
  </conditionalFormatting>
  <conditionalFormatting sqref="Y146:Y150">
    <cfRule type="cellIs" dxfId="935" priority="1152" operator="equal">
      <formula>"OPORTUNIDADE"</formula>
    </cfRule>
  </conditionalFormatting>
  <conditionalFormatting sqref="Y146:Y150">
    <cfRule type="cellIs" dxfId="934" priority="1150" operator="equal">
      <formula>"NÃO"</formula>
    </cfRule>
    <cfRule type="cellIs" dxfId="933" priority="1151" operator="equal">
      <formula>"SIM"</formula>
    </cfRule>
  </conditionalFormatting>
  <conditionalFormatting sqref="Y146:Y150">
    <cfRule type="cellIs" dxfId="932" priority="1149" operator="equal">
      <formula>"OPORTUNIDADE"</formula>
    </cfRule>
  </conditionalFormatting>
  <conditionalFormatting sqref="Y146:Y150">
    <cfRule type="cellIs" dxfId="931" priority="1147" operator="equal">
      <formula>"NÃO"</formula>
    </cfRule>
    <cfRule type="cellIs" dxfId="930" priority="1148" operator="equal">
      <formula>"SIM"</formula>
    </cfRule>
  </conditionalFormatting>
  <conditionalFormatting sqref="Y146:Y150">
    <cfRule type="cellIs" dxfId="929" priority="1146" operator="equal">
      <formula>"OPORTUNIDADE"</formula>
    </cfRule>
  </conditionalFormatting>
  <conditionalFormatting sqref="Y146:Y150">
    <cfRule type="cellIs" dxfId="928" priority="1144" operator="equal">
      <formula>"NÃO"</formula>
    </cfRule>
    <cfRule type="cellIs" dxfId="927" priority="1145" operator="equal">
      <formula>"SIM"</formula>
    </cfRule>
  </conditionalFormatting>
  <conditionalFormatting sqref="Y146:Y150">
    <cfRule type="cellIs" dxfId="926" priority="1143" operator="equal">
      <formula>"OPORTUNIDADE"</formula>
    </cfRule>
  </conditionalFormatting>
  <conditionalFormatting sqref="Y146:Y150">
    <cfRule type="cellIs" dxfId="925" priority="1141" operator="equal">
      <formula>"NÃO"</formula>
    </cfRule>
    <cfRule type="cellIs" dxfId="924" priority="1142" operator="equal">
      <formula>"SIM"</formula>
    </cfRule>
  </conditionalFormatting>
  <conditionalFormatting sqref="Z146:Z148">
    <cfRule type="cellIs" dxfId="923" priority="1140" operator="equal">
      <formula>"OPORTUNIDADE"</formula>
    </cfRule>
  </conditionalFormatting>
  <conditionalFormatting sqref="Z146:Z148">
    <cfRule type="cellIs" dxfId="922" priority="1138" operator="equal">
      <formula>"NÃO"</formula>
    </cfRule>
    <cfRule type="cellIs" dxfId="921" priority="1139" operator="equal">
      <formula>"SIM"</formula>
    </cfRule>
  </conditionalFormatting>
  <conditionalFormatting sqref="Z146:Z148">
    <cfRule type="cellIs" dxfId="920" priority="1137" operator="equal">
      <formula>"OPORTUNIDADE"</formula>
    </cfRule>
  </conditionalFormatting>
  <conditionalFormatting sqref="Z146:Z148">
    <cfRule type="cellIs" dxfId="919" priority="1135" operator="equal">
      <formula>"NÃO"</formula>
    </cfRule>
    <cfRule type="cellIs" dxfId="918" priority="1136" operator="equal">
      <formula>"SIM"</formula>
    </cfRule>
  </conditionalFormatting>
  <conditionalFormatting sqref="Y146:Y150">
    <cfRule type="cellIs" dxfId="917" priority="1134" operator="equal">
      <formula>"OPORTUNIDADE"</formula>
    </cfRule>
  </conditionalFormatting>
  <conditionalFormatting sqref="Y146:Y150">
    <cfRule type="cellIs" dxfId="916" priority="1132" operator="equal">
      <formula>"NÃO"</formula>
    </cfRule>
    <cfRule type="cellIs" dxfId="915" priority="1133" operator="equal">
      <formula>"SIM"</formula>
    </cfRule>
  </conditionalFormatting>
  <conditionalFormatting sqref="Y146:Y150">
    <cfRule type="cellIs" dxfId="914" priority="1131" operator="equal">
      <formula>"OPORTUNIDADE"</formula>
    </cfRule>
  </conditionalFormatting>
  <conditionalFormatting sqref="Y146:Y150">
    <cfRule type="cellIs" dxfId="913" priority="1129" operator="equal">
      <formula>"NÃO"</formula>
    </cfRule>
    <cfRule type="cellIs" dxfId="912" priority="1130" operator="equal">
      <formula>"SIM"</formula>
    </cfRule>
  </conditionalFormatting>
  <conditionalFormatting sqref="Z146:Z148">
    <cfRule type="cellIs" dxfId="911" priority="1128" operator="equal">
      <formula>"OPORTUNIDADE"</formula>
    </cfRule>
  </conditionalFormatting>
  <conditionalFormatting sqref="Z146:Z148">
    <cfRule type="cellIs" dxfId="910" priority="1126" operator="equal">
      <formula>"NÃO"</formula>
    </cfRule>
    <cfRule type="cellIs" dxfId="909" priority="1127" operator="equal">
      <formula>"SIM"</formula>
    </cfRule>
  </conditionalFormatting>
  <conditionalFormatting sqref="Z146:Z148">
    <cfRule type="cellIs" dxfId="908" priority="1125" operator="equal">
      <formula>"OPORTUNIDADE"</formula>
    </cfRule>
  </conditionalFormatting>
  <conditionalFormatting sqref="Z146:Z148">
    <cfRule type="cellIs" dxfId="907" priority="1123" operator="equal">
      <formula>"NÃO"</formula>
    </cfRule>
    <cfRule type="cellIs" dxfId="906" priority="1124" operator="equal">
      <formula>"SIM"</formula>
    </cfRule>
  </conditionalFormatting>
  <conditionalFormatting sqref="Z146:Z148">
    <cfRule type="cellIs" dxfId="905" priority="1122" operator="equal">
      <formula>"OPORTUNIDADE"</formula>
    </cfRule>
  </conditionalFormatting>
  <conditionalFormatting sqref="Z146:Z148">
    <cfRule type="cellIs" dxfId="904" priority="1120" operator="equal">
      <formula>"NÃO"</formula>
    </cfRule>
    <cfRule type="cellIs" dxfId="903" priority="1121" operator="equal">
      <formula>"SIM"</formula>
    </cfRule>
  </conditionalFormatting>
  <conditionalFormatting sqref="Z146:Z148">
    <cfRule type="cellIs" dxfId="902" priority="1119" operator="equal">
      <formula>"OPORTUNIDADE"</formula>
    </cfRule>
  </conditionalFormatting>
  <conditionalFormatting sqref="Z146:Z148">
    <cfRule type="cellIs" dxfId="901" priority="1117" operator="equal">
      <formula>"NÃO"</formula>
    </cfRule>
    <cfRule type="cellIs" dxfId="900" priority="1118" operator="equal">
      <formula>"SIM"</formula>
    </cfRule>
  </conditionalFormatting>
  <conditionalFormatting sqref="Y146:Y150">
    <cfRule type="cellIs" dxfId="899" priority="1116" operator="equal">
      <formula>"OPORTUNIDADE"</formula>
    </cfRule>
  </conditionalFormatting>
  <conditionalFormatting sqref="Y146:Y150">
    <cfRule type="cellIs" dxfId="898" priority="1114" operator="equal">
      <formula>"NÃO"</formula>
    </cfRule>
    <cfRule type="cellIs" dxfId="897" priority="1115" operator="equal">
      <formula>"SIM"</formula>
    </cfRule>
  </conditionalFormatting>
  <conditionalFormatting sqref="Y146:Y150">
    <cfRule type="cellIs" dxfId="896" priority="1113" operator="equal">
      <formula>"OPORTUNIDADE"</formula>
    </cfRule>
  </conditionalFormatting>
  <conditionalFormatting sqref="Y146:Y150">
    <cfRule type="cellIs" dxfId="895" priority="1111" operator="equal">
      <formula>"NÃO"</formula>
    </cfRule>
    <cfRule type="cellIs" dxfId="894" priority="1112" operator="equal">
      <formula>"SIM"</formula>
    </cfRule>
  </conditionalFormatting>
  <conditionalFormatting sqref="Y146:Y150">
    <cfRule type="cellIs" dxfId="893" priority="1110" operator="equal">
      <formula>"OPORTUNIDADE"</formula>
    </cfRule>
  </conditionalFormatting>
  <conditionalFormatting sqref="Y146:Y150">
    <cfRule type="cellIs" dxfId="892" priority="1108" operator="equal">
      <formula>"NÃO"</formula>
    </cfRule>
    <cfRule type="cellIs" dxfId="891" priority="1109" operator="equal">
      <formula>"SIM"</formula>
    </cfRule>
  </conditionalFormatting>
  <conditionalFormatting sqref="Y146:Y150">
    <cfRule type="cellIs" dxfId="890" priority="1107" operator="equal">
      <formula>"OPORTUNIDADE"</formula>
    </cfRule>
  </conditionalFormatting>
  <conditionalFormatting sqref="Y146:Y150">
    <cfRule type="cellIs" dxfId="889" priority="1105" operator="equal">
      <formula>"NÃO"</formula>
    </cfRule>
    <cfRule type="cellIs" dxfId="888" priority="1106" operator="equal">
      <formula>"SIM"</formula>
    </cfRule>
  </conditionalFormatting>
  <conditionalFormatting sqref="Y146:Y150">
    <cfRule type="cellIs" dxfId="887" priority="1104" operator="equal">
      <formula>"OPORTUNIDADE"</formula>
    </cfRule>
  </conditionalFormatting>
  <conditionalFormatting sqref="Y146:Y150">
    <cfRule type="cellIs" dxfId="886" priority="1102" operator="equal">
      <formula>"NÃO"</formula>
    </cfRule>
    <cfRule type="cellIs" dxfId="885" priority="1103" operator="equal">
      <formula>"SIM"</formula>
    </cfRule>
  </conditionalFormatting>
  <conditionalFormatting sqref="Y146:Y150">
    <cfRule type="cellIs" dxfId="884" priority="1101" operator="equal">
      <formula>"OPORTUNIDADE"</formula>
    </cfRule>
  </conditionalFormatting>
  <conditionalFormatting sqref="Y146:Y150">
    <cfRule type="cellIs" dxfId="883" priority="1099" operator="equal">
      <formula>"NÃO"</formula>
    </cfRule>
    <cfRule type="cellIs" dxfId="882" priority="1100" operator="equal">
      <formula>"SIM"</formula>
    </cfRule>
  </conditionalFormatting>
  <conditionalFormatting sqref="Y152">
    <cfRule type="cellIs" dxfId="881" priority="792" operator="equal">
      <formula>"OPORTUNIDADE"</formula>
    </cfRule>
  </conditionalFormatting>
  <conditionalFormatting sqref="Y152">
    <cfRule type="cellIs" dxfId="880" priority="790" operator="equal">
      <formula>"NÃO"</formula>
    </cfRule>
    <cfRule type="cellIs" dxfId="879" priority="791" operator="equal">
      <formula>"SIM"</formula>
    </cfRule>
  </conditionalFormatting>
  <conditionalFormatting sqref="Y152">
    <cfRule type="cellIs" dxfId="878" priority="789" operator="equal">
      <formula>"OPORTUNIDADE"</formula>
    </cfRule>
  </conditionalFormatting>
  <conditionalFormatting sqref="Y152">
    <cfRule type="cellIs" dxfId="877" priority="787" operator="equal">
      <formula>"NÃO"</formula>
    </cfRule>
    <cfRule type="cellIs" dxfId="876" priority="788" operator="equal">
      <formula>"SIM"</formula>
    </cfRule>
  </conditionalFormatting>
  <conditionalFormatting sqref="Y152">
    <cfRule type="cellIs" dxfId="875" priority="786" operator="equal">
      <formula>"OPORTUNIDADE"</formula>
    </cfRule>
  </conditionalFormatting>
  <conditionalFormatting sqref="Y152">
    <cfRule type="cellIs" dxfId="874" priority="784" operator="equal">
      <formula>"NÃO"</formula>
    </cfRule>
    <cfRule type="cellIs" dxfId="873" priority="785" operator="equal">
      <formula>"SIM"</formula>
    </cfRule>
  </conditionalFormatting>
  <conditionalFormatting sqref="Y152">
    <cfRule type="cellIs" dxfId="872" priority="783" operator="equal">
      <formula>"OPORTUNIDADE"</formula>
    </cfRule>
  </conditionalFormatting>
  <conditionalFormatting sqref="Y152">
    <cfRule type="cellIs" dxfId="871" priority="781" operator="equal">
      <formula>"NÃO"</formula>
    </cfRule>
    <cfRule type="cellIs" dxfId="870" priority="782" operator="equal">
      <formula>"SIM"</formula>
    </cfRule>
  </conditionalFormatting>
  <conditionalFormatting sqref="Y152">
    <cfRule type="cellIs" dxfId="869" priority="780" operator="equal">
      <formula>"OPORTUNIDADE"</formula>
    </cfRule>
  </conditionalFormatting>
  <conditionalFormatting sqref="Y152">
    <cfRule type="cellIs" dxfId="868" priority="778" operator="equal">
      <formula>"NÃO"</formula>
    </cfRule>
    <cfRule type="cellIs" dxfId="867" priority="779" operator="equal">
      <formula>"SIM"</formula>
    </cfRule>
  </conditionalFormatting>
  <conditionalFormatting sqref="Y152">
    <cfRule type="cellIs" dxfId="866" priority="777" operator="equal">
      <formula>"OPORTUNIDADE"</formula>
    </cfRule>
  </conditionalFormatting>
  <conditionalFormatting sqref="Y152">
    <cfRule type="cellIs" dxfId="865" priority="775" operator="equal">
      <formula>"NÃO"</formula>
    </cfRule>
    <cfRule type="cellIs" dxfId="864" priority="776" operator="equal">
      <formula>"SIM"</formula>
    </cfRule>
  </conditionalFormatting>
  <conditionalFormatting sqref="Y152">
    <cfRule type="cellIs" dxfId="863" priority="774" operator="equal">
      <formula>"OPORTUNIDADE"</formula>
    </cfRule>
  </conditionalFormatting>
  <conditionalFormatting sqref="Y152">
    <cfRule type="cellIs" dxfId="862" priority="772" operator="equal">
      <formula>"NÃO"</formula>
    </cfRule>
    <cfRule type="cellIs" dxfId="861" priority="773" operator="equal">
      <formula>"SIM"</formula>
    </cfRule>
  </conditionalFormatting>
  <conditionalFormatting sqref="Y152">
    <cfRule type="cellIs" dxfId="860" priority="771" operator="equal">
      <formula>"OPORTUNIDADE"</formula>
    </cfRule>
  </conditionalFormatting>
  <conditionalFormatting sqref="Y152">
    <cfRule type="cellIs" dxfId="859" priority="769" operator="equal">
      <formula>"NÃO"</formula>
    </cfRule>
    <cfRule type="cellIs" dxfId="858" priority="770" operator="equal">
      <formula>"SIM"</formula>
    </cfRule>
  </conditionalFormatting>
  <conditionalFormatting sqref="Y152">
    <cfRule type="cellIs" dxfId="857" priority="768" operator="equal">
      <formula>"OPORTUNIDADE"</formula>
    </cfRule>
  </conditionalFormatting>
  <conditionalFormatting sqref="Y152">
    <cfRule type="cellIs" dxfId="856" priority="766" operator="equal">
      <formula>"NÃO"</formula>
    </cfRule>
    <cfRule type="cellIs" dxfId="855" priority="767" operator="equal">
      <formula>"SIM"</formula>
    </cfRule>
  </conditionalFormatting>
  <conditionalFormatting sqref="Y152">
    <cfRule type="cellIs" dxfId="854" priority="765" operator="equal">
      <formula>"OPORTUNIDADE"</formula>
    </cfRule>
  </conditionalFormatting>
  <conditionalFormatting sqref="Y152">
    <cfRule type="cellIs" dxfId="853" priority="763" operator="equal">
      <formula>"NÃO"</formula>
    </cfRule>
    <cfRule type="cellIs" dxfId="852" priority="764" operator="equal">
      <formula>"SIM"</formula>
    </cfRule>
  </conditionalFormatting>
  <conditionalFormatting sqref="Y152">
    <cfRule type="cellIs" dxfId="851" priority="762" operator="equal">
      <formula>"OPORTUNIDADE"</formula>
    </cfRule>
  </conditionalFormatting>
  <conditionalFormatting sqref="Y152">
    <cfRule type="cellIs" dxfId="850" priority="760" operator="equal">
      <formula>"NÃO"</formula>
    </cfRule>
    <cfRule type="cellIs" dxfId="849" priority="761" operator="equal">
      <formula>"SIM"</formula>
    </cfRule>
  </conditionalFormatting>
  <conditionalFormatting sqref="Z152">
    <cfRule type="cellIs" dxfId="848" priority="759" operator="equal">
      <formula>"OPORTUNIDADE"</formula>
    </cfRule>
  </conditionalFormatting>
  <conditionalFormatting sqref="Z152">
    <cfRule type="cellIs" dxfId="847" priority="757" operator="equal">
      <formula>"NÃO"</formula>
    </cfRule>
    <cfRule type="cellIs" dxfId="846" priority="758" operator="equal">
      <formula>"SIM"</formula>
    </cfRule>
  </conditionalFormatting>
  <conditionalFormatting sqref="Y152">
    <cfRule type="cellIs" dxfId="845" priority="756" operator="equal">
      <formula>"OPORTUNIDADE"</formula>
    </cfRule>
  </conditionalFormatting>
  <conditionalFormatting sqref="Y152">
    <cfRule type="cellIs" dxfId="844" priority="754" operator="equal">
      <formula>"NÃO"</formula>
    </cfRule>
    <cfRule type="cellIs" dxfId="843" priority="755" operator="equal">
      <formula>"SIM"</formula>
    </cfRule>
  </conditionalFormatting>
  <conditionalFormatting sqref="Y152">
    <cfRule type="cellIs" dxfId="842" priority="753" operator="equal">
      <formula>"OPORTUNIDADE"</formula>
    </cfRule>
  </conditionalFormatting>
  <conditionalFormatting sqref="Y152">
    <cfRule type="cellIs" dxfId="841" priority="751" operator="equal">
      <formula>"NÃO"</formula>
    </cfRule>
    <cfRule type="cellIs" dxfId="840" priority="752" operator="equal">
      <formula>"SIM"</formula>
    </cfRule>
  </conditionalFormatting>
  <conditionalFormatting sqref="Y152">
    <cfRule type="cellIs" dxfId="839" priority="750" operator="equal">
      <formula>"OPORTUNIDADE"</formula>
    </cfRule>
  </conditionalFormatting>
  <conditionalFormatting sqref="Y152">
    <cfRule type="cellIs" dxfId="838" priority="748" operator="equal">
      <formula>"NÃO"</formula>
    </cfRule>
    <cfRule type="cellIs" dxfId="837" priority="749" operator="equal">
      <formula>"SIM"</formula>
    </cfRule>
  </conditionalFormatting>
  <conditionalFormatting sqref="Y152">
    <cfRule type="cellIs" dxfId="836" priority="747" operator="equal">
      <formula>"OPORTUNIDADE"</formula>
    </cfRule>
  </conditionalFormatting>
  <conditionalFormatting sqref="Y152">
    <cfRule type="cellIs" dxfId="835" priority="745" operator="equal">
      <formula>"NÃO"</formula>
    </cfRule>
    <cfRule type="cellIs" dxfId="834" priority="746" operator="equal">
      <formula>"SIM"</formula>
    </cfRule>
  </conditionalFormatting>
  <conditionalFormatting sqref="Y152">
    <cfRule type="cellIs" dxfId="833" priority="744" operator="equal">
      <formula>"OPORTUNIDADE"</formula>
    </cfRule>
  </conditionalFormatting>
  <conditionalFormatting sqref="Y152">
    <cfRule type="cellIs" dxfId="832" priority="742" operator="equal">
      <formula>"NÃO"</formula>
    </cfRule>
    <cfRule type="cellIs" dxfId="831" priority="743" operator="equal">
      <formula>"SIM"</formula>
    </cfRule>
  </conditionalFormatting>
  <conditionalFormatting sqref="Y152">
    <cfRule type="cellIs" dxfId="830" priority="741" operator="equal">
      <formula>"OPORTUNIDADE"</formula>
    </cfRule>
  </conditionalFormatting>
  <conditionalFormatting sqref="Y152">
    <cfRule type="cellIs" dxfId="829" priority="739" operator="equal">
      <formula>"NÃO"</formula>
    </cfRule>
    <cfRule type="cellIs" dxfId="828" priority="740" operator="equal">
      <formula>"SIM"</formula>
    </cfRule>
  </conditionalFormatting>
  <conditionalFormatting sqref="Y153">
    <cfRule type="cellIs" dxfId="827" priority="738" operator="equal">
      <formula>"OPORTUNIDADE"</formula>
    </cfRule>
  </conditionalFormatting>
  <conditionalFormatting sqref="Y153">
    <cfRule type="cellIs" dxfId="826" priority="736" operator="equal">
      <formula>"NÃO"</formula>
    </cfRule>
    <cfRule type="cellIs" dxfId="825" priority="737" operator="equal">
      <formula>"SIM"</formula>
    </cfRule>
  </conditionalFormatting>
  <conditionalFormatting sqref="Y153">
    <cfRule type="cellIs" dxfId="824" priority="735" operator="equal">
      <formula>"OPORTUNIDADE"</formula>
    </cfRule>
  </conditionalFormatting>
  <conditionalFormatting sqref="Y153">
    <cfRule type="cellIs" dxfId="823" priority="733" operator="equal">
      <formula>"NÃO"</formula>
    </cfRule>
    <cfRule type="cellIs" dxfId="822" priority="734" operator="equal">
      <formula>"SIM"</formula>
    </cfRule>
  </conditionalFormatting>
  <conditionalFormatting sqref="Y153">
    <cfRule type="cellIs" dxfId="821" priority="732" operator="equal">
      <formula>"OPORTUNIDADE"</formula>
    </cfRule>
  </conditionalFormatting>
  <conditionalFormatting sqref="Y153">
    <cfRule type="cellIs" dxfId="820" priority="730" operator="equal">
      <formula>"NÃO"</formula>
    </cfRule>
    <cfRule type="cellIs" dxfId="819" priority="731" operator="equal">
      <formula>"SIM"</formula>
    </cfRule>
  </conditionalFormatting>
  <conditionalFormatting sqref="Y153">
    <cfRule type="cellIs" dxfId="818" priority="729" operator="equal">
      <formula>"OPORTUNIDADE"</formula>
    </cfRule>
  </conditionalFormatting>
  <conditionalFormatting sqref="Y153">
    <cfRule type="cellIs" dxfId="817" priority="727" operator="equal">
      <formula>"NÃO"</formula>
    </cfRule>
    <cfRule type="cellIs" dxfId="816" priority="728" operator="equal">
      <formula>"SIM"</formula>
    </cfRule>
  </conditionalFormatting>
  <conditionalFormatting sqref="Y153">
    <cfRule type="cellIs" dxfId="815" priority="726" operator="equal">
      <formula>"OPORTUNIDADE"</formula>
    </cfRule>
  </conditionalFormatting>
  <conditionalFormatting sqref="Y153">
    <cfRule type="cellIs" dxfId="814" priority="724" operator="equal">
      <formula>"NÃO"</formula>
    </cfRule>
    <cfRule type="cellIs" dxfId="813" priority="725" operator="equal">
      <formula>"SIM"</formula>
    </cfRule>
  </conditionalFormatting>
  <conditionalFormatting sqref="Y153">
    <cfRule type="cellIs" dxfId="812" priority="723" operator="equal">
      <formula>"OPORTUNIDADE"</formula>
    </cfRule>
  </conditionalFormatting>
  <conditionalFormatting sqref="Y153">
    <cfRule type="cellIs" dxfId="811" priority="721" operator="equal">
      <formula>"NÃO"</formula>
    </cfRule>
    <cfRule type="cellIs" dxfId="810" priority="722" operator="equal">
      <formula>"SIM"</formula>
    </cfRule>
  </conditionalFormatting>
  <conditionalFormatting sqref="Y153">
    <cfRule type="cellIs" dxfId="809" priority="720" operator="equal">
      <formula>"OPORTUNIDADE"</formula>
    </cfRule>
  </conditionalFormatting>
  <conditionalFormatting sqref="Y153">
    <cfRule type="cellIs" dxfId="808" priority="718" operator="equal">
      <formula>"NÃO"</formula>
    </cfRule>
    <cfRule type="cellIs" dxfId="807" priority="719" operator="equal">
      <formula>"SIM"</formula>
    </cfRule>
  </conditionalFormatting>
  <conditionalFormatting sqref="Y153">
    <cfRule type="cellIs" dxfId="806" priority="717" operator="equal">
      <formula>"OPORTUNIDADE"</formula>
    </cfRule>
  </conditionalFormatting>
  <conditionalFormatting sqref="Y153">
    <cfRule type="cellIs" dxfId="805" priority="715" operator="equal">
      <formula>"NÃO"</formula>
    </cfRule>
    <cfRule type="cellIs" dxfId="804" priority="716" operator="equal">
      <formula>"SIM"</formula>
    </cfRule>
  </conditionalFormatting>
  <conditionalFormatting sqref="Y153">
    <cfRule type="cellIs" dxfId="803" priority="714" operator="equal">
      <formula>"OPORTUNIDADE"</formula>
    </cfRule>
  </conditionalFormatting>
  <conditionalFormatting sqref="Y153">
    <cfRule type="cellIs" dxfId="802" priority="712" operator="equal">
      <formula>"NÃO"</formula>
    </cfRule>
    <cfRule type="cellIs" dxfId="801" priority="713" operator="equal">
      <formula>"SIM"</formula>
    </cfRule>
  </conditionalFormatting>
  <conditionalFormatting sqref="Y153">
    <cfRule type="cellIs" dxfId="800" priority="711" operator="equal">
      <formula>"OPORTUNIDADE"</formula>
    </cfRule>
  </conditionalFormatting>
  <conditionalFormatting sqref="Y153">
    <cfRule type="cellIs" dxfId="799" priority="709" operator="equal">
      <formula>"NÃO"</formula>
    </cfRule>
    <cfRule type="cellIs" dxfId="798" priority="710" operator="equal">
      <formula>"SIM"</formula>
    </cfRule>
  </conditionalFormatting>
  <conditionalFormatting sqref="Y153">
    <cfRule type="cellIs" dxfId="797" priority="708" operator="equal">
      <formula>"OPORTUNIDADE"</formula>
    </cfRule>
  </conditionalFormatting>
  <conditionalFormatting sqref="Y153">
    <cfRule type="cellIs" dxfId="796" priority="706" operator="equal">
      <formula>"NÃO"</formula>
    </cfRule>
    <cfRule type="cellIs" dxfId="795" priority="707" operator="equal">
      <formula>"SIM"</formula>
    </cfRule>
  </conditionalFormatting>
  <conditionalFormatting sqref="Y153">
    <cfRule type="cellIs" dxfId="794" priority="705" operator="equal">
      <formula>"OPORTUNIDADE"</formula>
    </cfRule>
  </conditionalFormatting>
  <conditionalFormatting sqref="Y153">
    <cfRule type="cellIs" dxfId="793" priority="703" operator="equal">
      <formula>"NÃO"</formula>
    </cfRule>
    <cfRule type="cellIs" dxfId="792" priority="704" operator="equal">
      <formula>"SIM"</formula>
    </cfRule>
  </conditionalFormatting>
  <conditionalFormatting sqref="Y153">
    <cfRule type="cellIs" dxfId="791" priority="702" operator="equal">
      <formula>"OPORTUNIDADE"</formula>
    </cfRule>
  </conditionalFormatting>
  <conditionalFormatting sqref="Y153">
    <cfRule type="cellIs" dxfId="790" priority="700" operator="equal">
      <formula>"NÃO"</formula>
    </cfRule>
    <cfRule type="cellIs" dxfId="789" priority="701" operator="equal">
      <formula>"SIM"</formula>
    </cfRule>
  </conditionalFormatting>
  <conditionalFormatting sqref="Y153">
    <cfRule type="cellIs" dxfId="788" priority="699" operator="equal">
      <formula>"OPORTUNIDADE"</formula>
    </cfRule>
  </conditionalFormatting>
  <conditionalFormatting sqref="Y153">
    <cfRule type="cellIs" dxfId="787" priority="697" operator="equal">
      <formula>"NÃO"</formula>
    </cfRule>
    <cfRule type="cellIs" dxfId="786" priority="698" operator="equal">
      <formula>"SIM"</formula>
    </cfRule>
  </conditionalFormatting>
  <conditionalFormatting sqref="Y153">
    <cfRule type="cellIs" dxfId="785" priority="696" operator="equal">
      <formula>"OPORTUNIDADE"</formula>
    </cfRule>
  </conditionalFormatting>
  <conditionalFormatting sqref="Y153">
    <cfRule type="cellIs" dxfId="784" priority="694" operator="equal">
      <formula>"NÃO"</formula>
    </cfRule>
    <cfRule type="cellIs" dxfId="783" priority="695" operator="equal">
      <formula>"SIM"</formula>
    </cfRule>
  </conditionalFormatting>
  <conditionalFormatting sqref="Y153">
    <cfRule type="cellIs" dxfId="782" priority="693" operator="equal">
      <formula>"OPORTUNIDADE"</formula>
    </cfRule>
  </conditionalFormatting>
  <conditionalFormatting sqref="Y153">
    <cfRule type="cellIs" dxfId="781" priority="691" operator="equal">
      <formula>"NÃO"</formula>
    </cfRule>
    <cfRule type="cellIs" dxfId="780" priority="692" operator="equal">
      <formula>"SIM"</formula>
    </cfRule>
  </conditionalFormatting>
  <conditionalFormatting sqref="Y153">
    <cfRule type="cellIs" dxfId="779" priority="690" operator="equal">
      <formula>"OPORTUNIDADE"</formula>
    </cfRule>
  </conditionalFormatting>
  <conditionalFormatting sqref="Y153">
    <cfRule type="cellIs" dxfId="778" priority="688" operator="equal">
      <formula>"NÃO"</formula>
    </cfRule>
    <cfRule type="cellIs" dxfId="777" priority="689" operator="equal">
      <formula>"SIM"</formula>
    </cfRule>
  </conditionalFormatting>
  <conditionalFormatting sqref="Y153">
    <cfRule type="cellIs" dxfId="776" priority="687" operator="equal">
      <formula>"OPORTUNIDADE"</formula>
    </cfRule>
  </conditionalFormatting>
  <conditionalFormatting sqref="Y153">
    <cfRule type="cellIs" dxfId="775" priority="685" operator="equal">
      <formula>"NÃO"</formula>
    </cfRule>
    <cfRule type="cellIs" dxfId="774" priority="686" operator="equal">
      <formula>"SIM"</formula>
    </cfRule>
  </conditionalFormatting>
  <conditionalFormatting sqref="Y153">
    <cfRule type="cellIs" dxfId="773" priority="684" operator="equal">
      <formula>"OPORTUNIDADE"</formula>
    </cfRule>
  </conditionalFormatting>
  <conditionalFormatting sqref="Y153">
    <cfRule type="cellIs" dxfId="772" priority="682" operator="equal">
      <formula>"NÃO"</formula>
    </cfRule>
    <cfRule type="cellIs" dxfId="771" priority="683" operator="equal">
      <formula>"SIM"</formula>
    </cfRule>
  </conditionalFormatting>
  <conditionalFormatting sqref="Y153">
    <cfRule type="cellIs" dxfId="770" priority="681" operator="equal">
      <formula>"OPORTUNIDADE"</formula>
    </cfRule>
  </conditionalFormatting>
  <conditionalFormatting sqref="Y153">
    <cfRule type="cellIs" dxfId="769" priority="679" operator="equal">
      <formula>"NÃO"</formula>
    </cfRule>
    <cfRule type="cellIs" dxfId="768" priority="680" operator="equal">
      <formula>"SIM"</formula>
    </cfRule>
  </conditionalFormatting>
  <conditionalFormatting sqref="Y153">
    <cfRule type="cellIs" dxfId="767" priority="678" operator="equal">
      <formula>"OPORTUNIDADE"</formula>
    </cfRule>
  </conditionalFormatting>
  <conditionalFormatting sqref="Y153">
    <cfRule type="cellIs" dxfId="766" priority="676" operator="equal">
      <formula>"NÃO"</formula>
    </cfRule>
    <cfRule type="cellIs" dxfId="765" priority="677" operator="equal">
      <formula>"SIM"</formula>
    </cfRule>
  </conditionalFormatting>
  <conditionalFormatting sqref="Y153">
    <cfRule type="cellIs" dxfId="764" priority="675" operator="equal">
      <formula>"OPORTUNIDADE"</formula>
    </cfRule>
  </conditionalFormatting>
  <conditionalFormatting sqref="Y153">
    <cfRule type="cellIs" dxfId="763" priority="673" operator="equal">
      <formula>"NÃO"</formula>
    </cfRule>
    <cfRule type="cellIs" dxfId="762" priority="674" operator="equal">
      <formula>"SIM"</formula>
    </cfRule>
  </conditionalFormatting>
  <conditionalFormatting sqref="Y153">
    <cfRule type="cellIs" dxfId="761" priority="672" operator="equal">
      <formula>"OPORTUNIDADE"</formula>
    </cfRule>
  </conditionalFormatting>
  <conditionalFormatting sqref="Y153">
    <cfRule type="cellIs" dxfId="760" priority="670" operator="equal">
      <formula>"NÃO"</formula>
    </cfRule>
    <cfRule type="cellIs" dxfId="759" priority="671" operator="equal">
      <formula>"SIM"</formula>
    </cfRule>
  </conditionalFormatting>
  <conditionalFormatting sqref="Y153">
    <cfRule type="cellIs" dxfId="758" priority="669" operator="equal">
      <formula>"OPORTUNIDADE"</formula>
    </cfRule>
  </conditionalFormatting>
  <conditionalFormatting sqref="Y153">
    <cfRule type="cellIs" dxfId="757" priority="667" operator="equal">
      <formula>"NÃO"</formula>
    </cfRule>
    <cfRule type="cellIs" dxfId="756" priority="668" operator="equal">
      <formula>"SIM"</formula>
    </cfRule>
  </conditionalFormatting>
  <conditionalFormatting sqref="Y153">
    <cfRule type="cellIs" dxfId="755" priority="666" operator="equal">
      <formula>"OPORTUNIDADE"</formula>
    </cfRule>
  </conditionalFormatting>
  <conditionalFormatting sqref="Y153">
    <cfRule type="cellIs" dxfId="754" priority="664" operator="equal">
      <formula>"NÃO"</formula>
    </cfRule>
    <cfRule type="cellIs" dxfId="753" priority="665" operator="equal">
      <formula>"SIM"</formula>
    </cfRule>
  </conditionalFormatting>
  <conditionalFormatting sqref="Y153">
    <cfRule type="cellIs" dxfId="752" priority="663" operator="equal">
      <formula>"OPORTUNIDADE"</formula>
    </cfRule>
  </conditionalFormatting>
  <conditionalFormatting sqref="Y153">
    <cfRule type="cellIs" dxfId="751" priority="661" operator="equal">
      <formula>"NÃO"</formula>
    </cfRule>
    <cfRule type="cellIs" dxfId="750" priority="662" operator="equal">
      <formula>"SIM"</formula>
    </cfRule>
  </conditionalFormatting>
  <conditionalFormatting sqref="Y153">
    <cfRule type="cellIs" dxfId="749" priority="660" operator="equal">
      <formula>"OPORTUNIDADE"</formula>
    </cfRule>
  </conditionalFormatting>
  <conditionalFormatting sqref="Y153">
    <cfRule type="cellIs" dxfId="748" priority="658" operator="equal">
      <formula>"NÃO"</formula>
    </cfRule>
    <cfRule type="cellIs" dxfId="747" priority="659" operator="equal">
      <formula>"SIM"</formula>
    </cfRule>
  </conditionalFormatting>
  <conditionalFormatting sqref="Y153">
    <cfRule type="cellIs" dxfId="746" priority="657" operator="equal">
      <formula>"OPORTUNIDADE"</formula>
    </cfRule>
  </conditionalFormatting>
  <conditionalFormatting sqref="Y153">
    <cfRule type="cellIs" dxfId="745" priority="655" operator="equal">
      <formula>"NÃO"</formula>
    </cfRule>
    <cfRule type="cellIs" dxfId="744" priority="656" operator="equal">
      <formula>"SIM"</formula>
    </cfRule>
  </conditionalFormatting>
  <conditionalFormatting sqref="Y153">
    <cfRule type="cellIs" dxfId="743" priority="654" operator="equal">
      <formula>"OPORTUNIDADE"</formula>
    </cfRule>
  </conditionalFormatting>
  <conditionalFormatting sqref="Y153">
    <cfRule type="cellIs" dxfId="742" priority="652" operator="equal">
      <formula>"NÃO"</formula>
    </cfRule>
    <cfRule type="cellIs" dxfId="741" priority="653" operator="equal">
      <formula>"SIM"</formula>
    </cfRule>
  </conditionalFormatting>
  <conditionalFormatting sqref="Y153">
    <cfRule type="cellIs" dxfId="740" priority="651" operator="equal">
      <formula>"OPORTUNIDADE"</formula>
    </cfRule>
  </conditionalFormatting>
  <conditionalFormatting sqref="Y153">
    <cfRule type="cellIs" dxfId="739" priority="649" operator="equal">
      <formula>"NÃO"</formula>
    </cfRule>
    <cfRule type="cellIs" dxfId="738" priority="650" operator="equal">
      <formula>"SIM"</formula>
    </cfRule>
  </conditionalFormatting>
  <conditionalFormatting sqref="Y153">
    <cfRule type="cellIs" dxfId="737" priority="648" operator="equal">
      <formula>"OPORTUNIDADE"</formula>
    </cfRule>
  </conditionalFormatting>
  <conditionalFormatting sqref="Y153">
    <cfRule type="cellIs" dxfId="736" priority="646" operator="equal">
      <formula>"NÃO"</formula>
    </cfRule>
    <cfRule type="cellIs" dxfId="735" priority="647" operator="equal">
      <formula>"SIM"</formula>
    </cfRule>
  </conditionalFormatting>
  <conditionalFormatting sqref="Y153">
    <cfRule type="cellIs" dxfId="734" priority="645" operator="equal">
      <formula>"OPORTUNIDADE"</formula>
    </cfRule>
  </conditionalFormatting>
  <conditionalFormatting sqref="Y153">
    <cfRule type="cellIs" dxfId="733" priority="643" operator="equal">
      <formula>"NÃO"</formula>
    </cfRule>
    <cfRule type="cellIs" dxfId="732" priority="644" operator="equal">
      <formula>"SIM"</formula>
    </cfRule>
  </conditionalFormatting>
  <conditionalFormatting sqref="Y153">
    <cfRule type="cellIs" dxfId="731" priority="642" operator="equal">
      <formula>"OPORTUNIDADE"</formula>
    </cfRule>
  </conditionalFormatting>
  <conditionalFormatting sqref="Y153">
    <cfRule type="cellIs" dxfId="730" priority="640" operator="equal">
      <formula>"NÃO"</formula>
    </cfRule>
    <cfRule type="cellIs" dxfId="729" priority="641" operator="equal">
      <formula>"SIM"</formula>
    </cfRule>
  </conditionalFormatting>
  <conditionalFormatting sqref="BJ129:BK12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27" operator="equal">
      <formula>"OPORTUNIDADE"</formula>
    </cfRule>
  </conditionalFormatting>
  <conditionalFormatting sqref="Y144">
    <cfRule type="cellIs" dxfId="727" priority="625" operator="equal">
      <formula>"NÃO"</formula>
    </cfRule>
    <cfRule type="cellIs" dxfId="726" priority="626" operator="equal">
      <formula>"SIM"</formula>
    </cfRule>
  </conditionalFormatting>
  <conditionalFormatting sqref="Z144">
    <cfRule type="cellIs" dxfId="725" priority="624" operator="equal">
      <formula>"OPORTUNIDADE"</formula>
    </cfRule>
  </conditionalFormatting>
  <conditionalFormatting sqref="Z144">
    <cfRule type="cellIs" dxfId="724" priority="622" operator="equal">
      <formula>"NÃO"</formula>
    </cfRule>
    <cfRule type="cellIs" dxfId="723" priority="623" operator="equal">
      <formula>"SIM"</formula>
    </cfRule>
  </conditionalFormatting>
  <conditionalFormatting sqref="Y144">
    <cfRule type="cellIs" dxfId="722" priority="621" operator="equal">
      <formula>"OPORTUNIDADE"</formula>
    </cfRule>
  </conditionalFormatting>
  <conditionalFormatting sqref="Y144">
    <cfRule type="cellIs" dxfId="721" priority="619" operator="equal">
      <formula>"NÃO"</formula>
    </cfRule>
    <cfRule type="cellIs" dxfId="720" priority="620" operator="equal">
      <formula>"SIM"</formula>
    </cfRule>
  </conditionalFormatting>
  <conditionalFormatting sqref="Y144">
    <cfRule type="cellIs" dxfId="719" priority="618" operator="equal">
      <formula>"OPORTUNIDADE"</formula>
    </cfRule>
  </conditionalFormatting>
  <conditionalFormatting sqref="Y144">
    <cfRule type="cellIs" dxfId="718" priority="616" operator="equal">
      <formula>"NÃO"</formula>
    </cfRule>
    <cfRule type="cellIs" dxfId="717" priority="617" operator="equal">
      <formula>"SIM"</formula>
    </cfRule>
  </conditionalFormatting>
  <conditionalFormatting sqref="Z144">
    <cfRule type="cellIs" dxfId="716" priority="615" operator="equal">
      <formula>"OPORTUNIDADE"</formula>
    </cfRule>
  </conditionalFormatting>
  <conditionalFormatting sqref="Z144">
    <cfRule type="cellIs" dxfId="715" priority="613" operator="equal">
      <formula>"NÃO"</formula>
    </cfRule>
    <cfRule type="cellIs" dxfId="714" priority="614" operator="equal">
      <formula>"SIM"</formula>
    </cfRule>
  </conditionalFormatting>
  <conditionalFormatting sqref="Y144">
    <cfRule type="cellIs" dxfId="713" priority="612" operator="equal">
      <formula>"OPORTUNIDADE"</formula>
    </cfRule>
  </conditionalFormatting>
  <conditionalFormatting sqref="Y144">
    <cfRule type="cellIs" dxfId="712" priority="610" operator="equal">
      <formula>"NÃO"</formula>
    </cfRule>
    <cfRule type="cellIs" dxfId="711" priority="611" operator="equal">
      <formula>"SIM"</formula>
    </cfRule>
  </conditionalFormatting>
  <conditionalFormatting sqref="Z144">
    <cfRule type="cellIs" dxfId="710" priority="609" operator="equal">
      <formula>"OPORTUNIDADE"</formula>
    </cfRule>
  </conditionalFormatting>
  <conditionalFormatting sqref="Z144">
    <cfRule type="cellIs" dxfId="709" priority="607" operator="equal">
      <formula>"NÃO"</formula>
    </cfRule>
    <cfRule type="cellIs" dxfId="708" priority="608" operator="equal">
      <formula>"SIM"</formula>
    </cfRule>
  </conditionalFormatting>
  <conditionalFormatting sqref="Z144">
    <cfRule type="cellIs" dxfId="707" priority="606" operator="equal">
      <formula>"OPORTUNIDADE"</formula>
    </cfRule>
  </conditionalFormatting>
  <conditionalFormatting sqref="Z144">
    <cfRule type="cellIs" dxfId="706" priority="604" operator="equal">
      <formula>"NÃO"</formula>
    </cfRule>
    <cfRule type="cellIs" dxfId="705" priority="605" operator="equal">
      <formula>"SIM"</formula>
    </cfRule>
  </conditionalFormatting>
  <conditionalFormatting sqref="Y144">
    <cfRule type="cellIs" dxfId="704" priority="603" operator="equal">
      <formula>"OPORTUNIDADE"</formula>
    </cfRule>
  </conditionalFormatting>
  <conditionalFormatting sqref="Y144">
    <cfRule type="cellIs" dxfId="703" priority="601" operator="equal">
      <formula>"NÃO"</formula>
    </cfRule>
    <cfRule type="cellIs" dxfId="702" priority="602" operator="equal">
      <formula>"SIM"</formula>
    </cfRule>
  </conditionalFormatting>
  <conditionalFormatting sqref="Y149">
    <cfRule type="cellIs" dxfId="701" priority="600" operator="equal">
      <formula>"OPORTUNIDADE"</formula>
    </cfRule>
  </conditionalFormatting>
  <conditionalFormatting sqref="Y149">
    <cfRule type="cellIs" dxfId="700" priority="598" operator="equal">
      <formula>"NÃO"</formula>
    </cfRule>
    <cfRule type="cellIs" dxfId="699" priority="599" operator="equal">
      <formula>"SIM"</formula>
    </cfRule>
  </conditionalFormatting>
  <conditionalFormatting sqref="Y149">
    <cfRule type="cellIs" dxfId="698" priority="597" operator="equal">
      <formula>"OPORTUNIDADE"</formula>
    </cfRule>
  </conditionalFormatting>
  <conditionalFormatting sqref="Y149">
    <cfRule type="cellIs" dxfId="697" priority="595" operator="equal">
      <formula>"NÃO"</formula>
    </cfRule>
    <cfRule type="cellIs" dxfId="696" priority="596" operator="equal">
      <formula>"SIM"</formula>
    </cfRule>
  </conditionalFormatting>
  <conditionalFormatting sqref="Y149">
    <cfRule type="cellIs" dxfId="695" priority="594" operator="equal">
      <formula>"OPORTUNIDADE"</formula>
    </cfRule>
  </conditionalFormatting>
  <conditionalFormatting sqref="Y149">
    <cfRule type="cellIs" dxfId="694" priority="592" operator="equal">
      <formula>"NÃO"</formula>
    </cfRule>
    <cfRule type="cellIs" dxfId="693" priority="593" operator="equal">
      <formula>"SIM"</formula>
    </cfRule>
  </conditionalFormatting>
  <conditionalFormatting sqref="Y149">
    <cfRule type="cellIs" dxfId="692" priority="591" operator="equal">
      <formula>"OPORTUNIDADE"</formula>
    </cfRule>
  </conditionalFormatting>
  <conditionalFormatting sqref="Y149">
    <cfRule type="cellIs" dxfId="691" priority="589" operator="equal">
      <formula>"NÃO"</formula>
    </cfRule>
    <cfRule type="cellIs" dxfId="690" priority="590" operator="equal">
      <formula>"SIM"</formula>
    </cfRule>
  </conditionalFormatting>
  <conditionalFormatting sqref="Z149">
    <cfRule type="cellIs" dxfId="689" priority="588" operator="equal">
      <formula>"OPORTUNIDADE"</formula>
    </cfRule>
  </conditionalFormatting>
  <conditionalFormatting sqref="Z149">
    <cfRule type="cellIs" dxfId="688" priority="586" operator="equal">
      <formula>"NÃO"</formula>
    </cfRule>
    <cfRule type="cellIs" dxfId="687" priority="587" operator="equal">
      <formula>"SIM"</formula>
    </cfRule>
  </conditionalFormatting>
  <conditionalFormatting sqref="Z149">
    <cfRule type="cellIs" dxfId="686" priority="585" operator="equal">
      <formula>"OPORTUNIDADE"</formula>
    </cfRule>
  </conditionalFormatting>
  <conditionalFormatting sqref="Z149">
    <cfRule type="cellIs" dxfId="685" priority="583" operator="equal">
      <formula>"NÃO"</formula>
    </cfRule>
    <cfRule type="cellIs" dxfId="684" priority="584" operator="equal">
      <formula>"SIM"</formula>
    </cfRule>
  </conditionalFormatting>
  <conditionalFormatting sqref="Y149">
    <cfRule type="cellIs" dxfId="683" priority="582" operator="equal">
      <formula>"OPORTUNIDADE"</formula>
    </cfRule>
  </conditionalFormatting>
  <conditionalFormatting sqref="Y149">
    <cfRule type="cellIs" dxfId="682" priority="580" operator="equal">
      <formula>"NÃO"</formula>
    </cfRule>
    <cfRule type="cellIs" dxfId="681" priority="581" operator="equal">
      <formula>"SIM"</formula>
    </cfRule>
  </conditionalFormatting>
  <conditionalFormatting sqref="Z149">
    <cfRule type="cellIs" dxfId="680" priority="579" operator="equal">
      <formula>"OPORTUNIDADE"</formula>
    </cfRule>
  </conditionalFormatting>
  <conditionalFormatting sqref="Z149">
    <cfRule type="cellIs" dxfId="679" priority="577" operator="equal">
      <formula>"NÃO"</formula>
    </cfRule>
    <cfRule type="cellIs" dxfId="678" priority="578" operator="equal">
      <formula>"SIM"</formula>
    </cfRule>
  </conditionalFormatting>
  <conditionalFormatting sqref="Y149">
    <cfRule type="cellIs" dxfId="677" priority="576" operator="equal">
      <formula>"OPORTUNIDADE"</formula>
    </cfRule>
  </conditionalFormatting>
  <conditionalFormatting sqref="Y149">
    <cfRule type="cellIs" dxfId="676" priority="574" operator="equal">
      <formula>"NÃO"</formula>
    </cfRule>
    <cfRule type="cellIs" dxfId="675" priority="575" operator="equal">
      <formula>"SIM"</formula>
    </cfRule>
  </conditionalFormatting>
  <conditionalFormatting sqref="Z149">
    <cfRule type="cellIs" dxfId="674" priority="573" operator="equal">
      <formula>"OPORTUNIDADE"</formula>
    </cfRule>
  </conditionalFormatting>
  <conditionalFormatting sqref="Z149">
    <cfRule type="cellIs" dxfId="673" priority="571" operator="equal">
      <formula>"NÃO"</formula>
    </cfRule>
    <cfRule type="cellIs" dxfId="672" priority="572" operator="equal">
      <formula>"SIM"</formula>
    </cfRule>
  </conditionalFormatting>
  <conditionalFormatting sqref="Z149">
    <cfRule type="cellIs" dxfId="671" priority="570" operator="equal">
      <formula>"OPORTUNIDADE"</formula>
    </cfRule>
  </conditionalFormatting>
  <conditionalFormatting sqref="Z149">
    <cfRule type="cellIs" dxfId="670" priority="568" operator="equal">
      <formula>"NÃO"</formula>
    </cfRule>
    <cfRule type="cellIs" dxfId="669" priority="569" operator="equal">
      <formula>"SIM"</formula>
    </cfRule>
  </conditionalFormatting>
  <conditionalFormatting sqref="Z149">
    <cfRule type="cellIs" dxfId="668" priority="567" operator="equal">
      <formula>"OPORTUNIDADE"</formula>
    </cfRule>
  </conditionalFormatting>
  <conditionalFormatting sqref="Z149">
    <cfRule type="cellIs" dxfId="667" priority="565" operator="equal">
      <formula>"NÃO"</formula>
    </cfRule>
    <cfRule type="cellIs" dxfId="666" priority="566" operator="equal">
      <formula>"SIM"</formula>
    </cfRule>
  </conditionalFormatting>
  <conditionalFormatting sqref="Z149">
    <cfRule type="cellIs" dxfId="665" priority="564" operator="equal">
      <formula>"OPORTUNIDADE"</formula>
    </cfRule>
  </conditionalFormatting>
  <conditionalFormatting sqref="Z149">
    <cfRule type="cellIs" dxfId="664" priority="562" operator="equal">
      <formula>"NÃO"</formula>
    </cfRule>
    <cfRule type="cellIs" dxfId="663" priority="563" operator="equal">
      <formula>"SIM"</formula>
    </cfRule>
  </conditionalFormatting>
  <conditionalFormatting sqref="Y149">
    <cfRule type="cellIs" dxfId="662" priority="561" operator="equal">
      <formula>"OPORTUNIDADE"</formula>
    </cfRule>
  </conditionalFormatting>
  <conditionalFormatting sqref="Y149">
    <cfRule type="cellIs" dxfId="661" priority="559" operator="equal">
      <formula>"NÃO"</formula>
    </cfRule>
    <cfRule type="cellIs" dxfId="660" priority="560" operator="equal">
      <formula>"SIM"</formula>
    </cfRule>
  </conditionalFormatting>
  <conditionalFormatting sqref="Y149">
    <cfRule type="cellIs" dxfId="659" priority="558" operator="equal">
      <formula>"OPORTUNIDADE"</formula>
    </cfRule>
  </conditionalFormatting>
  <conditionalFormatting sqref="Y149">
    <cfRule type="cellIs" dxfId="658" priority="556" operator="equal">
      <formula>"NÃO"</formula>
    </cfRule>
    <cfRule type="cellIs" dxfId="657" priority="557" operator="equal">
      <formula>"SIM"</formula>
    </cfRule>
  </conditionalFormatting>
  <conditionalFormatting sqref="Y149">
    <cfRule type="cellIs" dxfId="656" priority="555" operator="equal">
      <formula>"OPORTUNIDADE"</formula>
    </cfRule>
  </conditionalFormatting>
  <conditionalFormatting sqref="Y149">
    <cfRule type="cellIs" dxfId="655" priority="553" operator="equal">
      <formula>"NÃO"</formula>
    </cfRule>
    <cfRule type="cellIs" dxfId="654" priority="554" operator="equal">
      <formula>"SIM"</formula>
    </cfRule>
  </conditionalFormatting>
  <conditionalFormatting sqref="Y149">
    <cfRule type="cellIs" dxfId="653" priority="552" operator="equal">
      <formula>"OPORTUNIDADE"</formula>
    </cfRule>
  </conditionalFormatting>
  <conditionalFormatting sqref="Y149">
    <cfRule type="cellIs" dxfId="652" priority="550" operator="equal">
      <formula>"NÃO"</formula>
    </cfRule>
    <cfRule type="cellIs" dxfId="651" priority="551" operator="equal">
      <formula>"SIM"</formula>
    </cfRule>
  </conditionalFormatting>
  <conditionalFormatting sqref="Y152">
    <cfRule type="cellIs" dxfId="650" priority="549" operator="equal">
      <formula>"OPORTUNIDADE"</formula>
    </cfRule>
  </conditionalFormatting>
  <conditionalFormatting sqref="Y152">
    <cfRule type="cellIs" dxfId="649" priority="547" operator="equal">
      <formula>"NÃO"</formula>
    </cfRule>
    <cfRule type="cellIs" dxfId="648" priority="548" operator="equal">
      <formula>"SIM"</formula>
    </cfRule>
  </conditionalFormatting>
  <conditionalFormatting sqref="Y152">
    <cfRule type="cellIs" dxfId="647" priority="546" operator="equal">
      <formula>"OPORTUNIDADE"</formula>
    </cfRule>
  </conditionalFormatting>
  <conditionalFormatting sqref="Y152">
    <cfRule type="cellIs" dxfId="646" priority="544" operator="equal">
      <formula>"NÃO"</formula>
    </cfRule>
    <cfRule type="cellIs" dxfId="645" priority="545" operator="equal">
      <formula>"SIM"</formula>
    </cfRule>
  </conditionalFormatting>
  <conditionalFormatting sqref="Y152">
    <cfRule type="cellIs" dxfId="644" priority="543" operator="equal">
      <formula>"OPORTUNIDADE"</formula>
    </cfRule>
  </conditionalFormatting>
  <conditionalFormatting sqref="Y152">
    <cfRule type="cellIs" dxfId="643" priority="541" operator="equal">
      <formula>"NÃO"</formula>
    </cfRule>
    <cfRule type="cellIs" dxfId="642" priority="542" operator="equal">
      <formula>"SIM"</formula>
    </cfRule>
  </conditionalFormatting>
  <conditionalFormatting sqref="Y152">
    <cfRule type="cellIs" dxfId="641" priority="540" operator="equal">
      <formula>"OPORTUNIDADE"</formula>
    </cfRule>
  </conditionalFormatting>
  <conditionalFormatting sqref="Y152">
    <cfRule type="cellIs" dxfId="640" priority="538" operator="equal">
      <formula>"NÃO"</formula>
    </cfRule>
    <cfRule type="cellIs" dxfId="639" priority="539" operator="equal">
      <formula>"SIM"</formula>
    </cfRule>
  </conditionalFormatting>
  <conditionalFormatting sqref="Y152">
    <cfRule type="cellIs" dxfId="638" priority="537" operator="equal">
      <formula>"OPORTUNIDADE"</formula>
    </cfRule>
  </conditionalFormatting>
  <conditionalFormatting sqref="Y152">
    <cfRule type="cellIs" dxfId="637" priority="535" operator="equal">
      <formula>"NÃO"</formula>
    </cfRule>
    <cfRule type="cellIs" dxfId="636" priority="536" operator="equal">
      <formula>"SIM"</formula>
    </cfRule>
  </conditionalFormatting>
  <conditionalFormatting sqref="Y152">
    <cfRule type="cellIs" dxfId="635" priority="534" operator="equal">
      <formula>"OPORTUNIDADE"</formula>
    </cfRule>
  </conditionalFormatting>
  <conditionalFormatting sqref="Y152">
    <cfRule type="cellIs" dxfId="634" priority="532" operator="equal">
      <formula>"NÃO"</formula>
    </cfRule>
    <cfRule type="cellIs" dxfId="633" priority="533" operator="equal">
      <formula>"SIM"</formula>
    </cfRule>
  </conditionalFormatting>
  <conditionalFormatting sqref="Y152">
    <cfRule type="cellIs" dxfId="632" priority="531" operator="equal">
      <formula>"OPORTUNIDADE"</formula>
    </cfRule>
  </conditionalFormatting>
  <conditionalFormatting sqref="Y152">
    <cfRule type="cellIs" dxfId="631" priority="529" operator="equal">
      <formula>"NÃO"</formula>
    </cfRule>
    <cfRule type="cellIs" dxfId="630" priority="530" operator="equal">
      <formula>"SIM"</formula>
    </cfRule>
  </conditionalFormatting>
  <conditionalFormatting sqref="Y152">
    <cfRule type="cellIs" dxfId="629" priority="528" operator="equal">
      <formula>"OPORTUNIDADE"</formula>
    </cfRule>
  </conditionalFormatting>
  <conditionalFormatting sqref="Y152">
    <cfRule type="cellIs" dxfId="628" priority="526" operator="equal">
      <formula>"NÃO"</formula>
    </cfRule>
    <cfRule type="cellIs" dxfId="627" priority="527" operator="equal">
      <formula>"SIM"</formula>
    </cfRule>
  </conditionalFormatting>
  <conditionalFormatting sqref="Y152">
    <cfRule type="cellIs" dxfId="626" priority="525" operator="equal">
      <formula>"OPORTUNIDADE"</formula>
    </cfRule>
  </conditionalFormatting>
  <conditionalFormatting sqref="Y152">
    <cfRule type="cellIs" dxfId="625" priority="523" operator="equal">
      <formula>"NÃO"</formula>
    </cfRule>
    <cfRule type="cellIs" dxfId="624" priority="524" operator="equal">
      <formula>"SIM"</formula>
    </cfRule>
  </conditionalFormatting>
  <conditionalFormatting sqref="Y152">
    <cfRule type="cellIs" dxfId="623" priority="522" operator="equal">
      <formula>"OPORTUNIDADE"</formula>
    </cfRule>
  </conditionalFormatting>
  <conditionalFormatting sqref="Y152">
    <cfRule type="cellIs" dxfId="622" priority="520" operator="equal">
      <formula>"NÃO"</formula>
    </cfRule>
    <cfRule type="cellIs" dxfId="621" priority="521" operator="equal">
      <formula>"SIM"</formula>
    </cfRule>
  </conditionalFormatting>
  <conditionalFormatting sqref="Y152">
    <cfRule type="cellIs" dxfId="620" priority="519" operator="equal">
      <formula>"OPORTUNIDADE"</formula>
    </cfRule>
  </conditionalFormatting>
  <conditionalFormatting sqref="Y152">
    <cfRule type="cellIs" dxfId="619" priority="517" operator="equal">
      <formula>"NÃO"</formula>
    </cfRule>
    <cfRule type="cellIs" dxfId="618" priority="518" operator="equal">
      <formula>"SIM"</formula>
    </cfRule>
  </conditionalFormatting>
  <conditionalFormatting sqref="Y152">
    <cfRule type="cellIs" dxfId="617" priority="516" operator="equal">
      <formula>"OPORTUNIDADE"</formula>
    </cfRule>
  </conditionalFormatting>
  <conditionalFormatting sqref="Y152">
    <cfRule type="cellIs" dxfId="616" priority="514" operator="equal">
      <formula>"NÃO"</formula>
    </cfRule>
    <cfRule type="cellIs" dxfId="615" priority="515" operator="equal">
      <formula>"SIM"</formula>
    </cfRule>
  </conditionalFormatting>
  <conditionalFormatting sqref="Y152">
    <cfRule type="cellIs" dxfId="614" priority="513" operator="equal">
      <formula>"OPORTUNIDADE"</formula>
    </cfRule>
  </conditionalFormatting>
  <conditionalFormatting sqref="Y152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Y152">
    <cfRule type="cellIs" dxfId="611" priority="510" operator="equal">
      <formula>"OPORTUNIDADE"</formula>
    </cfRule>
  </conditionalFormatting>
  <conditionalFormatting sqref="Y152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52">
    <cfRule type="cellIs" dxfId="608" priority="507" operator="equal">
      <formula>"OPORTUNIDADE"</formula>
    </cfRule>
  </conditionalFormatting>
  <conditionalFormatting sqref="Y152">
    <cfRule type="cellIs" dxfId="607" priority="505" operator="equal">
      <formula>"NÃO"</formula>
    </cfRule>
    <cfRule type="cellIs" dxfId="606" priority="506" operator="equal">
      <formula>"SIM"</formula>
    </cfRule>
  </conditionalFormatting>
  <conditionalFormatting sqref="Y152">
    <cfRule type="cellIs" dxfId="605" priority="504" operator="equal">
      <formula>"OPORTUNIDADE"</formula>
    </cfRule>
  </conditionalFormatting>
  <conditionalFormatting sqref="Y152">
    <cfRule type="cellIs" dxfId="604" priority="502" operator="equal">
      <formula>"NÃO"</formula>
    </cfRule>
    <cfRule type="cellIs" dxfId="603" priority="503" operator="equal">
      <formula>"SIM"</formula>
    </cfRule>
  </conditionalFormatting>
  <conditionalFormatting sqref="Y152">
    <cfRule type="cellIs" dxfId="602" priority="501" operator="equal">
      <formula>"OPORTUNIDADE"</formula>
    </cfRule>
  </conditionalFormatting>
  <conditionalFormatting sqref="Y152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Y152">
    <cfRule type="cellIs" dxfId="599" priority="498" operator="equal">
      <formula>"OPORTUNIDADE"</formula>
    </cfRule>
  </conditionalFormatting>
  <conditionalFormatting sqref="Y152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Y152">
    <cfRule type="cellIs" dxfId="596" priority="495" operator="equal">
      <formula>"OPORTUNIDADE"</formula>
    </cfRule>
  </conditionalFormatting>
  <conditionalFormatting sqref="Y152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Y152">
    <cfRule type="cellIs" dxfId="593" priority="492" operator="equal">
      <formula>"OPORTUNIDADE"</formula>
    </cfRule>
  </conditionalFormatting>
  <conditionalFormatting sqref="Y152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Y152">
    <cfRule type="cellIs" dxfId="590" priority="489" operator="equal">
      <formula>"OPORTUNIDADE"</formula>
    </cfRule>
  </conditionalFormatting>
  <conditionalFormatting sqref="Y152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Y152">
    <cfRule type="cellIs" dxfId="587" priority="486" operator="equal">
      <formula>"OPORTUNIDADE"</formula>
    </cfRule>
  </conditionalFormatting>
  <conditionalFormatting sqref="Y152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Y152">
    <cfRule type="cellIs" dxfId="584" priority="483" operator="equal">
      <formula>"OPORTUNIDADE"</formula>
    </cfRule>
  </conditionalFormatting>
  <conditionalFormatting sqref="Y152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Y152">
    <cfRule type="cellIs" dxfId="581" priority="480" operator="equal">
      <formula>"OPORTUNIDADE"</formula>
    </cfRule>
  </conditionalFormatting>
  <conditionalFormatting sqref="Y152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Y152">
    <cfRule type="cellIs" dxfId="578" priority="477" operator="equal">
      <formula>"OPORTUNIDADE"</formula>
    </cfRule>
  </conditionalFormatting>
  <conditionalFormatting sqref="Y152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Y152">
    <cfRule type="cellIs" dxfId="575" priority="474" operator="equal">
      <formula>"OPORTUNIDADE"</formula>
    </cfRule>
  </conditionalFormatting>
  <conditionalFormatting sqref="Y152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Y152">
    <cfRule type="cellIs" dxfId="572" priority="471" operator="equal">
      <formula>"OPORTUNIDADE"</formula>
    </cfRule>
  </conditionalFormatting>
  <conditionalFormatting sqref="Y152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Y152">
    <cfRule type="cellIs" dxfId="569" priority="468" operator="equal">
      <formula>"OPORTUNIDADE"</formula>
    </cfRule>
  </conditionalFormatting>
  <conditionalFormatting sqref="Y152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Y152">
    <cfRule type="cellIs" dxfId="566" priority="465" operator="equal">
      <formula>"OPORTUNIDADE"</formula>
    </cfRule>
  </conditionalFormatting>
  <conditionalFormatting sqref="Y152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Y152">
    <cfRule type="cellIs" dxfId="563" priority="462" operator="equal">
      <formula>"OPORTUNIDADE"</formula>
    </cfRule>
  </conditionalFormatting>
  <conditionalFormatting sqref="Y152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Y152">
    <cfRule type="cellIs" dxfId="560" priority="459" operator="equal">
      <formula>"OPORTUNIDADE"</formula>
    </cfRule>
  </conditionalFormatting>
  <conditionalFormatting sqref="Y152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Y152">
    <cfRule type="cellIs" dxfId="557" priority="456" operator="equal">
      <formula>"OPORTUNIDADE"</formula>
    </cfRule>
  </conditionalFormatting>
  <conditionalFormatting sqref="Y152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Y152">
    <cfRule type="cellIs" dxfId="554" priority="453" operator="equal">
      <formula>"OPORTUNIDADE"</formula>
    </cfRule>
  </conditionalFormatting>
  <conditionalFormatting sqref="Y152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Y152">
    <cfRule type="cellIs" dxfId="551" priority="450" operator="equal">
      <formula>"OPORTUNIDADE"</formula>
    </cfRule>
  </conditionalFormatting>
  <conditionalFormatting sqref="Y152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152">
    <cfRule type="cellIs" dxfId="548" priority="447" operator="equal">
      <formula>"OPORTUNIDADE"</formula>
    </cfRule>
  </conditionalFormatting>
  <conditionalFormatting sqref="Z152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Y153">
    <cfRule type="cellIs" dxfId="545" priority="444" operator="equal">
      <formula>"OPORTUNIDADE"</formula>
    </cfRule>
  </conditionalFormatting>
  <conditionalFormatting sqref="Y153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Y153">
    <cfRule type="cellIs" dxfId="542" priority="441" operator="equal">
      <formula>"OPORTUNIDADE"</formula>
    </cfRule>
  </conditionalFormatting>
  <conditionalFormatting sqref="Y153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Y153">
    <cfRule type="cellIs" dxfId="539" priority="438" operator="equal">
      <formula>"OPORTUNIDADE"</formula>
    </cfRule>
  </conditionalFormatting>
  <conditionalFormatting sqref="Y153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Y153">
    <cfRule type="cellIs" dxfId="536" priority="435" operator="equal">
      <formula>"OPORTUNIDADE"</formula>
    </cfRule>
  </conditionalFormatting>
  <conditionalFormatting sqref="Y153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Y153">
    <cfRule type="cellIs" dxfId="533" priority="432" operator="equal">
      <formula>"OPORTUNIDADE"</formula>
    </cfRule>
  </conditionalFormatting>
  <conditionalFormatting sqref="Y153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Y153">
    <cfRule type="cellIs" dxfId="530" priority="429" operator="equal">
      <formula>"OPORTUNIDADE"</formula>
    </cfRule>
  </conditionalFormatting>
  <conditionalFormatting sqref="Y153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Y153">
    <cfRule type="cellIs" dxfId="527" priority="426" operator="equal">
      <formula>"OPORTUNIDADE"</formula>
    </cfRule>
  </conditionalFormatting>
  <conditionalFormatting sqref="Y153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Y153">
    <cfRule type="cellIs" dxfId="524" priority="423" operator="equal">
      <formula>"OPORTUNIDADE"</formula>
    </cfRule>
  </conditionalFormatting>
  <conditionalFormatting sqref="Y153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Y153">
    <cfRule type="cellIs" dxfId="521" priority="420" operator="equal">
      <formula>"OPORTUNIDADE"</formula>
    </cfRule>
  </conditionalFormatting>
  <conditionalFormatting sqref="Y153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Y153">
    <cfRule type="cellIs" dxfId="518" priority="417" operator="equal">
      <formula>"OPORTUNIDADE"</formula>
    </cfRule>
  </conditionalFormatting>
  <conditionalFormatting sqref="Y153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153">
    <cfRule type="cellIs" dxfId="515" priority="414" operator="equal">
      <formula>"OPORTUNIDADE"</formula>
    </cfRule>
  </conditionalFormatting>
  <conditionalFormatting sqref="Z153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153">
    <cfRule type="cellIs" dxfId="512" priority="411" operator="equal">
      <formula>"OPORTUNIDADE"</formula>
    </cfRule>
  </conditionalFormatting>
  <conditionalFormatting sqref="Y153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Y153">
    <cfRule type="cellIs" dxfId="509" priority="408" operator="equal">
      <formula>"OPORTUNIDADE"</formula>
    </cfRule>
  </conditionalFormatting>
  <conditionalFormatting sqref="Y153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153">
    <cfRule type="cellIs" dxfId="506" priority="405" operator="equal">
      <formula>"OPORTUNIDADE"</formula>
    </cfRule>
  </conditionalFormatting>
  <conditionalFormatting sqref="Y153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Y153">
    <cfRule type="cellIs" dxfId="503" priority="402" operator="equal">
      <formula>"OPORTUNIDADE"</formula>
    </cfRule>
  </conditionalFormatting>
  <conditionalFormatting sqref="Y153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Y151">
    <cfRule type="cellIs" dxfId="500" priority="399" operator="equal">
      <formula>"OPORTUNIDADE"</formula>
    </cfRule>
  </conditionalFormatting>
  <conditionalFormatting sqref="Y151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Z151">
    <cfRule type="cellIs" dxfId="497" priority="396" operator="equal">
      <formula>"OPORTUNIDADE"</formula>
    </cfRule>
  </conditionalFormatting>
  <conditionalFormatting sqref="Z151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151">
    <cfRule type="cellIs" dxfId="494" priority="393" operator="equal">
      <formula>"OPORTUNIDADE"</formula>
    </cfRule>
  </conditionalFormatting>
  <conditionalFormatting sqref="Y151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Z151">
    <cfRule type="cellIs" dxfId="491" priority="390" operator="equal">
      <formula>"OPORTUNIDADE"</formula>
    </cfRule>
  </conditionalFormatting>
  <conditionalFormatting sqref="Z151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150">
    <cfRule type="cellIs" dxfId="488" priority="387" operator="equal">
      <formula>"OPORTUNIDADE"</formula>
    </cfRule>
  </conditionalFormatting>
  <conditionalFormatting sqref="Y150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150">
    <cfRule type="cellIs" dxfId="485" priority="384" operator="equal">
      <formula>"OPORTUNIDADE"</formula>
    </cfRule>
  </conditionalFormatting>
  <conditionalFormatting sqref="Y150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150">
    <cfRule type="cellIs" dxfId="482" priority="381" operator="equal">
      <formula>"OPORTUNIDADE"</formula>
    </cfRule>
  </conditionalFormatting>
  <conditionalFormatting sqref="Y150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150">
    <cfRule type="cellIs" dxfId="479" priority="378" operator="equal">
      <formula>"OPORTUNIDADE"</formula>
    </cfRule>
  </conditionalFormatting>
  <conditionalFormatting sqref="Y150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150">
    <cfRule type="cellIs" dxfId="476" priority="375" operator="equal">
      <formula>"OPORTUNIDADE"</formula>
    </cfRule>
  </conditionalFormatting>
  <conditionalFormatting sqref="Y150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150">
    <cfRule type="cellIs" dxfId="473" priority="372" operator="equal">
      <formula>"OPORTUNIDADE"</formula>
    </cfRule>
  </conditionalFormatting>
  <conditionalFormatting sqref="Y150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150">
    <cfRule type="cellIs" dxfId="470" priority="369" operator="equal">
      <formula>"OPORTUNIDADE"</formula>
    </cfRule>
  </conditionalFormatting>
  <conditionalFormatting sqref="Y150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150">
    <cfRule type="cellIs" dxfId="467" priority="366" operator="equal">
      <formula>"OPORTUNIDADE"</formula>
    </cfRule>
  </conditionalFormatting>
  <conditionalFormatting sqref="Y150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150">
    <cfRule type="cellIs" dxfId="464" priority="363" operator="equal">
      <formula>"OPORTUNIDADE"</formula>
    </cfRule>
  </conditionalFormatting>
  <conditionalFormatting sqref="Y150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150">
    <cfRule type="cellIs" dxfId="461" priority="360" operator="equal">
      <formula>"OPORTUNIDADE"</formula>
    </cfRule>
  </conditionalFormatting>
  <conditionalFormatting sqref="Y150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150">
    <cfRule type="cellIs" dxfId="458" priority="357" operator="equal">
      <formula>"OPORTUNIDADE"</formula>
    </cfRule>
  </conditionalFormatting>
  <conditionalFormatting sqref="Y150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150">
    <cfRule type="cellIs" dxfId="455" priority="354" operator="equal">
      <formula>"OPORTUNIDADE"</formula>
    </cfRule>
  </conditionalFormatting>
  <conditionalFormatting sqref="Z150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Y150">
    <cfRule type="cellIs" dxfId="452" priority="351" operator="equal">
      <formula>"OPORTUNIDADE"</formula>
    </cfRule>
  </conditionalFormatting>
  <conditionalFormatting sqref="Y150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Y150">
    <cfRule type="cellIs" dxfId="449" priority="348" operator="equal">
      <formula>"OPORTUNIDADE"</formula>
    </cfRule>
  </conditionalFormatting>
  <conditionalFormatting sqref="Y150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Y150">
    <cfRule type="cellIs" dxfId="446" priority="345" operator="equal">
      <formula>"OPORTUNIDADE"</formula>
    </cfRule>
  </conditionalFormatting>
  <conditionalFormatting sqref="Y150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Y150">
    <cfRule type="cellIs" dxfId="443" priority="342" operator="equal">
      <formula>"OPORTUNIDADE"</formula>
    </cfRule>
  </conditionalFormatting>
  <conditionalFormatting sqref="Y150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Y150">
    <cfRule type="cellIs" dxfId="440" priority="339" operator="equal">
      <formula>"OPORTUNIDADE"</formula>
    </cfRule>
  </conditionalFormatting>
  <conditionalFormatting sqref="Y150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Y150">
    <cfRule type="cellIs" dxfId="437" priority="336" operator="equal">
      <formula>"OPORTUNIDADE"</formula>
    </cfRule>
  </conditionalFormatting>
  <conditionalFormatting sqref="Y150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Y150">
    <cfRule type="cellIs" dxfId="434" priority="333" operator="equal">
      <formula>"OPORTUNIDADE"</formula>
    </cfRule>
  </conditionalFormatting>
  <conditionalFormatting sqref="Y150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Y150">
    <cfRule type="cellIs" dxfId="431" priority="330" operator="equal">
      <formula>"OPORTUNIDADE"</formula>
    </cfRule>
  </conditionalFormatting>
  <conditionalFormatting sqref="Y150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Y150">
    <cfRule type="cellIs" dxfId="428" priority="327" operator="equal">
      <formula>"OPORTUNIDADE"</formula>
    </cfRule>
  </conditionalFormatting>
  <conditionalFormatting sqref="Y150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Y150">
    <cfRule type="cellIs" dxfId="425" priority="324" operator="equal">
      <formula>"OPORTUNIDADE"</formula>
    </cfRule>
  </conditionalFormatting>
  <conditionalFormatting sqref="Y150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Y150">
    <cfRule type="cellIs" dxfId="422" priority="321" operator="equal">
      <formula>"OPORTUNIDADE"</formula>
    </cfRule>
  </conditionalFormatting>
  <conditionalFormatting sqref="Y150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Y150">
    <cfRule type="cellIs" dxfId="419" priority="318" operator="equal">
      <formula>"OPORTUNIDADE"</formula>
    </cfRule>
  </conditionalFormatting>
  <conditionalFormatting sqref="Y150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Y150">
    <cfRule type="cellIs" dxfId="416" priority="315" operator="equal">
      <formula>"OPORTUNIDADE"</formula>
    </cfRule>
  </conditionalFormatting>
  <conditionalFormatting sqref="Y150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Y150">
    <cfRule type="cellIs" dxfId="413" priority="312" operator="equal">
      <formula>"OPORTUNIDADE"</formula>
    </cfRule>
  </conditionalFormatting>
  <conditionalFormatting sqref="Y150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Y150">
    <cfRule type="cellIs" dxfId="410" priority="309" operator="equal">
      <formula>"OPORTUNIDADE"</formula>
    </cfRule>
  </conditionalFormatting>
  <conditionalFormatting sqref="Y150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Y150">
    <cfRule type="cellIs" dxfId="407" priority="306" operator="equal">
      <formula>"OPORTUNIDADE"</formula>
    </cfRule>
  </conditionalFormatting>
  <conditionalFormatting sqref="Y150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Y150">
    <cfRule type="cellIs" dxfId="404" priority="303" operator="equal">
      <formula>"OPORTUNIDADE"</formula>
    </cfRule>
  </conditionalFormatting>
  <conditionalFormatting sqref="Y150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150">
    <cfRule type="cellIs" dxfId="401" priority="300" operator="equal">
      <formula>"OPORTUNIDADE"</formula>
    </cfRule>
  </conditionalFormatting>
  <conditionalFormatting sqref="Y150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Y150">
    <cfRule type="cellIs" dxfId="398" priority="297" operator="equal">
      <formula>"OPORTUNIDADE"</formula>
    </cfRule>
  </conditionalFormatting>
  <conditionalFormatting sqref="Y150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Y150">
    <cfRule type="cellIs" dxfId="395" priority="294" operator="equal">
      <formula>"OPORTUNIDADE"</formula>
    </cfRule>
  </conditionalFormatting>
  <conditionalFormatting sqref="Y150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150">
    <cfRule type="cellIs" dxfId="392" priority="291" operator="equal">
      <formula>"OPORTUNIDADE"</formula>
    </cfRule>
  </conditionalFormatting>
  <conditionalFormatting sqref="Z150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Z150">
    <cfRule type="cellIs" dxfId="389" priority="288" operator="equal">
      <formula>"OPORTUNIDADE"</formula>
    </cfRule>
  </conditionalFormatting>
  <conditionalFormatting sqref="Z150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Y150">
    <cfRule type="cellIs" dxfId="386" priority="285" operator="equal">
      <formula>"OPORTUNIDADE"</formula>
    </cfRule>
  </conditionalFormatting>
  <conditionalFormatting sqref="Y150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50">
    <cfRule type="cellIs" dxfId="383" priority="282" operator="equal">
      <formula>"OPORTUNIDADE"</formula>
    </cfRule>
  </conditionalFormatting>
  <conditionalFormatting sqref="Y150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Z150">
    <cfRule type="cellIs" dxfId="380" priority="279" operator="equal">
      <formula>"OPORTUNIDADE"</formula>
    </cfRule>
  </conditionalFormatting>
  <conditionalFormatting sqref="Z150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Z150">
    <cfRule type="cellIs" dxfId="377" priority="276" operator="equal">
      <formula>"OPORTUNIDADE"</formula>
    </cfRule>
  </conditionalFormatting>
  <conditionalFormatting sqref="Z150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150">
    <cfRule type="cellIs" dxfId="374" priority="273" operator="equal">
      <formula>"OPORTUNIDADE"</formula>
    </cfRule>
  </conditionalFormatting>
  <conditionalFormatting sqref="Z150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150">
    <cfRule type="cellIs" dxfId="371" priority="270" operator="equal">
      <formula>"OPORTUNIDADE"</formula>
    </cfRule>
  </conditionalFormatting>
  <conditionalFormatting sqref="Z150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50">
    <cfRule type="cellIs" dxfId="368" priority="267" operator="equal">
      <formula>"OPORTUNIDADE"</formula>
    </cfRule>
  </conditionalFormatting>
  <conditionalFormatting sqref="Y150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Y150">
    <cfRule type="cellIs" dxfId="365" priority="264" operator="equal">
      <formula>"OPORTUNIDADE"</formula>
    </cfRule>
  </conditionalFormatting>
  <conditionalFormatting sqref="Y150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50">
    <cfRule type="cellIs" dxfId="362" priority="261" operator="equal">
      <formula>"OPORTUNIDADE"</formula>
    </cfRule>
  </conditionalFormatting>
  <conditionalFormatting sqref="Y150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50">
    <cfRule type="cellIs" dxfId="359" priority="258" operator="equal">
      <formula>"OPORTUNIDADE"</formula>
    </cfRule>
  </conditionalFormatting>
  <conditionalFormatting sqref="Y150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50">
    <cfRule type="cellIs" dxfId="356" priority="255" operator="equal">
      <formula>"OPORTUNIDADE"</formula>
    </cfRule>
  </conditionalFormatting>
  <conditionalFormatting sqref="Y150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50">
    <cfRule type="cellIs" dxfId="353" priority="252" operator="equal">
      <formula>"OPORTUNIDADE"</formula>
    </cfRule>
  </conditionalFormatting>
  <conditionalFormatting sqref="Y150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54:Y156">
    <cfRule type="cellIs" dxfId="350" priority="249" operator="equal">
      <formula>"OPORTUNIDADE"</formula>
    </cfRule>
  </conditionalFormatting>
  <conditionalFormatting sqref="Y154:Y156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54:Y156">
    <cfRule type="cellIs" dxfId="347" priority="246" operator="equal">
      <formula>"OPORTUNIDADE"</formula>
    </cfRule>
  </conditionalFormatting>
  <conditionalFormatting sqref="Y154:Y156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54:Y156">
    <cfRule type="cellIs" dxfId="344" priority="243" operator="equal">
      <formula>"OPORTUNIDADE"</formula>
    </cfRule>
  </conditionalFormatting>
  <conditionalFormatting sqref="Y154:Y156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54:Y156">
    <cfRule type="cellIs" dxfId="341" priority="240" operator="equal">
      <formula>"OPORTUNIDADE"</formula>
    </cfRule>
  </conditionalFormatting>
  <conditionalFormatting sqref="Y154:Y156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54:Y156">
    <cfRule type="cellIs" dxfId="338" priority="237" operator="equal">
      <formula>"OPORTUNIDADE"</formula>
    </cfRule>
  </conditionalFormatting>
  <conditionalFormatting sqref="Y154:Y156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54:Y156">
    <cfRule type="cellIs" dxfId="335" priority="234" operator="equal">
      <formula>"OPORTUNIDADE"</formula>
    </cfRule>
  </conditionalFormatting>
  <conditionalFormatting sqref="Y154:Y156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54:Y156">
    <cfRule type="cellIs" dxfId="332" priority="231" operator="equal">
      <formula>"OPORTUNIDADE"</formula>
    </cfRule>
  </conditionalFormatting>
  <conditionalFormatting sqref="Y154:Y156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54:Y156">
    <cfRule type="cellIs" dxfId="329" priority="228" operator="equal">
      <formula>"OPORTUNIDADE"</formula>
    </cfRule>
  </conditionalFormatting>
  <conditionalFormatting sqref="Y154:Y156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54:Y156">
    <cfRule type="cellIs" dxfId="326" priority="225" operator="equal">
      <formula>"OPORTUNIDADE"</formula>
    </cfRule>
  </conditionalFormatting>
  <conditionalFormatting sqref="Y154:Y156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54:Y156">
    <cfRule type="cellIs" dxfId="323" priority="222" operator="equal">
      <formula>"OPORTUNIDADE"</formula>
    </cfRule>
  </conditionalFormatting>
  <conditionalFormatting sqref="Y154:Y156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54:Y156">
    <cfRule type="cellIs" dxfId="320" priority="219" operator="equal">
      <formula>"OPORTUNIDADE"</formula>
    </cfRule>
  </conditionalFormatting>
  <conditionalFormatting sqref="Y154:Y156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154">
    <cfRule type="cellIs" dxfId="317" priority="216" operator="equal">
      <formula>"OPORTUNIDADE"</formula>
    </cfRule>
  </conditionalFormatting>
  <conditionalFormatting sqref="Z154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54:Y156">
    <cfRule type="cellIs" dxfId="314" priority="213" operator="equal">
      <formula>"OPORTUNIDADE"</formula>
    </cfRule>
  </conditionalFormatting>
  <conditionalFormatting sqref="Y154:Y156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54:Y156">
    <cfRule type="cellIs" dxfId="311" priority="210" operator="equal">
      <formula>"OPORTUNIDADE"</formula>
    </cfRule>
  </conditionalFormatting>
  <conditionalFormatting sqref="Y154:Y156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54:Y156">
    <cfRule type="cellIs" dxfId="308" priority="207" operator="equal">
      <formula>"OPORTUNIDADE"</formula>
    </cfRule>
  </conditionalFormatting>
  <conditionalFormatting sqref="Y154:Y156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54:Y156">
    <cfRule type="cellIs" dxfId="305" priority="204" operator="equal">
      <formula>"OPORTUNIDADE"</formula>
    </cfRule>
  </conditionalFormatting>
  <conditionalFormatting sqref="Y154:Y156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54:Y156">
    <cfRule type="cellIs" dxfId="302" priority="201" operator="equal">
      <formula>"OPORTUNIDADE"</formula>
    </cfRule>
  </conditionalFormatting>
  <conditionalFormatting sqref="Y154:Y156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54:Y156">
    <cfRule type="cellIs" dxfId="299" priority="198" operator="equal">
      <formula>"OPORTUNIDADE"</formula>
    </cfRule>
  </conditionalFormatting>
  <conditionalFormatting sqref="Y154:Y156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55">
    <cfRule type="cellIs" dxfId="296" priority="195" operator="equal">
      <formula>"OPORTUNIDADE"</formula>
    </cfRule>
  </conditionalFormatting>
  <conditionalFormatting sqref="Y155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55">
    <cfRule type="cellIs" dxfId="293" priority="192" operator="equal">
      <formula>"OPORTUNIDADE"</formula>
    </cfRule>
  </conditionalFormatting>
  <conditionalFormatting sqref="Y155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155">
    <cfRule type="cellIs" dxfId="290" priority="189" operator="equal">
      <formula>"OPORTUNIDADE"</formula>
    </cfRule>
  </conditionalFormatting>
  <conditionalFormatting sqref="Y155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155">
    <cfRule type="cellIs" dxfId="287" priority="186" operator="equal">
      <formula>"OPORTUNIDADE"</formula>
    </cfRule>
  </conditionalFormatting>
  <conditionalFormatting sqref="Y155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55">
    <cfRule type="cellIs" dxfId="284" priority="183" operator="equal">
      <formula>"OPORTUNIDADE"</formula>
    </cfRule>
  </conditionalFormatting>
  <conditionalFormatting sqref="Y155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55">
    <cfRule type="cellIs" dxfId="281" priority="180" operator="equal">
      <formula>"OPORTUNIDADE"</formula>
    </cfRule>
  </conditionalFormatting>
  <conditionalFormatting sqref="Y155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55">
    <cfRule type="cellIs" dxfId="278" priority="177" operator="equal">
      <formula>"OPORTUNIDADE"</formula>
    </cfRule>
  </conditionalFormatting>
  <conditionalFormatting sqref="Y155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155">
    <cfRule type="cellIs" dxfId="275" priority="174" operator="equal">
      <formula>"OPORTUNIDADE"</formula>
    </cfRule>
  </conditionalFormatting>
  <conditionalFormatting sqref="Y155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155">
    <cfRule type="cellIs" dxfId="272" priority="171" operator="equal">
      <formula>"OPORTUNIDADE"</formula>
    </cfRule>
  </conditionalFormatting>
  <conditionalFormatting sqref="Y155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55">
    <cfRule type="cellIs" dxfId="269" priority="168" operator="equal">
      <formula>"OPORTUNIDADE"</formula>
    </cfRule>
  </conditionalFormatting>
  <conditionalFormatting sqref="Y155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55">
    <cfRule type="cellIs" dxfId="266" priority="165" operator="equal">
      <formula>"OPORTUNIDADE"</formula>
    </cfRule>
  </conditionalFormatting>
  <conditionalFormatting sqref="Y155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55">
    <cfRule type="cellIs" dxfId="263" priority="162" operator="equal">
      <formula>"OPORTUNIDADE"</formula>
    </cfRule>
  </conditionalFormatting>
  <conditionalFormatting sqref="Y155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55">
    <cfRule type="cellIs" dxfId="260" priority="159" operator="equal">
      <formula>"OPORTUNIDADE"</formula>
    </cfRule>
  </conditionalFormatting>
  <conditionalFormatting sqref="Y155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55">
    <cfRule type="cellIs" dxfId="257" priority="156" operator="equal">
      <formula>"OPORTUNIDADE"</formula>
    </cfRule>
  </conditionalFormatting>
  <conditionalFormatting sqref="Y155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55">
    <cfRule type="cellIs" dxfId="254" priority="153" operator="equal">
      <formula>"OPORTUNIDADE"</formula>
    </cfRule>
  </conditionalFormatting>
  <conditionalFormatting sqref="Y155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55">
    <cfRule type="cellIs" dxfId="251" priority="150" operator="equal">
      <formula>"OPORTUNIDADE"</formula>
    </cfRule>
  </conditionalFormatting>
  <conditionalFormatting sqref="Y155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Y155">
    <cfRule type="cellIs" dxfId="248" priority="147" operator="equal">
      <formula>"OPORTUNIDADE"</formula>
    </cfRule>
  </conditionalFormatting>
  <conditionalFormatting sqref="Y155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Y155">
    <cfRule type="cellIs" dxfId="245" priority="144" operator="equal">
      <formula>"OPORTUNIDADE"</formula>
    </cfRule>
  </conditionalFormatting>
  <conditionalFormatting sqref="Y155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155">
    <cfRule type="cellIs" dxfId="242" priority="141" operator="equal">
      <formula>"OPORTUNIDADE"</formula>
    </cfRule>
  </conditionalFormatting>
  <conditionalFormatting sqref="Y155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Y155">
    <cfRule type="cellIs" dxfId="239" priority="138" operator="equal">
      <formula>"OPORTUNIDADE"</formula>
    </cfRule>
  </conditionalFormatting>
  <conditionalFormatting sqref="Y155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155">
    <cfRule type="cellIs" dxfId="236" priority="135" operator="equal">
      <formula>"OPORTUNIDADE"</formula>
    </cfRule>
  </conditionalFormatting>
  <conditionalFormatting sqref="Y155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155">
    <cfRule type="cellIs" dxfId="233" priority="132" operator="equal">
      <formula>"OPORTUNIDADE"</formula>
    </cfRule>
  </conditionalFormatting>
  <conditionalFormatting sqref="Y155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55">
    <cfRule type="cellIs" dxfId="230" priority="129" operator="equal">
      <formula>"OPORTUNIDADE"</formula>
    </cfRule>
  </conditionalFormatting>
  <conditionalFormatting sqref="Y15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155">
    <cfRule type="cellIs" dxfId="227" priority="126" operator="equal">
      <formula>"OPORTUNIDADE"</formula>
    </cfRule>
  </conditionalFormatting>
  <conditionalFormatting sqref="Y15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155">
    <cfRule type="cellIs" dxfId="224" priority="123" operator="equal">
      <formula>"OPORTUNIDADE"</formula>
    </cfRule>
  </conditionalFormatting>
  <conditionalFormatting sqref="Y15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155">
    <cfRule type="cellIs" dxfId="221" priority="120" operator="equal">
      <formula>"OPORTUNIDADE"</formula>
    </cfRule>
  </conditionalFormatting>
  <conditionalFormatting sqref="Y15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155">
    <cfRule type="cellIs" dxfId="218" priority="117" operator="equal">
      <formula>"OPORTUNIDADE"</formula>
    </cfRule>
  </conditionalFormatting>
  <conditionalFormatting sqref="Y15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55">
    <cfRule type="cellIs" dxfId="215" priority="114" operator="equal">
      <formula>"OPORTUNIDADE"</formula>
    </cfRule>
  </conditionalFormatting>
  <conditionalFormatting sqref="Y15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55">
    <cfRule type="cellIs" dxfId="212" priority="111" operator="equal">
      <formula>"OPORTUNIDADE"</formula>
    </cfRule>
  </conditionalFormatting>
  <conditionalFormatting sqref="Y15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55">
    <cfRule type="cellIs" dxfId="209" priority="108" operator="equal">
      <formula>"OPORTUNIDADE"</formula>
    </cfRule>
  </conditionalFormatting>
  <conditionalFormatting sqref="Y155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55">
    <cfRule type="cellIs" dxfId="206" priority="105" operator="equal">
      <formula>"OPORTUNIDADE"</formula>
    </cfRule>
  </conditionalFormatting>
  <conditionalFormatting sqref="Y155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55">
    <cfRule type="cellIs" dxfId="203" priority="102" operator="equal">
      <formula>"OPORTUNIDADE"</formula>
    </cfRule>
  </conditionalFormatting>
  <conditionalFormatting sqref="Y155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55">
    <cfRule type="cellIs" dxfId="200" priority="99" operator="equal">
      <formula>"OPORTUNIDADE"</formula>
    </cfRule>
  </conditionalFormatting>
  <conditionalFormatting sqref="Y155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46:Y150">
    <cfRule type="cellIs" dxfId="197" priority="96" operator="equal">
      <formula>"OPORTUNIDADE"</formula>
    </cfRule>
  </conditionalFormatting>
  <conditionalFormatting sqref="Y146:Y150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46:Z148">
    <cfRule type="cellIs" dxfId="194" priority="93" operator="equal">
      <formula>"OPORTUNIDADE"</formula>
    </cfRule>
  </conditionalFormatting>
  <conditionalFormatting sqref="Z146:Z148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46:Y150">
    <cfRule type="cellIs" dxfId="191" priority="90" operator="equal">
      <formula>"OPORTUNIDADE"</formula>
    </cfRule>
  </conditionalFormatting>
  <conditionalFormatting sqref="Y146:Y150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46:Y150">
    <cfRule type="cellIs" dxfId="188" priority="87" operator="equal">
      <formula>"OPORTUNIDADE"</formula>
    </cfRule>
  </conditionalFormatting>
  <conditionalFormatting sqref="Y146:Y150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46:Z148">
    <cfRule type="cellIs" dxfId="185" priority="84" operator="equal">
      <formula>"OPORTUNIDADE"</formula>
    </cfRule>
  </conditionalFormatting>
  <conditionalFormatting sqref="Z146:Z148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46:Y150">
    <cfRule type="cellIs" dxfId="182" priority="81" operator="equal">
      <formula>"OPORTUNIDADE"</formula>
    </cfRule>
  </conditionalFormatting>
  <conditionalFormatting sqref="Y146:Y150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46:Z148">
    <cfRule type="cellIs" dxfId="179" priority="78" operator="equal">
      <formula>"OPORTUNIDADE"</formula>
    </cfRule>
  </conditionalFormatting>
  <conditionalFormatting sqref="Z146:Z148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46:Z148">
    <cfRule type="cellIs" dxfId="176" priority="75" operator="equal">
      <formula>"OPORTUNIDADE"</formula>
    </cfRule>
  </conditionalFormatting>
  <conditionalFormatting sqref="Z146:Z148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46:Y150">
    <cfRule type="cellIs" dxfId="173" priority="72" operator="equal">
      <formula>"OPORTUNIDADE"</formula>
    </cfRule>
  </conditionalFormatting>
  <conditionalFormatting sqref="Y146:Y150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BJ139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5" operator="equal">
      <formula>"OPORTUNIDADE"</formula>
    </cfRule>
  </conditionalFormatting>
  <conditionalFormatting sqref="Z231">
    <cfRule type="cellIs" dxfId="169" priority="23" operator="equal">
      <formula>"NÃO"</formula>
    </cfRule>
    <cfRule type="cellIs" dxfId="168" priority="24" operator="equal">
      <formula>"SIM"</formula>
    </cfRule>
  </conditionalFormatting>
  <conditionalFormatting sqref="Y231">
    <cfRule type="cellIs" dxfId="167" priority="22" operator="equal">
      <formula>"OPORTUNIDADE"</formula>
    </cfRule>
  </conditionalFormatting>
  <conditionalFormatting sqref="Y231">
    <cfRule type="cellIs" dxfId="166" priority="20" operator="equal">
      <formula>"NÃO"</formula>
    </cfRule>
    <cfRule type="cellIs" dxfId="165" priority="21" operator="equal">
      <formula>"SIM"</formula>
    </cfRule>
  </conditionalFormatting>
  <conditionalFormatting sqref="Z218:Z219">
    <cfRule type="cellIs" dxfId="164" priority="19" operator="equal">
      <formula>"OPORTUNIDADE"</formula>
    </cfRule>
  </conditionalFormatting>
  <conditionalFormatting sqref="Z218:Z219">
    <cfRule type="cellIs" dxfId="163" priority="17" operator="equal">
      <formula>"NÃO"</formula>
    </cfRule>
    <cfRule type="cellIs" dxfId="162" priority="18" operator="equal">
      <formula>"SIM"</formula>
    </cfRule>
  </conditionalFormatting>
  <conditionalFormatting sqref="Y218:Y219">
    <cfRule type="cellIs" dxfId="161" priority="16" operator="equal">
      <formula>"OPORTUNIDADE"</formula>
    </cfRule>
  </conditionalFormatting>
  <conditionalFormatting sqref="Y218:Y219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Z223">
    <cfRule type="cellIs" dxfId="158" priority="13" operator="equal">
      <formula>"OPORTUNIDADE"</formula>
    </cfRule>
  </conditionalFormatting>
  <conditionalFormatting sqref="Z22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223">
    <cfRule type="cellIs" dxfId="155" priority="10" operator="equal">
      <formula>"OPORTUNIDADE"</formula>
    </cfRule>
  </conditionalFormatting>
  <conditionalFormatting sqref="Y22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P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M6:BM548 BN208:BO209" xr:uid="{0374E4CD-E1C2-4373-A381-0828C9AFF6FF}">
      <formula1>IMPCAUSADOR</formula1>
    </dataValidation>
    <dataValidation type="list" allowBlank="1" showInputMessage="1" showErrorMessage="1" sqref="BO307:BO548 BO6:BO135 BO142 BO137:BO140 BO146 BO171 BO148:BO169 BO210:BO305 BO207 BO173:BO201 BO203:BO2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1219</v>
      </c>
      <c r="D5" s="375"/>
      <c r="E5" s="375"/>
      <c r="F5" s="375"/>
      <c r="G5" s="375"/>
      <c r="H5" s="375"/>
      <c r="I5" s="375"/>
      <c r="J5" s="376"/>
      <c r="K5" s="377" t="s">
        <v>1220</v>
      </c>
      <c r="L5" s="378"/>
      <c r="M5" s="378"/>
      <c r="N5" s="378"/>
      <c r="O5" s="379" t="s">
        <v>1221</v>
      </c>
      <c r="P5" s="380"/>
      <c r="Q5" s="381"/>
    </row>
    <row r="6" spans="1:17" s="102" customFormat="1" ht="15.75" customHeight="1">
      <c r="A6" s="96" t="s">
        <v>1222</v>
      </c>
      <c r="B6" s="103" t="s">
        <v>1223</v>
      </c>
      <c r="C6" s="104" t="s">
        <v>566</v>
      </c>
      <c r="D6" s="105" t="s">
        <v>567</v>
      </c>
      <c r="E6" s="104" t="s">
        <v>1224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1225</v>
      </c>
      <c r="M6" s="150" t="s">
        <v>30</v>
      </c>
      <c r="N6" s="151" t="s">
        <v>560</v>
      </c>
      <c r="O6" s="316" t="s">
        <v>605</v>
      </c>
      <c r="P6" s="169"/>
      <c r="Q6" s="216" t="s">
        <v>1226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1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1226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1227</v>
      </c>
      <c r="C1" s="342" t="s">
        <v>1228</v>
      </c>
      <c r="D1" s="342" t="s">
        <v>1229</v>
      </c>
      <c r="E1" s="342" t="s">
        <v>557</v>
      </c>
      <c r="F1" s="343" t="s">
        <v>1230</v>
      </c>
      <c r="G1" s="343" t="s">
        <v>1231</v>
      </c>
      <c r="H1" s="342" t="s">
        <v>568</v>
      </c>
      <c r="I1" s="342" t="s">
        <v>561</v>
      </c>
      <c r="J1" s="342" t="s">
        <v>1232</v>
      </c>
      <c r="K1" s="344" t="s">
        <v>1233</v>
      </c>
    </row>
    <row r="2" spans="1:14">
      <c r="A2" s="319" t="s">
        <v>1234</v>
      </c>
      <c r="B2" s="320" t="s">
        <v>1235</v>
      </c>
      <c r="C2" s="320" t="s">
        <v>1236</v>
      </c>
      <c r="D2" s="320" t="s">
        <v>1237</v>
      </c>
      <c r="E2" s="320">
        <v>98</v>
      </c>
      <c r="F2" s="321">
        <v>501.30900000000003</v>
      </c>
      <c r="G2" s="321">
        <v>512</v>
      </c>
      <c r="H2" s="320" t="s">
        <v>1238</v>
      </c>
      <c r="I2" s="320" t="s">
        <v>1239</v>
      </c>
      <c r="J2" s="320" t="s">
        <v>1240</v>
      </c>
      <c r="K2" s="322" t="s">
        <v>893</v>
      </c>
    </row>
    <row r="3" spans="1:14">
      <c r="A3" s="323" t="s">
        <v>1234</v>
      </c>
      <c r="B3" s="324" t="s">
        <v>1235</v>
      </c>
      <c r="C3" s="324" t="s">
        <v>1236</v>
      </c>
      <c r="D3" s="324" t="s">
        <v>1237</v>
      </c>
      <c r="E3" s="324">
        <v>98</v>
      </c>
      <c r="F3" s="325">
        <v>512</v>
      </c>
      <c r="G3" s="325">
        <v>521</v>
      </c>
      <c r="H3" s="324" t="s">
        <v>1238</v>
      </c>
      <c r="I3" s="324">
        <v>512521</v>
      </c>
      <c r="J3" s="324" t="s">
        <v>1240</v>
      </c>
      <c r="K3" s="326" t="s">
        <v>893</v>
      </c>
    </row>
    <row r="4" spans="1:14">
      <c r="A4" s="327" t="s">
        <v>1234</v>
      </c>
      <c r="B4" s="328" t="s">
        <v>1235</v>
      </c>
      <c r="C4" s="328" t="s">
        <v>1236</v>
      </c>
      <c r="D4" s="328" t="s">
        <v>1237</v>
      </c>
      <c r="E4" s="328">
        <v>98</v>
      </c>
      <c r="F4" s="329">
        <v>521</v>
      </c>
      <c r="G4" s="329">
        <v>529.20000000000005</v>
      </c>
      <c r="H4" s="328" t="s">
        <v>1238</v>
      </c>
      <c r="I4" s="328" t="s">
        <v>1241</v>
      </c>
      <c r="J4" s="328" t="s">
        <v>1240</v>
      </c>
      <c r="K4" s="330" t="s">
        <v>893</v>
      </c>
    </row>
    <row r="5" spans="1:14">
      <c r="A5" s="323" t="s">
        <v>1234</v>
      </c>
      <c r="B5" s="324" t="s">
        <v>1235</v>
      </c>
      <c r="C5" s="324" t="s">
        <v>1236</v>
      </c>
      <c r="D5" s="324" t="s">
        <v>1237</v>
      </c>
      <c r="E5" s="324">
        <v>98</v>
      </c>
      <c r="F5" s="325">
        <v>529.20000000000005</v>
      </c>
      <c r="G5" s="325">
        <v>531.91399999999999</v>
      </c>
      <c r="H5" s="324" t="s">
        <v>1242</v>
      </c>
      <c r="I5" s="324" t="s">
        <v>1243</v>
      </c>
      <c r="J5" s="324" t="s">
        <v>1240</v>
      </c>
      <c r="K5" s="326" t="s">
        <v>893</v>
      </c>
    </row>
    <row r="6" spans="1:14">
      <c r="A6" s="327" t="s">
        <v>1234</v>
      </c>
      <c r="B6" s="328" t="s">
        <v>1235</v>
      </c>
      <c r="C6" s="328" t="s">
        <v>1236</v>
      </c>
      <c r="D6" s="328" t="s">
        <v>1237</v>
      </c>
      <c r="E6" s="328">
        <v>98</v>
      </c>
      <c r="F6" s="329">
        <v>529.20000000000005</v>
      </c>
      <c r="G6" s="329">
        <v>531.91399999999999</v>
      </c>
      <c r="H6" s="328" t="s">
        <v>1242</v>
      </c>
      <c r="I6" s="328" t="s">
        <v>1244</v>
      </c>
      <c r="J6" s="328" t="s">
        <v>1240</v>
      </c>
      <c r="K6" s="330" t="s">
        <v>893</v>
      </c>
    </row>
    <row r="7" spans="1:14">
      <c r="A7" s="323" t="s">
        <v>1234</v>
      </c>
      <c r="B7" s="324" t="s">
        <v>1235</v>
      </c>
      <c r="C7" s="324" t="s">
        <v>1236</v>
      </c>
      <c r="D7" s="324" t="s">
        <v>1237</v>
      </c>
      <c r="E7" s="324">
        <v>98</v>
      </c>
      <c r="F7" s="325">
        <v>531.91399999999999</v>
      </c>
      <c r="G7" s="325">
        <v>539</v>
      </c>
      <c r="H7" s="324" t="s">
        <v>1245</v>
      </c>
      <c r="I7" s="324" t="s">
        <v>1246</v>
      </c>
      <c r="J7" s="324" t="s">
        <v>1240</v>
      </c>
      <c r="K7" s="326" t="s">
        <v>893</v>
      </c>
    </row>
    <row r="8" spans="1:14">
      <c r="A8" s="327" t="s">
        <v>1234</v>
      </c>
      <c r="B8" s="328" t="s">
        <v>1235</v>
      </c>
      <c r="C8" s="328" t="s">
        <v>1236</v>
      </c>
      <c r="D8" s="328" t="s">
        <v>1237</v>
      </c>
      <c r="E8" s="328">
        <v>98</v>
      </c>
      <c r="F8" s="329">
        <v>539</v>
      </c>
      <c r="G8" s="329">
        <v>548.154</v>
      </c>
      <c r="H8" s="328" t="s">
        <v>1245</v>
      </c>
      <c r="I8" s="328" t="s">
        <v>1247</v>
      </c>
      <c r="J8" s="328" t="s">
        <v>1240</v>
      </c>
      <c r="K8" s="330" t="s">
        <v>893</v>
      </c>
      <c r="N8" s="219"/>
    </row>
    <row r="9" spans="1:14">
      <c r="A9" s="323" t="s">
        <v>1234</v>
      </c>
      <c r="B9" s="324" t="s">
        <v>1235</v>
      </c>
      <c r="C9" s="324" t="s">
        <v>1236</v>
      </c>
      <c r="D9" s="324" t="s">
        <v>1237</v>
      </c>
      <c r="E9" s="324">
        <v>98</v>
      </c>
      <c r="F9" s="325">
        <v>548.154</v>
      </c>
      <c r="G9" s="325">
        <v>550.87599999999998</v>
      </c>
      <c r="H9" s="324" t="s">
        <v>1248</v>
      </c>
      <c r="I9" s="324" t="s">
        <v>1249</v>
      </c>
      <c r="J9" s="324" t="s">
        <v>1240</v>
      </c>
      <c r="K9" s="326" t="s">
        <v>893</v>
      </c>
    </row>
    <row r="10" spans="1:14">
      <c r="A10" s="327" t="s">
        <v>1234</v>
      </c>
      <c r="B10" s="328" t="s">
        <v>1235</v>
      </c>
      <c r="C10" s="328" t="s">
        <v>1236</v>
      </c>
      <c r="D10" s="328" t="s">
        <v>1237</v>
      </c>
      <c r="E10" s="328">
        <v>98</v>
      </c>
      <c r="F10" s="329">
        <v>548.154</v>
      </c>
      <c r="G10" s="329">
        <v>550.87599999999998</v>
      </c>
      <c r="H10" s="328" t="s">
        <v>1248</v>
      </c>
      <c r="I10" s="328" t="s">
        <v>1250</v>
      </c>
      <c r="J10" s="328" t="s">
        <v>1240</v>
      </c>
      <c r="K10" s="330" t="s">
        <v>893</v>
      </c>
    </row>
    <row r="11" spans="1:14">
      <c r="A11" s="323" t="s">
        <v>1234</v>
      </c>
      <c r="B11" s="324" t="s">
        <v>1235</v>
      </c>
      <c r="C11" s="324" t="s">
        <v>1236</v>
      </c>
      <c r="D11" s="324" t="s">
        <v>1237</v>
      </c>
      <c r="E11" s="324">
        <v>98</v>
      </c>
      <c r="F11" s="325">
        <v>550.87599999999998</v>
      </c>
      <c r="G11" s="325">
        <v>556</v>
      </c>
      <c r="H11" s="324" t="s">
        <v>1251</v>
      </c>
      <c r="I11" s="324" t="s">
        <v>1252</v>
      </c>
      <c r="J11" s="324" t="s">
        <v>1240</v>
      </c>
      <c r="K11" s="326" t="s">
        <v>893</v>
      </c>
    </row>
    <row r="12" spans="1:14">
      <c r="A12" s="327" t="s">
        <v>1234</v>
      </c>
      <c r="B12" s="328" t="s">
        <v>1235</v>
      </c>
      <c r="C12" s="328" t="s">
        <v>1236</v>
      </c>
      <c r="D12" s="328" t="s">
        <v>1237</v>
      </c>
      <c r="E12" s="328">
        <v>98</v>
      </c>
      <c r="F12" s="329">
        <v>556</v>
      </c>
      <c r="G12" s="329">
        <v>562.79200000000003</v>
      </c>
      <c r="H12" s="328" t="s">
        <v>1251</v>
      </c>
      <c r="I12" s="328" t="s">
        <v>1253</v>
      </c>
      <c r="J12" s="328" t="s">
        <v>1240</v>
      </c>
      <c r="K12" s="330" t="s">
        <v>893</v>
      </c>
    </row>
    <row r="13" spans="1:14">
      <c r="A13" s="323" t="s">
        <v>1234</v>
      </c>
      <c r="B13" s="324" t="s">
        <v>1235</v>
      </c>
      <c r="C13" s="324" t="s">
        <v>1236</v>
      </c>
      <c r="D13" s="324" t="s">
        <v>1237</v>
      </c>
      <c r="E13" s="324">
        <v>98</v>
      </c>
      <c r="F13" s="325">
        <v>562.79200000000003</v>
      </c>
      <c r="G13" s="325">
        <v>565.49900000000002</v>
      </c>
      <c r="H13" s="324" t="s">
        <v>1254</v>
      </c>
      <c r="I13" s="324" t="s">
        <v>1255</v>
      </c>
      <c r="J13" s="324" t="s">
        <v>1240</v>
      </c>
      <c r="K13" s="326" t="s">
        <v>893</v>
      </c>
    </row>
    <row r="14" spans="1:14">
      <c r="A14" s="327" t="s">
        <v>1234</v>
      </c>
      <c r="B14" s="328" t="s">
        <v>1235</v>
      </c>
      <c r="C14" s="328" t="s">
        <v>1236</v>
      </c>
      <c r="D14" s="328" t="s">
        <v>1237</v>
      </c>
      <c r="E14" s="328">
        <v>98</v>
      </c>
      <c r="F14" s="329">
        <v>562.79200000000003</v>
      </c>
      <c r="G14" s="329">
        <v>565.49900000000002</v>
      </c>
      <c r="H14" s="328" t="s">
        <v>1254</v>
      </c>
      <c r="I14" s="328" t="s">
        <v>1256</v>
      </c>
      <c r="J14" s="328" t="s">
        <v>1240</v>
      </c>
      <c r="K14" s="330" t="s">
        <v>893</v>
      </c>
    </row>
    <row r="15" spans="1:14">
      <c r="A15" s="323" t="s">
        <v>1234</v>
      </c>
      <c r="B15" s="324" t="s">
        <v>1235</v>
      </c>
      <c r="C15" s="324" t="s">
        <v>1236</v>
      </c>
      <c r="D15" s="324" t="s">
        <v>1237</v>
      </c>
      <c r="E15" s="324">
        <v>98</v>
      </c>
      <c r="F15" s="325">
        <v>565.49900000000002</v>
      </c>
      <c r="G15" s="325">
        <v>575</v>
      </c>
      <c r="H15" s="324" t="s">
        <v>1257</v>
      </c>
      <c r="I15" s="324" t="s">
        <v>1258</v>
      </c>
      <c r="J15" s="324" t="s">
        <v>1240</v>
      </c>
      <c r="K15" s="326" t="s">
        <v>893</v>
      </c>
    </row>
    <row r="16" spans="1:14">
      <c r="A16" s="327" t="s">
        <v>1234</v>
      </c>
      <c r="B16" s="328" t="s">
        <v>1235</v>
      </c>
      <c r="C16" s="328" t="s">
        <v>1236</v>
      </c>
      <c r="D16" s="328" t="s">
        <v>1237</v>
      </c>
      <c r="E16" s="328">
        <v>98</v>
      </c>
      <c r="F16" s="329">
        <v>575</v>
      </c>
      <c r="G16" s="329">
        <v>585</v>
      </c>
      <c r="H16" s="328" t="s">
        <v>1257</v>
      </c>
      <c r="I16" s="328">
        <v>575585</v>
      </c>
      <c r="J16" s="328" t="s">
        <v>1240</v>
      </c>
      <c r="K16" s="330" t="s">
        <v>893</v>
      </c>
    </row>
    <row r="17" spans="1:11">
      <c r="A17" s="323" t="s">
        <v>1234</v>
      </c>
      <c r="B17" s="324" t="s">
        <v>1235</v>
      </c>
      <c r="C17" s="324" t="s">
        <v>1236</v>
      </c>
      <c r="D17" s="324" t="s">
        <v>1237</v>
      </c>
      <c r="E17" s="324">
        <v>98</v>
      </c>
      <c r="F17" s="325">
        <v>585</v>
      </c>
      <c r="G17" s="325">
        <v>596.16099999999994</v>
      </c>
      <c r="H17" s="324" t="s">
        <v>1257</v>
      </c>
      <c r="I17" s="324" t="s">
        <v>1259</v>
      </c>
      <c r="J17" s="324" t="s">
        <v>1240</v>
      </c>
      <c r="K17" s="326" t="s">
        <v>893</v>
      </c>
    </row>
    <row r="18" spans="1:11">
      <c r="A18" s="327" t="s">
        <v>1234</v>
      </c>
      <c r="B18" s="328" t="s">
        <v>1235</v>
      </c>
      <c r="C18" s="328" t="s">
        <v>1236</v>
      </c>
      <c r="D18" s="328" t="s">
        <v>1237</v>
      </c>
      <c r="E18" s="328">
        <v>98</v>
      </c>
      <c r="F18" s="329">
        <v>596.16099999999994</v>
      </c>
      <c r="G18" s="329">
        <v>599.19899999999996</v>
      </c>
      <c r="H18" s="328" t="s">
        <v>1260</v>
      </c>
      <c r="I18" s="328" t="s">
        <v>654</v>
      </c>
      <c r="J18" s="328" t="s">
        <v>1240</v>
      </c>
      <c r="K18" s="330" t="s">
        <v>893</v>
      </c>
    </row>
    <row r="19" spans="1:11">
      <c r="A19" s="323" t="s">
        <v>1234</v>
      </c>
      <c r="B19" s="324" t="s">
        <v>1235</v>
      </c>
      <c r="C19" s="324" t="s">
        <v>1236</v>
      </c>
      <c r="D19" s="324" t="s">
        <v>1237</v>
      </c>
      <c r="E19" s="324">
        <v>98</v>
      </c>
      <c r="F19" s="325">
        <v>596.16099999999994</v>
      </c>
      <c r="G19" s="325">
        <v>599.19899999999996</v>
      </c>
      <c r="H19" s="324" t="s">
        <v>1260</v>
      </c>
      <c r="I19" s="324" t="s">
        <v>1261</v>
      </c>
      <c r="J19" s="324" t="s">
        <v>1240</v>
      </c>
      <c r="K19" s="326" t="s">
        <v>893</v>
      </c>
    </row>
    <row r="20" spans="1:11">
      <c r="A20" s="327" t="s">
        <v>1234</v>
      </c>
      <c r="B20" s="328" t="s">
        <v>1235</v>
      </c>
      <c r="C20" s="328" t="s">
        <v>1236</v>
      </c>
      <c r="D20" s="328" t="s">
        <v>1237</v>
      </c>
      <c r="E20" s="328">
        <v>98</v>
      </c>
      <c r="F20" s="329">
        <v>599.19899999999996</v>
      </c>
      <c r="G20" s="329">
        <v>612.44899999999996</v>
      </c>
      <c r="H20" s="328" t="s">
        <v>1262</v>
      </c>
      <c r="I20" s="328" t="s">
        <v>1263</v>
      </c>
      <c r="J20" s="328" t="s">
        <v>1240</v>
      </c>
      <c r="K20" s="330" t="s">
        <v>893</v>
      </c>
    </row>
    <row r="21" spans="1:11">
      <c r="A21" s="323" t="s">
        <v>1234</v>
      </c>
      <c r="B21" s="324" t="s">
        <v>1235</v>
      </c>
      <c r="C21" s="324" t="s">
        <v>1236</v>
      </c>
      <c r="D21" s="324" t="s">
        <v>1237</v>
      </c>
      <c r="E21" s="324">
        <v>98</v>
      </c>
      <c r="F21" s="325">
        <v>612.44899999999996</v>
      </c>
      <c r="G21" s="325">
        <v>614.60799999999995</v>
      </c>
      <c r="H21" s="324" t="s">
        <v>1264</v>
      </c>
      <c r="I21" s="324" t="s">
        <v>1265</v>
      </c>
      <c r="J21" s="324" t="s">
        <v>1240</v>
      </c>
      <c r="K21" s="326" t="s">
        <v>893</v>
      </c>
    </row>
    <row r="22" spans="1:11">
      <c r="A22" s="327" t="s">
        <v>1234</v>
      </c>
      <c r="B22" s="328" t="s">
        <v>1235</v>
      </c>
      <c r="C22" s="328" t="s">
        <v>1236</v>
      </c>
      <c r="D22" s="328" t="s">
        <v>1237</v>
      </c>
      <c r="E22" s="328">
        <v>98</v>
      </c>
      <c r="F22" s="329">
        <v>612.44899999999996</v>
      </c>
      <c r="G22" s="329">
        <v>614.60799999999995</v>
      </c>
      <c r="H22" s="328" t="s">
        <v>1264</v>
      </c>
      <c r="I22" s="328" t="s">
        <v>1266</v>
      </c>
      <c r="J22" s="328" t="s">
        <v>1240</v>
      </c>
      <c r="K22" s="330" t="s">
        <v>893</v>
      </c>
    </row>
    <row r="23" spans="1:11">
      <c r="A23" s="323" t="s">
        <v>1234</v>
      </c>
      <c r="B23" s="324" t="s">
        <v>1235</v>
      </c>
      <c r="C23" s="324" t="s">
        <v>1236</v>
      </c>
      <c r="D23" s="324" t="s">
        <v>1237</v>
      </c>
      <c r="E23" s="324">
        <v>98</v>
      </c>
      <c r="F23" s="325">
        <v>614.60799999999995</v>
      </c>
      <c r="G23" s="325">
        <v>615.40800000000002</v>
      </c>
      <c r="H23" s="324" t="s">
        <v>1267</v>
      </c>
      <c r="I23" s="324" t="s">
        <v>1268</v>
      </c>
      <c r="J23" s="324" t="s">
        <v>1240</v>
      </c>
      <c r="K23" s="326" t="s">
        <v>893</v>
      </c>
    </row>
    <row r="24" spans="1:11">
      <c r="A24" s="327" t="s">
        <v>1234</v>
      </c>
      <c r="B24" s="328" t="s">
        <v>1235</v>
      </c>
      <c r="C24" s="328" t="s">
        <v>1236</v>
      </c>
      <c r="D24" s="328" t="s">
        <v>1237</v>
      </c>
      <c r="E24" s="328">
        <v>98</v>
      </c>
      <c r="F24" s="329">
        <v>614.60799999999995</v>
      </c>
      <c r="G24" s="329">
        <v>615.40800000000002</v>
      </c>
      <c r="H24" s="328" t="s">
        <v>1267</v>
      </c>
      <c r="I24" s="328" t="s">
        <v>1269</v>
      </c>
      <c r="J24" s="328" t="s">
        <v>1240</v>
      </c>
      <c r="K24" s="330" t="s">
        <v>893</v>
      </c>
    </row>
    <row r="25" spans="1:11">
      <c r="A25" s="323" t="s">
        <v>1234</v>
      </c>
      <c r="B25" s="324" t="s">
        <v>1235</v>
      </c>
      <c r="C25" s="324" t="s">
        <v>1236</v>
      </c>
      <c r="D25" s="324" t="s">
        <v>1237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1240</v>
      </c>
      <c r="K25" s="326" t="s">
        <v>893</v>
      </c>
    </row>
    <row r="26" spans="1:11">
      <c r="A26" s="327" t="s">
        <v>1234</v>
      </c>
      <c r="B26" s="328" t="s">
        <v>1235</v>
      </c>
      <c r="C26" s="328" t="s">
        <v>1236</v>
      </c>
      <c r="D26" s="328" t="s">
        <v>1237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1240</v>
      </c>
      <c r="K26" s="330" t="s">
        <v>893</v>
      </c>
    </row>
    <row r="27" spans="1:11">
      <c r="A27" s="323" t="s">
        <v>1234</v>
      </c>
      <c r="B27" s="324" t="s">
        <v>1235</v>
      </c>
      <c r="C27" s="324" t="s">
        <v>1236</v>
      </c>
      <c r="D27" s="324" t="s">
        <v>1237</v>
      </c>
      <c r="E27" s="324">
        <v>98</v>
      </c>
      <c r="F27" s="325">
        <v>617.928</v>
      </c>
      <c r="G27" s="325">
        <v>630.08600000000001</v>
      </c>
      <c r="H27" s="324" t="s">
        <v>1270</v>
      </c>
      <c r="I27" s="324" t="s">
        <v>1271</v>
      </c>
      <c r="J27" s="324" t="s">
        <v>1240</v>
      </c>
      <c r="K27" s="326" t="s">
        <v>893</v>
      </c>
    </row>
    <row r="28" spans="1:11">
      <c r="A28" s="327" t="s">
        <v>1234</v>
      </c>
      <c r="B28" s="328" t="s">
        <v>1235</v>
      </c>
      <c r="C28" s="328" t="s">
        <v>1236</v>
      </c>
      <c r="D28" s="328" t="s">
        <v>1237</v>
      </c>
      <c r="E28" s="328">
        <v>98</v>
      </c>
      <c r="F28" s="329">
        <v>630.08600000000001</v>
      </c>
      <c r="G28" s="329">
        <v>633.15800000000002</v>
      </c>
      <c r="H28" s="328" t="s">
        <v>1272</v>
      </c>
      <c r="I28" s="328" t="s">
        <v>1273</v>
      </c>
      <c r="J28" s="328" t="s">
        <v>1240</v>
      </c>
      <c r="K28" s="330" t="s">
        <v>893</v>
      </c>
    </row>
    <row r="29" spans="1:11">
      <c r="A29" s="323" t="s">
        <v>1234</v>
      </c>
      <c r="B29" s="324" t="s">
        <v>1235</v>
      </c>
      <c r="C29" s="324" t="s">
        <v>1236</v>
      </c>
      <c r="D29" s="324" t="s">
        <v>1237</v>
      </c>
      <c r="E29" s="324">
        <v>98</v>
      </c>
      <c r="F29" s="325">
        <v>630.08600000000001</v>
      </c>
      <c r="G29" s="325">
        <v>633.15800000000002</v>
      </c>
      <c r="H29" s="324" t="s">
        <v>1272</v>
      </c>
      <c r="I29" s="324" t="s">
        <v>1274</v>
      </c>
      <c r="J29" s="324" t="s">
        <v>1240</v>
      </c>
      <c r="K29" s="326" t="s">
        <v>893</v>
      </c>
    </row>
    <row r="30" spans="1:11">
      <c r="A30" s="327" t="s">
        <v>1234</v>
      </c>
      <c r="B30" s="328" t="s">
        <v>1235</v>
      </c>
      <c r="C30" s="328" t="s">
        <v>1236</v>
      </c>
      <c r="D30" s="328" t="s">
        <v>1237</v>
      </c>
      <c r="E30" s="328">
        <v>98</v>
      </c>
      <c r="F30" s="329">
        <v>633.15800000000002</v>
      </c>
      <c r="G30" s="329">
        <v>643</v>
      </c>
      <c r="H30" s="328" t="s">
        <v>1275</v>
      </c>
      <c r="I30" s="328" t="s">
        <v>1276</v>
      </c>
      <c r="J30" s="328" t="s">
        <v>1240</v>
      </c>
      <c r="K30" s="330" t="s">
        <v>893</v>
      </c>
    </row>
    <row r="31" spans="1:11">
      <c r="A31" s="323" t="s">
        <v>1234</v>
      </c>
      <c r="B31" s="324" t="s">
        <v>1235</v>
      </c>
      <c r="C31" s="324" t="s">
        <v>1236</v>
      </c>
      <c r="D31" s="324" t="s">
        <v>1237</v>
      </c>
      <c r="E31" s="324">
        <v>98</v>
      </c>
      <c r="F31" s="325">
        <v>643</v>
      </c>
      <c r="G31" s="325">
        <v>651</v>
      </c>
      <c r="H31" s="324" t="s">
        <v>1275</v>
      </c>
      <c r="I31" s="324">
        <v>643651</v>
      </c>
      <c r="J31" s="324" t="s">
        <v>1240</v>
      </c>
      <c r="K31" s="326" t="s">
        <v>893</v>
      </c>
    </row>
    <row r="32" spans="1:11">
      <c r="A32" s="327" t="s">
        <v>1234</v>
      </c>
      <c r="B32" s="328" t="s">
        <v>1235</v>
      </c>
      <c r="C32" s="328" t="s">
        <v>1236</v>
      </c>
      <c r="D32" s="328" t="s">
        <v>1237</v>
      </c>
      <c r="E32" s="328">
        <v>98</v>
      </c>
      <c r="F32" s="329">
        <v>651</v>
      </c>
      <c r="G32" s="329">
        <v>659.65</v>
      </c>
      <c r="H32" s="328" t="s">
        <v>1275</v>
      </c>
      <c r="I32" s="328" t="s">
        <v>1277</v>
      </c>
      <c r="J32" s="328" t="s">
        <v>1240</v>
      </c>
      <c r="K32" s="330" t="s">
        <v>893</v>
      </c>
    </row>
    <row r="33" spans="1:11">
      <c r="A33" s="323" t="s">
        <v>1234</v>
      </c>
      <c r="B33" s="324" t="s">
        <v>1235</v>
      </c>
      <c r="C33" s="324" t="s">
        <v>1236</v>
      </c>
      <c r="D33" s="324" t="s">
        <v>1237</v>
      </c>
      <c r="E33" s="324">
        <v>98</v>
      </c>
      <c r="F33" s="325">
        <v>659.65</v>
      </c>
      <c r="G33" s="325">
        <v>662.37</v>
      </c>
      <c r="H33" s="324" t="s">
        <v>1278</v>
      </c>
      <c r="I33" s="324" t="s">
        <v>935</v>
      </c>
      <c r="J33" s="324" t="s">
        <v>1240</v>
      </c>
      <c r="K33" s="326" t="s">
        <v>893</v>
      </c>
    </row>
    <row r="34" spans="1:11">
      <c r="A34" s="327" t="s">
        <v>1234</v>
      </c>
      <c r="B34" s="328" t="s">
        <v>1235</v>
      </c>
      <c r="C34" s="328" t="s">
        <v>1236</v>
      </c>
      <c r="D34" s="328" t="s">
        <v>1237</v>
      </c>
      <c r="E34" s="328">
        <v>98</v>
      </c>
      <c r="F34" s="329">
        <v>659.65</v>
      </c>
      <c r="G34" s="329">
        <v>662.37</v>
      </c>
      <c r="H34" s="328" t="s">
        <v>1278</v>
      </c>
      <c r="I34" s="328" t="s">
        <v>1279</v>
      </c>
      <c r="J34" s="328" t="s">
        <v>1240</v>
      </c>
      <c r="K34" s="330" t="s">
        <v>893</v>
      </c>
    </row>
    <row r="35" spans="1:11">
      <c r="A35" s="323" t="s">
        <v>1234</v>
      </c>
      <c r="B35" s="324" t="s">
        <v>1235</v>
      </c>
      <c r="C35" s="324" t="s">
        <v>1236</v>
      </c>
      <c r="D35" s="324" t="s">
        <v>1237</v>
      </c>
      <c r="E35" s="324">
        <v>98</v>
      </c>
      <c r="F35" s="325">
        <v>662.37</v>
      </c>
      <c r="G35" s="325">
        <v>671</v>
      </c>
      <c r="H35" s="324" t="s">
        <v>1280</v>
      </c>
      <c r="I35" s="324" t="s">
        <v>1281</v>
      </c>
      <c r="J35" s="324" t="s">
        <v>1240</v>
      </c>
      <c r="K35" s="326" t="s">
        <v>893</v>
      </c>
    </row>
    <row r="36" spans="1:11">
      <c r="A36" s="327" t="s">
        <v>1234</v>
      </c>
      <c r="B36" s="328" t="s">
        <v>1235</v>
      </c>
      <c r="C36" s="328" t="s">
        <v>1236</v>
      </c>
      <c r="D36" s="328" t="s">
        <v>1237</v>
      </c>
      <c r="E36" s="328">
        <v>98</v>
      </c>
      <c r="F36" s="329">
        <v>671</v>
      </c>
      <c r="G36" s="329">
        <v>677</v>
      </c>
      <c r="H36" s="328" t="s">
        <v>1280</v>
      </c>
      <c r="I36" s="328">
        <v>671677</v>
      </c>
      <c r="J36" s="328" t="s">
        <v>1240</v>
      </c>
      <c r="K36" s="330" t="s">
        <v>893</v>
      </c>
    </row>
    <row r="37" spans="1:11">
      <c r="A37" s="323" t="s">
        <v>1234</v>
      </c>
      <c r="B37" s="324" t="s">
        <v>1235</v>
      </c>
      <c r="C37" s="324" t="s">
        <v>1236</v>
      </c>
      <c r="D37" s="324" t="s">
        <v>1237</v>
      </c>
      <c r="E37" s="324">
        <v>98</v>
      </c>
      <c r="F37" s="325">
        <v>677</v>
      </c>
      <c r="G37" s="325">
        <v>688.38199999999995</v>
      </c>
      <c r="H37" s="324" t="s">
        <v>1280</v>
      </c>
      <c r="I37" s="324" t="s">
        <v>1282</v>
      </c>
      <c r="J37" s="324" t="s">
        <v>1240</v>
      </c>
      <c r="K37" s="326" t="s">
        <v>893</v>
      </c>
    </row>
    <row r="38" spans="1:11">
      <c r="A38" s="327" t="s">
        <v>1234</v>
      </c>
      <c r="B38" s="328" t="s">
        <v>1235</v>
      </c>
      <c r="C38" s="328" t="s">
        <v>1236</v>
      </c>
      <c r="D38" s="328" t="s">
        <v>1237</v>
      </c>
      <c r="E38" s="328">
        <v>98</v>
      </c>
      <c r="F38" s="329">
        <v>688.38199999999995</v>
      </c>
      <c r="G38" s="329">
        <v>691.12900000000002</v>
      </c>
      <c r="H38" s="328" t="s">
        <v>1283</v>
      </c>
      <c r="I38" s="328" t="s">
        <v>1284</v>
      </c>
      <c r="J38" s="328" t="s">
        <v>1240</v>
      </c>
      <c r="K38" s="330" t="s">
        <v>893</v>
      </c>
    </row>
    <row r="39" spans="1:11">
      <c r="A39" s="323" t="s">
        <v>1234</v>
      </c>
      <c r="B39" s="324" t="s">
        <v>1235</v>
      </c>
      <c r="C39" s="324" t="s">
        <v>1236</v>
      </c>
      <c r="D39" s="324" t="s">
        <v>1237</v>
      </c>
      <c r="E39" s="324">
        <v>98</v>
      </c>
      <c r="F39" s="325">
        <v>688.38199999999995</v>
      </c>
      <c r="G39" s="325">
        <v>691.12900000000002</v>
      </c>
      <c r="H39" s="324" t="s">
        <v>1283</v>
      </c>
      <c r="I39" s="324" t="s">
        <v>1285</v>
      </c>
      <c r="J39" s="324" t="s">
        <v>1240</v>
      </c>
      <c r="K39" s="326" t="s">
        <v>893</v>
      </c>
    </row>
    <row r="40" spans="1:11">
      <c r="A40" s="327" t="s">
        <v>1234</v>
      </c>
      <c r="B40" s="328" t="s">
        <v>1235</v>
      </c>
      <c r="C40" s="328" t="s">
        <v>1236</v>
      </c>
      <c r="D40" s="328" t="s">
        <v>1237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1286</v>
      </c>
      <c r="J40" s="328" t="s">
        <v>1240</v>
      </c>
      <c r="K40" s="330" t="s">
        <v>893</v>
      </c>
    </row>
    <row r="41" spans="1:11">
      <c r="A41" s="323" t="s">
        <v>1234</v>
      </c>
      <c r="B41" s="324" t="s">
        <v>1235</v>
      </c>
      <c r="C41" s="324" t="s">
        <v>1236</v>
      </c>
      <c r="D41" s="324" t="s">
        <v>1237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1240</v>
      </c>
      <c r="K41" s="326" t="s">
        <v>893</v>
      </c>
    </row>
    <row r="42" spans="1:11">
      <c r="A42" s="327" t="s">
        <v>1234</v>
      </c>
      <c r="B42" s="328" t="s">
        <v>1235</v>
      </c>
      <c r="C42" s="328" t="s">
        <v>1236</v>
      </c>
      <c r="D42" s="328" t="s">
        <v>1237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1287</v>
      </c>
      <c r="J42" s="328" t="s">
        <v>1240</v>
      </c>
      <c r="K42" s="330" t="s">
        <v>893</v>
      </c>
    </row>
    <row r="43" spans="1:11">
      <c r="A43" s="323" t="s">
        <v>1234</v>
      </c>
      <c r="B43" s="324" t="s">
        <v>1235</v>
      </c>
      <c r="C43" s="324" t="s">
        <v>1236</v>
      </c>
      <c r="D43" s="324" t="s">
        <v>1237</v>
      </c>
      <c r="E43" s="324">
        <v>98</v>
      </c>
      <c r="F43" s="325">
        <v>719.14099999999996</v>
      </c>
      <c r="G43" s="325">
        <v>721.86699999999996</v>
      </c>
      <c r="H43" s="324" t="s">
        <v>1288</v>
      </c>
      <c r="I43" s="324" t="s">
        <v>848</v>
      </c>
      <c r="J43" s="324" t="s">
        <v>1240</v>
      </c>
      <c r="K43" s="326" t="s">
        <v>893</v>
      </c>
    </row>
    <row r="44" spans="1:11">
      <c r="A44" s="327" t="s">
        <v>1234</v>
      </c>
      <c r="B44" s="328" t="s">
        <v>1235</v>
      </c>
      <c r="C44" s="328" t="s">
        <v>1236</v>
      </c>
      <c r="D44" s="328" t="s">
        <v>1237</v>
      </c>
      <c r="E44" s="328">
        <v>98</v>
      </c>
      <c r="F44" s="329">
        <v>719.14099999999996</v>
      </c>
      <c r="G44" s="329">
        <v>721.86699999999996</v>
      </c>
      <c r="H44" s="328" t="s">
        <v>1288</v>
      </c>
      <c r="I44" s="328" t="s">
        <v>1177</v>
      </c>
      <c r="J44" s="328" t="s">
        <v>1240</v>
      </c>
      <c r="K44" s="330" t="s">
        <v>893</v>
      </c>
    </row>
    <row r="45" spans="1:11">
      <c r="A45" s="323" t="s">
        <v>1234</v>
      </c>
      <c r="B45" s="324" t="s">
        <v>1235</v>
      </c>
      <c r="C45" s="324" t="s">
        <v>1236</v>
      </c>
      <c r="D45" s="324" t="s">
        <v>1237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1289</v>
      </c>
      <c r="J45" s="324" t="s">
        <v>1240</v>
      </c>
      <c r="K45" s="326" t="s">
        <v>893</v>
      </c>
    </row>
    <row r="46" spans="1:11">
      <c r="A46" s="327" t="s">
        <v>1234</v>
      </c>
      <c r="B46" s="328" t="s">
        <v>1235</v>
      </c>
      <c r="C46" s="328" t="s">
        <v>1236</v>
      </c>
      <c r="D46" s="328" t="s">
        <v>1237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1240</v>
      </c>
      <c r="K46" s="330" t="s">
        <v>893</v>
      </c>
    </row>
    <row r="47" spans="1:11">
      <c r="A47" s="323" t="s">
        <v>1234</v>
      </c>
      <c r="B47" s="324" t="s">
        <v>1235</v>
      </c>
      <c r="C47" s="324" t="s">
        <v>1236</v>
      </c>
      <c r="D47" s="324" t="s">
        <v>1237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1290</v>
      </c>
      <c r="J47" s="324" t="s">
        <v>1240</v>
      </c>
      <c r="K47" s="326" t="s">
        <v>893</v>
      </c>
    </row>
    <row r="48" spans="1:11">
      <c r="A48" s="327" t="s">
        <v>1234</v>
      </c>
      <c r="B48" s="328" t="s">
        <v>1235</v>
      </c>
      <c r="C48" s="328" t="s">
        <v>1236</v>
      </c>
      <c r="D48" s="328" t="s">
        <v>1237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1240</v>
      </c>
      <c r="K48" s="330" t="s">
        <v>893</v>
      </c>
    </row>
    <row r="49" spans="1:11">
      <c r="A49" s="323" t="s">
        <v>1234</v>
      </c>
      <c r="B49" s="324" t="s">
        <v>1235</v>
      </c>
      <c r="C49" s="324" t="s">
        <v>1236</v>
      </c>
      <c r="D49" s="324" t="s">
        <v>1237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1291</v>
      </c>
      <c r="J49" s="324" t="s">
        <v>1240</v>
      </c>
      <c r="K49" s="326" t="s">
        <v>893</v>
      </c>
    </row>
    <row r="50" spans="1:11">
      <c r="A50" s="327" t="s">
        <v>1234</v>
      </c>
      <c r="B50" s="328" t="s">
        <v>1235</v>
      </c>
      <c r="C50" s="328" t="s">
        <v>1236</v>
      </c>
      <c r="D50" s="328" t="s">
        <v>1237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1240</v>
      </c>
      <c r="K50" s="330" t="s">
        <v>893</v>
      </c>
    </row>
    <row r="51" spans="1:11">
      <c r="A51" s="323" t="s">
        <v>1234</v>
      </c>
      <c r="B51" s="324" t="s">
        <v>1235</v>
      </c>
      <c r="C51" s="324" t="s">
        <v>1236</v>
      </c>
      <c r="D51" s="324" t="s">
        <v>1237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1292</v>
      </c>
      <c r="J51" s="324" t="s">
        <v>1240</v>
      </c>
      <c r="K51" s="326" t="s">
        <v>893</v>
      </c>
    </row>
    <row r="52" spans="1:11">
      <c r="A52" s="327" t="s">
        <v>1234</v>
      </c>
      <c r="B52" s="328" t="s">
        <v>1293</v>
      </c>
      <c r="C52" s="328" t="s">
        <v>1294</v>
      </c>
      <c r="D52" s="328" t="s">
        <v>1295</v>
      </c>
      <c r="E52" s="328">
        <v>101</v>
      </c>
      <c r="F52" s="329">
        <v>717.93700000000001</v>
      </c>
      <c r="G52" s="329">
        <v>718.27099999999996</v>
      </c>
      <c r="H52" s="328" t="s">
        <v>1296</v>
      </c>
      <c r="I52" s="328" t="s">
        <v>1297</v>
      </c>
      <c r="J52" s="328" t="s">
        <v>1298</v>
      </c>
      <c r="K52" s="330" t="s">
        <v>1299</v>
      </c>
    </row>
    <row r="53" spans="1:11">
      <c r="A53" s="323" t="s">
        <v>1234</v>
      </c>
      <c r="B53" s="324" t="s">
        <v>1293</v>
      </c>
      <c r="C53" s="324" t="s">
        <v>1294</v>
      </c>
      <c r="D53" s="324" t="s">
        <v>1295</v>
      </c>
      <c r="E53" s="324">
        <v>101</v>
      </c>
      <c r="F53" s="325">
        <v>718.27099999999996</v>
      </c>
      <c r="G53" s="325">
        <v>719.50400000000002</v>
      </c>
      <c r="H53" s="324" t="s">
        <v>1296</v>
      </c>
      <c r="I53" s="324" t="s">
        <v>1300</v>
      </c>
      <c r="J53" s="324" t="s">
        <v>1298</v>
      </c>
      <c r="K53" s="326" t="s">
        <v>1299</v>
      </c>
    </row>
    <row r="54" spans="1:11">
      <c r="A54" s="327" t="s">
        <v>1234</v>
      </c>
      <c r="B54" s="328" t="s">
        <v>1293</v>
      </c>
      <c r="C54" s="328" t="s">
        <v>1294</v>
      </c>
      <c r="D54" s="328" t="s">
        <v>1295</v>
      </c>
      <c r="E54" s="328">
        <v>101</v>
      </c>
      <c r="F54" s="329">
        <v>719.50400000000002</v>
      </c>
      <c r="G54" s="329">
        <v>719.92200000000003</v>
      </c>
      <c r="H54" s="328" t="s">
        <v>1296</v>
      </c>
      <c r="I54" s="328" t="s">
        <v>1301</v>
      </c>
      <c r="J54" s="328" t="s">
        <v>1298</v>
      </c>
      <c r="K54" s="330" t="s">
        <v>1299</v>
      </c>
    </row>
    <row r="55" spans="1:11">
      <c r="A55" s="323" t="s">
        <v>1234</v>
      </c>
      <c r="B55" s="324" t="s">
        <v>1293</v>
      </c>
      <c r="C55" s="324" t="s">
        <v>1294</v>
      </c>
      <c r="D55" s="324" t="s">
        <v>1295</v>
      </c>
      <c r="E55" s="324">
        <v>101</v>
      </c>
      <c r="F55" s="325">
        <v>719.92200000000003</v>
      </c>
      <c r="G55" s="325">
        <v>724.01700000000005</v>
      </c>
      <c r="H55" s="324" t="s">
        <v>1302</v>
      </c>
      <c r="I55" s="324" t="s">
        <v>1303</v>
      </c>
      <c r="J55" s="324" t="s">
        <v>1298</v>
      </c>
      <c r="K55" s="326" t="s">
        <v>1299</v>
      </c>
    </row>
    <row r="56" spans="1:11">
      <c r="A56" s="327" t="s">
        <v>1234</v>
      </c>
      <c r="B56" s="328" t="s">
        <v>1293</v>
      </c>
      <c r="C56" s="328" t="s">
        <v>1294</v>
      </c>
      <c r="D56" s="328" t="s">
        <v>1295</v>
      </c>
      <c r="E56" s="328">
        <v>101</v>
      </c>
      <c r="F56" s="329">
        <v>719.92200000000003</v>
      </c>
      <c r="G56" s="329">
        <v>724.01700000000005</v>
      </c>
      <c r="H56" s="328" t="s">
        <v>1302</v>
      </c>
      <c r="I56" s="328" t="s">
        <v>1304</v>
      </c>
      <c r="J56" s="328" t="s">
        <v>1298</v>
      </c>
      <c r="K56" s="330" t="s">
        <v>1299</v>
      </c>
    </row>
    <row r="57" spans="1:11">
      <c r="A57" s="323" t="s">
        <v>1234</v>
      </c>
      <c r="B57" s="324" t="s">
        <v>1293</v>
      </c>
      <c r="C57" s="324" t="s">
        <v>1294</v>
      </c>
      <c r="D57" s="324" t="s">
        <v>1295</v>
      </c>
      <c r="E57" s="324">
        <v>101</v>
      </c>
      <c r="F57" s="325">
        <v>724.01700000000005</v>
      </c>
      <c r="G57" s="325">
        <v>726</v>
      </c>
      <c r="H57" s="324" t="s">
        <v>1302</v>
      </c>
      <c r="I57" s="324" t="s">
        <v>1305</v>
      </c>
      <c r="J57" s="324" t="s">
        <v>1298</v>
      </c>
      <c r="K57" s="326" t="s">
        <v>1299</v>
      </c>
    </row>
    <row r="58" spans="1:11">
      <c r="A58" s="327" t="s">
        <v>1234</v>
      </c>
      <c r="B58" s="328" t="s">
        <v>1293</v>
      </c>
      <c r="C58" s="328" t="s">
        <v>1294</v>
      </c>
      <c r="D58" s="328" t="s">
        <v>1295</v>
      </c>
      <c r="E58" s="328">
        <v>101</v>
      </c>
      <c r="F58" s="329">
        <v>726</v>
      </c>
      <c r="G58" s="329">
        <v>747.34299999999996</v>
      </c>
      <c r="H58" s="328" t="s">
        <v>1306</v>
      </c>
      <c r="I58" s="328" t="s">
        <v>1307</v>
      </c>
      <c r="J58" s="328" t="s">
        <v>1298</v>
      </c>
      <c r="K58" s="330" t="s">
        <v>1299</v>
      </c>
    </row>
    <row r="59" spans="1:11">
      <c r="A59" s="323" t="s">
        <v>1234</v>
      </c>
      <c r="B59" s="324" t="s">
        <v>1293</v>
      </c>
      <c r="C59" s="324" t="s">
        <v>1294</v>
      </c>
      <c r="D59" s="324" t="s">
        <v>1295</v>
      </c>
      <c r="E59" s="324">
        <v>101</v>
      </c>
      <c r="F59" s="325">
        <v>747.34299999999996</v>
      </c>
      <c r="G59" s="325">
        <v>749.721</v>
      </c>
      <c r="H59" s="324" t="s">
        <v>1308</v>
      </c>
      <c r="I59" s="324" t="s">
        <v>1309</v>
      </c>
      <c r="J59" s="324" t="s">
        <v>1298</v>
      </c>
      <c r="K59" s="326" t="s">
        <v>1299</v>
      </c>
    </row>
    <row r="60" spans="1:11">
      <c r="A60" s="327" t="s">
        <v>1234</v>
      </c>
      <c r="B60" s="328" t="s">
        <v>1293</v>
      </c>
      <c r="C60" s="328" t="s">
        <v>1294</v>
      </c>
      <c r="D60" s="328" t="s">
        <v>1295</v>
      </c>
      <c r="E60" s="328">
        <v>101</v>
      </c>
      <c r="F60" s="329">
        <v>747.34299999999996</v>
      </c>
      <c r="G60" s="329">
        <v>749.721</v>
      </c>
      <c r="H60" s="328" t="s">
        <v>1308</v>
      </c>
      <c r="I60" s="328" t="s">
        <v>1310</v>
      </c>
      <c r="J60" s="328" t="s">
        <v>1298</v>
      </c>
      <c r="K60" s="330" t="s">
        <v>1299</v>
      </c>
    </row>
    <row r="61" spans="1:11">
      <c r="A61" s="323" t="s">
        <v>1234</v>
      </c>
      <c r="B61" s="324" t="s">
        <v>1293</v>
      </c>
      <c r="C61" s="324" t="s">
        <v>1294</v>
      </c>
      <c r="D61" s="324" t="s">
        <v>1295</v>
      </c>
      <c r="E61" s="324">
        <v>101</v>
      </c>
      <c r="F61" s="325">
        <v>749.721</v>
      </c>
      <c r="G61" s="325">
        <v>794.49400000000003</v>
      </c>
      <c r="H61" s="324" t="s">
        <v>1311</v>
      </c>
      <c r="I61" s="324" t="s">
        <v>1312</v>
      </c>
      <c r="J61" s="324" t="s">
        <v>1298</v>
      </c>
      <c r="K61" s="326" t="s">
        <v>1299</v>
      </c>
    </row>
    <row r="62" spans="1:11">
      <c r="A62" s="327" t="s">
        <v>1234</v>
      </c>
      <c r="B62" s="328" t="s">
        <v>1293</v>
      </c>
      <c r="C62" s="328" t="s">
        <v>1294</v>
      </c>
      <c r="D62" s="328" t="s">
        <v>1295</v>
      </c>
      <c r="E62" s="328">
        <v>101</v>
      </c>
      <c r="F62" s="329">
        <v>794.49400000000003</v>
      </c>
      <c r="G62" s="329">
        <v>796.53099999999995</v>
      </c>
      <c r="H62" s="328" t="s">
        <v>1313</v>
      </c>
      <c r="I62" s="328" t="s">
        <v>1314</v>
      </c>
      <c r="J62" s="328" t="s">
        <v>1298</v>
      </c>
      <c r="K62" s="330" t="s">
        <v>1299</v>
      </c>
    </row>
    <row r="63" spans="1:11">
      <c r="A63" s="323" t="s">
        <v>1234</v>
      </c>
      <c r="B63" s="324" t="s">
        <v>1293</v>
      </c>
      <c r="C63" s="324" t="s">
        <v>1294</v>
      </c>
      <c r="D63" s="324" t="s">
        <v>1295</v>
      </c>
      <c r="E63" s="324">
        <v>101</v>
      </c>
      <c r="F63" s="325">
        <v>794.49400000000003</v>
      </c>
      <c r="G63" s="325">
        <v>796.53099999999995</v>
      </c>
      <c r="H63" s="324" t="s">
        <v>1313</v>
      </c>
      <c r="I63" s="324" t="s">
        <v>1315</v>
      </c>
      <c r="J63" s="324" t="s">
        <v>1298</v>
      </c>
      <c r="K63" s="326" t="s">
        <v>1299</v>
      </c>
    </row>
    <row r="64" spans="1:11">
      <c r="A64" s="327" t="s">
        <v>1234</v>
      </c>
      <c r="B64" s="328" t="s">
        <v>1293</v>
      </c>
      <c r="C64" s="328" t="s">
        <v>1294</v>
      </c>
      <c r="D64" s="328" t="s">
        <v>1295</v>
      </c>
      <c r="E64" s="328">
        <v>101</v>
      </c>
      <c r="F64" s="329">
        <v>796.53099999999995</v>
      </c>
      <c r="G64" s="329">
        <v>841.83199999999999</v>
      </c>
      <c r="H64" s="328" t="s">
        <v>1316</v>
      </c>
      <c r="I64" s="328" t="s">
        <v>1317</v>
      </c>
      <c r="J64" s="328" t="s">
        <v>1298</v>
      </c>
      <c r="K64" s="330" t="s">
        <v>1299</v>
      </c>
    </row>
    <row r="65" spans="1:11">
      <c r="A65" s="323" t="s">
        <v>1234</v>
      </c>
      <c r="B65" s="324" t="s">
        <v>1293</v>
      </c>
      <c r="C65" s="324" t="s">
        <v>1294</v>
      </c>
      <c r="D65" s="324" t="s">
        <v>1295</v>
      </c>
      <c r="E65" s="324">
        <v>101</v>
      </c>
      <c r="F65" s="325">
        <v>841.83199999999999</v>
      </c>
      <c r="G65" s="325">
        <v>843.66700000000003</v>
      </c>
      <c r="H65" s="324" t="s">
        <v>1318</v>
      </c>
      <c r="I65" s="324" t="s">
        <v>1319</v>
      </c>
      <c r="J65" s="324" t="s">
        <v>1298</v>
      </c>
      <c r="K65" s="326" t="s">
        <v>1299</v>
      </c>
    </row>
    <row r="66" spans="1:11">
      <c r="A66" s="327" t="s">
        <v>1234</v>
      </c>
      <c r="B66" s="328" t="s">
        <v>1293</v>
      </c>
      <c r="C66" s="328" t="s">
        <v>1294</v>
      </c>
      <c r="D66" s="328" t="s">
        <v>1295</v>
      </c>
      <c r="E66" s="328">
        <v>101</v>
      </c>
      <c r="F66" s="329">
        <v>841.83199999999999</v>
      </c>
      <c r="G66" s="329">
        <v>843.66700000000003</v>
      </c>
      <c r="H66" s="328" t="s">
        <v>1318</v>
      </c>
      <c r="I66" s="328" t="s">
        <v>1320</v>
      </c>
      <c r="J66" s="328" t="s">
        <v>1298</v>
      </c>
      <c r="K66" s="330" t="s">
        <v>1299</v>
      </c>
    </row>
    <row r="67" spans="1:11">
      <c r="A67" s="323" t="s">
        <v>1234</v>
      </c>
      <c r="B67" s="324" t="s">
        <v>1293</v>
      </c>
      <c r="C67" s="324" t="s">
        <v>1294</v>
      </c>
      <c r="D67" s="324" t="s">
        <v>1295</v>
      </c>
      <c r="E67" s="324">
        <v>101</v>
      </c>
      <c r="F67" s="325">
        <v>843.66700000000003</v>
      </c>
      <c r="G67" s="325">
        <v>890.08</v>
      </c>
      <c r="H67" s="324" t="s">
        <v>1321</v>
      </c>
      <c r="I67" s="324" t="s">
        <v>1322</v>
      </c>
      <c r="J67" s="324" t="s">
        <v>1298</v>
      </c>
      <c r="K67" s="326" t="s">
        <v>1299</v>
      </c>
    </row>
    <row r="68" spans="1:11">
      <c r="A68" s="327" t="s">
        <v>1234</v>
      </c>
      <c r="B68" s="328" t="s">
        <v>1293</v>
      </c>
      <c r="C68" s="328" t="s">
        <v>1294</v>
      </c>
      <c r="D68" s="328" t="s">
        <v>1295</v>
      </c>
      <c r="E68" s="328">
        <v>101</v>
      </c>
      <c r="F68" s="329">
        <v>890.08</v>
      </c>
      <c r="G68" s="329">
        <v>892.09400000000005</v>
      </c>
      <c r="H68" s="328" t="s">
        <v>1323</v>
      </c>
      <c r="I68" s="328" t="s">
        <v>1324</v>
      </c>
      <c r="J68" s="328" t="s">
        <v>1298</v>
      </c>
      <c r="K68" s="330" t="s">
        <v>1299</v>
      </c>
    </row>
    <row r="69" spans="1:11">
      <c r="A69" s="323" t="s">
        <v>1234</v>
      </c>
      <c r="B69" s="324" t="s">
        <v>1293</v>
      </c>
      <c r="C69" s="324" t="s">
        <v>1294</v>
      </c>
      <c r="D69" s="324" t="s">
        <v>1295</v>
      </c>
      <c r="E69" s="324">
        <v>101</v>
      </c>
      <c r="F69" s="325">
        <v>890.08</v>
      </c>
      <c r="G69" s="325">
        <v>892.09400000000005</v>
      </c>
      <c r="H69" s="324" t="s">
        <v>1323</v>
      </c>
      <c r="I69" s="324" t="s">
        <v>1325</v>
      </c>
      <c r="J69" s="324" t="s">
        <v>1298</v>
      </c>
      <c r="K69" s="326" t="s">
        <v>1299</v>
      </c>
    </row>
    <row r="70" spans="1:11">
      <c r="A70" s="327" t="s">
        <v>1234</v>
      </c>
      <c r="B70" s="328" t="s">
        <v>1293</v>
      </c>
      <c r="C70" s="328" t="s">
        <v>1294</v>
      </c>
      <c r="D70" s="328" t="s">
        <v>1295</v>
      </c>
      <c r="E70" s="328">
        <v>101</v>
      </c>
      <c r="F70" s="329">
        <v>892.09400000000005</v>
      </c>
      <c r="G70" s="329">
        <v>937.95899999999995</v>
      </c>
      <c r="H70" s="328" t="s">
        <v>1326</v>
      </c>
      <c r="I70" s="328" t="s">
        <v>1327</v>
      </c>
      <c r="J70" s="328" t="s">
        <v>1298</v>
      </c>
      <c r="K70" s="330" t="s">
        <v>1299</v>
      </c>
    </row>
    <row r="71" spans="1:11">
      <c r="A71" s="323" t="s">
        <v>1234</v>
      </c>
      <c r="B71" s="324" t="s">
        <v>1293</v>
      </c>
      <c r="C71" s="324" t="s">
        <v>1294</v>
      </c>
      <c r="D71" s="324" t="s">
        <v>1295</v>
      </c>
      <c r="E71" s="324">
        <v>101</v>
      </c>
      <c r="F71" s="325">
        <v>937.95899999999995</v>
      </c>
      <c r="G71" s="325">
        <v>940.71400000000006</v>
      </c>
      <c r="H71" s="324" t="s">
        <v>1328</v>
      </c>
      <c r="I71" s="324" t="s">
        <v>1329</v>
      </c>
      <c r="J71" s="324" t="s">
        <v>1298</v>
      </c>
      <c r="K71" s="326" t="s">
        <v>1299</v>
      </c>
    </row>
    <row r="72" spans="1:11">
      <c r="A72" s="327" t="s">
        <v>1234</v>
      </c>
      <c r="B72" s="328" t="s">
        <v>1293</v>
      </c>
      <c r="C72" s="328" t="s">
        <v>1294</v>
      </c>
      <c r="D72" s="328" t="s">
        <v>1295</v>
      </c>
      <c r="E72" s="328">
        <v>101</v>
      </c>
      <c r="F72" s="329">
        <v>937.95899999999995</v>
      </c>
      <c r="G72" s="329">
        <v>940.71400000000006</v>
      </c>
      <c r="H72" s="328" t="s">
        <v>1328</v>
      </c>
      <c r="I72" s="328" t="s">
        <v>1330</v>
      </c>
      <c r="J72" s="328" t="s">
        <v>1298</v>
      </c>
      <c r="K72" s="330" t="s">
        <v>1299</v>
      </c>
    </row>
    <row r="73" spans="1:11">
      <c r="A73" s="323" t="s">
        <v>1234</v>
      </c>
      <c r="B73" s="324" t="s">
        <v>1293</v>
      </c>
      <c r="C73" s="324" t="s">
        <v>1294</v>
      </c>
      <c r="D73" s="324" t="s">
        <v>1295</v>
      </c>
      <c r="E73" s="324">
        <v>101</v>
      </c>
      <c r="F73" s="325">
        <v>940.71400000000006</v>
      </c>
      <c r="G73" s="325">
        <v>987.22199999999998</v>
      </c>
      <c r="H73" s="324" t="s">
        <v>1331</v>
      </c>
      <c r="I73" s="324" t="s">
        <v>1332</v>
      </c>
      <c r="J73" s="324" t="s">
        <v>1298</v>
      </c>
      <c r="K73" s="326" t="s">
        <v>1299</v>
      </c>
    </row>
    <row r="74" spans="1:11">
      <c r="A74" s="327" t="s">
        <v>1234</v>
      </c>
      <c r="B74" s="328" t="s">
        <v>1293</v>
      </c>
      <c r="C74" s="328" t="s">
        <v>1294</v>
      </c>
      <c r="D74" s="328" t="s">
        <v>1295</v>
      </c>
      <c r="E74" s="328">
        <v>101</v>
      </c>
      <c r="F74" s="329">
        <v>987.22199999999998</v>
      </c>
      <c r="G74" s="329">
        <v>989.50800000000004</v>
      </c>
      <c r="H74" s="328" t="s">
        <v>1333</v>
      </c>
      <c r="I74" s="328" t="s">
        <v>1334</v>
      </c>
      <c r="J74" s="328" t="s">
        <v>1298</v>
      </c>
      <c r="K74" s="330" t="s">
        <v>1299</v>
      </c>
    </row>
    <row r="75" spans="1:11">
      <c r="A75" s="323" t="s">
        <v>1234</v>
      </c>
      <c r="B75" s="324" t="s">
        <v>1293</v>
      </c>
      <c r="C75" s="324" t="s">
        <v>1294</v>
      </c>
      <c r="D75" s="324" t="s">
        <v>1295</v>
      </c>
      <c r="E75" s="324">
        <v>101</v>
      </c>
      <c r="F75" s="325">
        <v>987.22199999999998</v>
      </c>
      <c r="G75" s="325">
        <v>989.50800000000004</v>
      </c>
      <c r="H75" s="324" t="s">
        <v>1333</v>
      </c>
      <c r="I75" s="324" t="s">
        <v>1335</v>
      </c>
      <c r="J75" s="324" t="s">
        <v>1298</v>
      </c>
      <c r="K75" s="326" t="s">
        <v>1299</v>
      </c>
    </row>
    <row r="76" spans="1:11">
      <c r="A76" s="327" t="s">
        <v>1234</v>
      </c>
      <c r="B76" s="328" t="s">
        <v>1293</v>
      </c>
      <c r="C76" s="328" t="s">
        <v>1294</v>
      </c>
      <c r="D76" s="328" t="s">
        <v>1295</v>
      </c>
      <c r="E76" s="328">
        <v>101</v>
      </c>
      <c r="F76" s="329">
        <v>989.50800000000004</v>
      </c>
      <c r="G76" s="329">
        <v>1008.2859999999999</v>
      </c>
      <c r="H76" s="328" t="s">
        <v>1336</v>
      </c>
      <c r="I76" s="328" t="s">
        <v>1337</v>
      </c>
      <c r="J76" s="328" t="s">
        <v>1298</v>
      </c>
      <c r="K76" s="330" t="s">
        <v>1299</v>
      </c>
    </row>
    <row r="77" spans="1:11">
      <c r="A77" s="323" t="s">
        <v>1234</v>
      </c>
      <c r="B77" s="324" t="s">
        <v>1293</v>
      </c>
      <c r="C77" s="324" t="s">
        <v>1294</v>
      </c>
      <c r="D77" s="324" t="s">
        <v>1295</v>
      </c>
      <c r="E77" s="324">
        <v>101</v>
      </c>
      <c r="F77" s="325">
        <v>1008.2859999999999</v>
      </c>
      <c r="G77" s="325">
        <v>1040.482</v>
      </c>
      <c r="H77" s="324" t="s">
        <v>1338</v>
      </c>
      <c r="I77" s="324" t="s">
        <v>1339</v>
      </c>
      <c r="J77" s="324" t="s">
        <v>1298</v>
      </c>
      <c r="K77" s="326" t="s">
        <v>1299</v>
      </c>
    </row>
    <row r="78" spans="1:11">
      <c r="A78" s="327" t="s">
        <v>1234</v>
      </c>
      <c r="B78" s="328" t="s">
        <v>1293</v>
      </c>
      <c r="C78" s="328" t="s">
        <v>1294</v>
      </c>
      <c r="D78" s="328" t="s">
        <v>1295</v>
      </c>
      <c r="E78" s="328">
        <v>101</v>
      </c>
      <c r="F78" s="329">
        <v>1040.482</v>
      </c>
      <c r="G78" s="329">
        <v>1042.4680000000001</v>
      </c>
      <c r="H78" s="328" t="s">
        <v>1340</v>
      </c>
      <c r="I78" s="328" t="s">
        <v>1341</v>
      </c>
      <c r="J78" s="328" t="s">
        <v>1298</v>
      </c>
      <c r="K78" s="330" t="s">
        <v>1299</v>
      </c>
    </row>
    <row r="79" spans="1:11">
      <c r="A79" s="323" t="s">
        <v>1234</v>
      </c>
      <c r="B79" s="324" t="s">
        <v>1293</v>
      </c>
      <c r="C79" s="324" t="s">
        <v>1294</v>
      </c>
      <c r="D79" s="324" t="s">
        <v>1295</v>
      </c>
      <c r="E79" s="324">
        <v>101</v>
      </c>
      <c r="F79" s="325">
        <v>1040.482</v>
      </c>
      <c r="G79" s="325">
        <v>1042.4680000000001</v>
      </c>
      <c r="H79" s="324" t="s">
        <v>1340</v>
      </c>
      <c r="I79" s="324" t="s">
        <v>1342</v>
      </c>
      <c r="J79" s="324" t="s">
        <v>1298</v>
      </c>
      <c r="K79" s="326" t="s">
        <v>1299</v>
      </c>
    </row>
    <row r="80" spans="1:11">
      <c r="A80" s="327" t="s">
        <v>1234</v>
      </c>
      <c r="B80" s="328" t="s">
        <v>1293</v>
      </c>
      <c r="C80" s="328" t="s">
        <v>1294</v>
      </c>
      <c r="D80" s="328" t="s">
        <v>1295</v>
      </c>
      <c r="E80" s="328">
        <v>101</v>
      </c>
      <c r="F80" s="329">
        <v>1042.4680000000001</v>
      </c>
      <c r="G80" s="329">
        <v>1097.702</v>
      </c>
      <c r="H80" s="328" t="s">
        <v>1343</v>
      </c>
      <c r="I80" s="328" t="s">
        <v>1344</v>
      </c>
      <c r="J80" s="328" t="s">
        <v>1298</v>
      </c>
      <c r="K80" s="330" t="s">
        <v>1299</v>
      </c>
    </row>
    <row r="81" spans="1:11">
      <c r="A81" s="323" t="s">
        <v>1234</v>
      </c>
      <c r="B81" s="324" t="s">
        <v>1293</v>
      </c>
      <c r="C81" s="324" t="s">
        <v>1294</v>
      </c>
      <c r="D81" s="324" t="s">
        <v>1295</v>
      </c>
      <c r="E81" s="324">
        <v>101</v>
      </c>
      <c r="F81" s="325">
        <v>1097.702</v>
      </c>
      <c r="G81" s="325">
        <v>1099.663</v>
      </c>
      <c r="H81" s="324" t="s">
        <v>1345</v>
      </c>
      <c r="I81" s="324" t="s">
        <v>1346</v>
      </c>
      <c r="J81" s="324" t="s">
        <v>1298</v>
      </c>
      <c r="K81" s="326" t="s">
        <v>1299</v>
      </c>
    </row>
    <row r="82" spans="1:11">
      <c r="A82" s="327" t="s">
        <v>1234</v>
      </c>
      <c r="B82" s="328" t="s">
        <v>1293</v>
      </c>
      <c r="C82" s="328" t="s">
        <v>1294</v>
      </c>
      <c r="D82" s="328" t="s">
        <v>1295</v>
      </c>
      <c r="E82" s="328">
        <v>101</v>
      </c>
      <c r="F82" s="329">
        <v>1097.702</v>
      </c>
      <c r="G82" s="329">
        <v>1099.663</v>
      </c>
      <c r="H82" s="328" t="s">
        <v>1345</v>
      </c>
      <c r="I82" s="328" t="s">
        <v>1347</v>
      </c>
      <c r="J82" s="328" t="s">
        <v>1298</v>
      </c>
      <c r="K82" s="330" t="s">
        <v>1299</v>
      </c>
    </row>
    <row r="83" spans="1:11">
      <c r="A83" s="323" t="s">
        <v>1234</v>
      </c>
      <c r="B83" s="324" t="s">
        <v>1293</v>
      </c>
      <c r="C83" s="324" t="s">
        <v>1294</v>
      </c>
      <c r="D83" s="324" t="s">
        <v>1295</v>
      </c>
      <c r="E83" s="324">
        <v>101</v>
      </c>
      <c r="F83" s="325">
        <v>1099.663</v>
      </c>
      <c r="G83" s="325">
        <v>1142.702</v>
      </c>
      <c r="H83" s="324" t="s">
        <v>1348</v>
      </c>
      <c r="I83" s="324" t="s">
        <v>1349</v>
      </c>
      <c r="J83" s="324" t="s">
        <v>1298</v>
      </c>
      <c r="K83" s="326" t="s">
        <v>1299</v>
      </c>
    </row>
    <row r="84" spans="1:11">
      <c r="A84" s="327" t="s">
        <v>1234</v>
      </c>
      <c r="B84" s="328" t="s">
        <v>1293</v>
      </c>
      <c r="C84" s="328" t="s">
        <v>1294</v>
      </c>
      <c r="D84" s="328" t="s">
        <v>1295</v>
      </c>
      <c r="E84" s="328">
        <v>101</v>
      </c>
      <c r="F84" s="329">
        <v>1142.702</v>
      </c>
      <c r="G84" s="329">
        <v>1144.771</v>
      </c>
      <c r="H84" s="328" t="s">
        <v>1350</v>
      </c>
      <c r="I84" s="328" t="s">
        <v>1351</v>
      </c>
      <c r="J84" s="328" t="s">
        <v>1298</v>
      </c>
      <c r="K84" s="330" t="s">
        <v>1299</v>
      </c>
    </row>
    <row r="85" spans="1:11">
      <c r="A85" s="323" t="s">
        <v>1234</v>
      </c>
      <c r="B85" s="324" t="s">
        <v>1293</v>
      </c>
      <c r="C85" s="324" t="s">
        <v>1294</v>
      </c>
      <c r="D85" s="324" t="s">
        <v>1295</v>
      </c>
      <c r="E85" s="324">
        <v>101</v>
      </c>
      <c r="F85" s="325">
        <v>1142.702</v>
      </c>
      <c r="G85" s="325">
        <v>1144.771</v>
      </c>
      <c r="H85" s="324" t="s">
        <v>1350</v>
      </c>
      <c r="I85" s="324" t="s">
        <v>1352</v>
      </c>
      <c r="J85" s="324" t="s">
        <v>1298</v>
      </c>
      <c r="K85" s="326" t="s">
        <v>1299</v>
      </c>
    </row>
    <row r="86" spans="1:11">
      <c r="A86" s="327" t="s">
        <v>1234</v>
      </c>
      <c r="B86" s="328" t="s">
        <v>1293</v>
      </c>
      <c r="C86" s="328" t="s">
        <v>1294</v>
      </c>
      <c r="D86" s="328" t="s">
        <v>1295</v>
      </c>
      <c r="E86" s="328">
        <v>101</v>
      </c>
      <c r="F86" s="329">
        <v>1144.771</v>
      </c>
      <c r="G86" s="329">
        <v>1185.557</v>
      </c>
      <c r="H86" s="328" t="s">
        <v>1353</v>
      </c>
      <c r="I86" s="328" t="s">
        <v>1354</v>
      </c>
      <c r="J86" s="328" t="s">
        <v>1298</v>
      </c>
      <c r="K86" s="330" t="s">
        <v>1299</v>
      </c>
    </row>
    <row r="87" spans="1:11">
      <c r="A87" s="323" t="s">
        <v>1234</v>
      </c>
      <c r="B87" s="324" t="s">
        <v>1293</v>
      </c>
      <c r="C87" s="324" t="s">
        <v>1294</v>
      </c>
      <c r="D87" s="324" t="s">
        <v>1295</v>
      </c>
      <c r="E87" s="324">
        <v>101</v>
      </c>
      <c r="F87" s="325">
        <v>1185.557</v>
      </c>
      <c r="G87" s="325">
        <v>1187.587</v>
      </c>
      <c r="H87" s="324" t="s">
        <v>1355</v>
      </c>
      <c r="I87" s="324" t="s">
        <v>1356</v>
      </c>
      <c r="J87" s="324" t="s">
        <v>1298</v>
      </c>
      <c r="K87" s="326" t="s">
        <v>1299</v>
      </c>
    </row>
    <row r="88" spans="1:11">
      <c r="A88" s="327" t="s">
        <v>1234</v>
      </c>
      <c r="B88" s="328" t="s">
        <v>1293</v>
      </c>
      <c r="C88" s="328" t="s">
        <v>1294</v>
      </c>
      <c r="D88" s="328" t="s">
        <v>1295</v>
      </c>
      <c r="E88" s="328">
        <v>101</v>
      </c>
      <c r="F88" s="329">
        <v>1185.557</v>
      </c>
      <c r="G88" s="329">
        <v>1187.587</v>
      </c>
      <c r="H88" s="328" t="s">
        <v>1355</v>
      </c>
      <c r="I88" s="328" t="s">
        <v>1357</v>
      </c>
      <c r="J88" s="328" t="s">
        <v>1298</v>
      </c>
      <c r="K88" s="330" t="s">
        <v>1299</v>
      </c>
    </row>
    <row r="89" spans="1:11">
      <c r="A89" s="323" t="s">
        <v>1234</v>
      </c>
      <c r="B89" s="324" t="s">
        <v>1293</v>
      </c>
      <c r="C89" s="324" t="s">
        <v>1294</v>
      </c>
      <c r="D89" s="324" t="s">
        <v>1295</v>
      </c>
      <c r="E89" s="324">
        <v>101</v>
      </c>
      <c r="F89" s="325">
        <v>1187.587</v>
      </c>
      <c r="G89" s="325">
        <v>1238.712</v>
      </c>
      <c r="H89" s="324" t="s">
        <v>1358</v>
      </c>
      <c r="I89" s="324" t="s">
        <v>1359</v>
      </c>
      <c r="J89" s="324" t="s">
        <v>1298</v>
      </c>
      <c r="K89" s="326" t="s">
        <v>1299</v>
      </c>
    </row>
    <row r="90" spans="1:11">
      <c r="A90" s="327" t="s">
        <v>1234</v>
      </c>
      <c r="B90" s="328" t="s">
        <v>1293</v>
      </c>
      <c r="C90" s="328" t="s">
        <v>1294</v>
      </c>
      <c r="D90" s="328" t="s">
        <v>1295</v>
      </c>
      <c r="E90" s="328">
        <v>101</v>
      </c>
      <c r="F90" s="329">
        <v>1238.712</v>
      </c>
      <c r="G90" s="329">
        <v>1241.008</v>
      </c>
      <c r="H90" s="328" t="s">
        <v>1360</v>
      </c>
      <c r="I90" s="328" t="s">
        <v>1361</v>
      </c>
      <c r="J90" s="328" t="s">
        <v>1298</v>
      </c>
      <c r="K90" s="330" t="s">
        <v>1299</v>
      </c>
    </row>
    <row r="91" spans="1:11">
      <c r="A91" s="323" t="s">
        <v>1234</v>
      </c>
      <c r="B91" s="324" t="s">
        <v>1293</v>
      </c>
      <c r="C91" s="324" t="s">
        <v>1294</v>
      </c>
      <c r="D91" s="324" t="s">
        <v>1295</v>
      </c>
      <c r="E91" s="324">
        <v>101</v>
      </c>
      <c r="F91" s="325">
        <v>1238.712</v>
      </c>
      <c r="G91" s="325">
        <v>1241.008</v>
      </c>
      <c r="H91" s="324" t="s">
        <v>1360</v>
      </c>
      <c r="I91" s="324" t="s">
        <v>1362</v>
      </c>
      <c r="J91" s="324" t="s">
        <v>1298</v>
      </c>
      <c r="K91" s="326" t="s">
        <v>1299</v>
      </c>
    </row>
    <row r="92" spans="1:11">
      <c r="A92" s="327" t="s">
        <v>1234</v>
      </c>
      <c r="B92" s="328" t="s">
        <v>1293</v>
      </c>
      <c r="C92" s="328" t="s">
        <v>1294</v>
      </c>
      <c r="D92" s="328" t="s">
        <v>1295</v>
      </c>
      <c r="E92" s="328">
        <v>101</v>
      </c>
      <c r="F92" s="329">
        <v>1241.008</v>
      </c>
      <c r="G92" s="329">
        <v>1290.7059999999999</v>
      </c>
      <c r="H92" s="328" t="s">
        <v>1363</v>
      </c>
      <c r="I92" s="328" t="s">
        <v>1364</v>
      </c>
      <c r="J92" s="328" t="s">
        <v>1298</v>
      </c>
      <c r="K92" s="330" t="s">
        <v>1299</v>
      </c>
    </row>
    <row r="93" spans="1:11">
      <c r="A93" s="323" t="s">
        <v>1234</v>
      </c>
      <c r="B93" s="324" t="s">
        <v>1293</v>
      </c>
      <c r="C93" s="324" t="s">
        <v>1294</v>
      </c>
      <c r="D93" s="324" t="s">
        <v>1295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1365</v>
      </c>
      <c r="J93" s="324" t="s">
        <v>1298</v>
      </c>
      <c r="K93" s="326" t="s">
        <v>1299</v>
      </c>
    </row>
    <row r="94" spans="1:11">
      <c r="A94" s="327" t="s">
        <v>1234</v>
      </c>
      <c r="B94" s="328" t="s">
        <v>1293</v>
      </c>
      <c r="C94" s="328" t="s">
        <v>1294</v>
      </c>
      <c r="D94" s="328" t="s">
        <v>1295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1298</v>
      </c>
      <c r="K94" s="330" t="s">
        <v>1299</v>
      </c>
    </row>
    <row r="95" spans="1:11">
      <c r="A95" s="323" t="s">
        <v>1234</v>
      </c>
      <c r="B95" s="324" t="s">
        <v>1293</v>
      </c>
      <c r="C95" s="324" t="s">
        <v>1294</v>
      </c>
      <c r="D95" s="324" t="s">
        <v>1295</v>
      </c>
      <c r="E95" s="324">
        <v>101</v>
      </c>
      <c r="F95" s="325">
        <v>1292.7239999999999</v>
      </c>
      <c r="G95" s="325">
        <v>1345.366</v>
      </c>
      <c r="H95" s="324" t="s">
        <v>1366</v>
      </c>
      <c r="I95" s="324" t="s">
        <v>1367</v>
      </c>
      <c r="J95" s="324" t="s">
        <v>1298</v>
      </c>
      <c r="K95" s="326" t="s">
        <v>1299</v>
      </c>
    </row>
    <row r="96" spans="1:11">
      <c r="A96" s="327" t="s">
        <v>1234</v>
      </c>
      <c r="B96" s="328" t="s">
        <v>1293</v>
      </c>
      <c r="C96" s="328" t="s">
        <v>1294</v>
      </c>
      <c r="D96" s="328" t="s">
        <v>1295</v>
      </c>
      <c r="E96" s="328">
        <v>101</v>
      </c>
      <c r="F96" s="329">
        <v>1345.366</v>
      </c>
      <c r="G96" s="329">
        <v>1347.146</v>
      </c>
      <c r="H96" s="328" t="s">
        <v>1368</v>
      </c>
      <c r="I96" s="328" t="s">
        <v>1369</v>
      </c>
      <c r="J96" s="328" t="s">
        <v>1298</v>
      </c>
      <c r="K96" s="330" t="s">
        <v>1299</v>
      </c>
    </row>
    <row r="97" spans="1:11">
      <c r="A97" s="323" t="s">
        <v>1234</v>
      </c>
      <c r="B97" s="324" t="s">
        <v>1293</v>
      </c>
      <c r="C97" s="324" t="s">
        <v>1294</v>
      </c>
      <c r="D97" s="324" t="s">
        <v>1295</v>
      </c>
      <c r="E97" s="324">
        <v>101</v>
      </c>
      <c r="F97" s="325">
        <v>1345.366</v>
      </c>
      <c r="G97" s="325">
        <v>1347.146</v>
      </c>
      <c r="H97" s="324" t="s">
        <v>1368</v>
      </c>
      <c r="I97" s="324" t="s">
        <v>1370</v>
      </c>
      <c r="J97" s="324" t="s">
        <v>1298</v>
      </c>
      <c r="K97" s="326" t="s">
        <v>1299</v>
      </c>
    </row>
    <row r="98" spans="1:11">
      <c r="A98" s="327" t="s">
        <v>1234</v>
      </c>
      <c r="B98" s="328" t="s">
        <v>1293</v>
      </c>
      <c r="C98" s="328" t="s">
        <v>1294</v>
      </c>
      <c r="D98" s="328" t="s">
        <v>1295</v>
      </c>
      <c r="E98" s="328">
        <v>101</v>
      </c>
      <c r="F98" s="329">
        <v>1347.146</v>
      </c>
      <c r="G98" s="329">
        <v>1399.7339999999999</v>
      </c>
      <c r="H98" s="328" t="s">
        <v>1371</v>
      </c>
      <c r="I98" s="328" t="s">
        <v>1372</v>
      </c>
      <c r="J98" s="328" t="s">
        <v>1298</v>
      </c>
      <c r="K98" s="330" t="s">
        <v>1299</v>
      </c>
    </row>
    <row r="99" spans="1:11">
      <c r="A99" s="323" t="s">
        <v>1234</v>
      </c>
      <c r="B99" s="324" t="s">
        <v>1293</v>
      </c>
      <c r="C99" s="324" t="s">
        <v>1294</v>
      </c>
      <c r="D99" s="324" t="s">
        <v>1295</v>
      </c>
      <c r="E99" s="324">
        <v>101</v>
      </c>
      <c r="F99" s="325">
        <v>1399.7339999999999</v>
      </c>
      <c r="G99" s="325">
        <v>1401.8109999999999</v>
      </c>
      <c r="H99" s="324" t="s">
        <v>1373</v>
      </c>
      <c r="I99" s="324" t="s">
        <v>1374</v>
      </c>
      <c r="J99" s="324" t="s">
        <v>1298</v>
      </c>
      <c r="K99" s="326" t="s">
        <v>1299</v>
      </c>
    </row>
    <row r="100" spans="1:11">
      <c r="A100" s="327" t="s">
        <v>1234</v>
      </c>
      <c r="B100" s="328" t="s">
        <v>1293</v>
      </c>
      <c r="C100" s="328" t="s">
        <v>1294</v>
      </c>
      <c r="D100" s="328" t="s">
        <v>1295</v>
      </c>
      <c r="E100" s="328">
        <v>101</v>
      </c>
      <c r="F100" s="329">
        <v>1399.7339999999999</v>
      </c>
      <c r="G100" s="329">
        <v>1401.8109999999999</v>
      </c>
      <c r="H100" s="328" t="s">
        <v>1373</v>
      </c>
      <c r="I100" s="328" t="s">
        <v>1375</v>
      </c>
      <c r="J100" s="328" t="s">
        <v>1298</v>
      </c>
      <c r="K100" s="330" t="s">
        <v>1299</v>
      </c>
    </row>
    <row r="101" spans="1:11">
      <c r="A101" s="323" t="s">
        <v>1234</v>
      </c>
      <c r="B101" s="324" t="s">
        <v>1293</v>
      </c>
      <c r="C101" s="324" t="s">
        <v>1294</v>
      </c>
      <c r="D101" s="324" t="s">
        <v>1295</v>
      </c>
      <c r="E101" s="324">
        <v>101</v>
      </c>
      <c r="F101" s="325">
        <v>1401.8109999999999</v>
      </c>
      <c r="G101" s="325">
        <v>1434.83</v>
      </c>
      <c r="H101" s="324" t="s">
        <v>1376</v>
      </c>
      <c r="I101" s="324" t="s">
        <v>1377</v>
      </c>
      <c r="J101" s="324" t="s">
        <v>1298</v>
      </c>
      <c r="K101" s="326" t="s">
        <v>1299</v>
      </c>
    </row>
    <row r="102" spans="1:11">
      <c r="A102" s="327" t="s">
        <v>1234</v>
      </c>
      <c r="B102" s="328" t="s">
        <v>1293</v>
      </c>
      <c r="C102" s="328" t="s">
        <v>1294</v>
      </c>
      <c r="D102" s="328" t="s">
        <v>1295</v>
      </c>
      <c r="E102" s="328">
        <v>101</v>
      </c>
      <c r="F102" s="329">
        <v>1434.83</v>
      </c>
      <c r="G102" s="329">
        <v>1436.7760000000001</v>
      </c>
      <c r="H102" s="328" t="s">
        <v>1378</v>
      </c>
      <c r="I102" s="328" t="s">
        <v>1379</v>
      </c>
      <c r="J102" s="328" t="s">
        <v>1298</v>
      </c>
      <c r="K102" s="330" t="s">
        <v>1299</v>
      </c>
    </row>
    <row r="103" spans="1:11">
      <c r="A103" s="323" t="s">
        <v>1234</v>
      </c>
      <c r="B103" s="324" t="s">
        <v>1293</v>
      </c>
      <c r="C103" s="324" t="s">
        <v>1294</v>
      </c>
      <c r="D103" s="324" t="s">
        <v>1295</v>
      </c>
      <c r="E103" s="324">
        <v>101</v>
      </c>
      <c r="F103" s="325">
        <v>1434.83</v>
      </c>
      <c r="G103" s="325">
        <v>1436.7760000000001</v>
      </c>
      <c r="H103" s="324" t="s">
        <v>1378</v>
      </c>
      <c r="I103" s="324" t="s">
        <v>1380</v>
      </c>
      <c r="J103" s="324" t="s">
        <v>1298</v>
      </c>
      <c r="K103" s="326" t="s">
        <v>1299</v>
      </c>
    </row>
    <row r="104" spans="1:11">
      <c r="A104" s="327" t="s">
        <v>1234</v>
      </c>
      <c r="B104" s="328" t="s">
        <v>1293</v>
      </c>
      <c r="C104" s="328" t="s">
        <v>1294</v>
      </c>
      <c r="D104" s="328" t="s">
        <v>1295</v>
      </c>
      <c r="E104" s="328">
        <v>101</v>
      </c>
      <c r="F104" s="329">
        <v>1436.7760000000001</v>
      </c>
      <c r="G104" s="329">
        <v>1471.0350000000001</v>
      </c>
      <c r="H104" s="328" t="s">
        <v>1381</v>
      </c>
      <c r="I104" s="328" t="s">
        <v>1382</v>
      </c>
      <c r="J104" s="328" t="s">
        <v>1298</v>
      </c>
      <c r="K104" s="330" t="s">
        <v>1299</v>
      </c>
    </row>
    <row r="105" spans="1:11">
      <c r="A105" s="323" t="s">
        <v>1234</v>
      </c>
      <c r="B105" s="324" t="s">
        <v>1293</v>
      </c>
      <c r="C105" s="324" t="s">
        <v>1294</v>
      </c>
      <c r="D105" s="324" t="s">
        <v>1295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1383</v>
      </c>
      <c r="J105" s="324" t="s">
        <v>1298</v>
      </c>
      <c r="K105" s="326" t="s">
        <v>1299</v>
      </c>
    </row>
    <row r="106" spans="1:11">
      <c r="A106" s="327" t="s">
        <v>1234</v>
      </c>
      <c r="B106" s="328" t="s">
        <v>1293</v>
      </c>
      <c r="C106" s="328" t="s">
        <v>1294</v>
      </c>
      <c r="D106" s="328" t="s">
        <v>1295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1298</v>
      </c>
      <c r="K106" s="330" t="s">
        <v>1299</v>
      </c>
    </row>
    <row r="107" spans="1:11">
      <c r="A107" s="323" t="s">
        <v>1234</v>
      </c>
      <c r="B107" s="324" t="s">
        <v>1293</v>
      </c>
      <c r="C107" s="324" t="s">
        <v>1294</v>
      </c>
      <c r="D107" s="324" t="s">
        <v>1295</v>
      </c>
      <c r="E107" s="324">
        <v>101</v>
      </c>
      <c r="F107" s="325">
        <v>1473.0119999999999</v>
      </c>
      <c r="G107" s="325">
        <v>1524.9829999999999</v>
      </c>
      <c r="H107" s="324" t="s">
        <v>1384</v>
      </c>
      <c r="I107" s="324" t="s">
        <v>1385</v>
      </c>
      <c r="J107" s="324" t="s">
        <v>1298</v>
      </c>
      <c r="K107" s="326" t="s">
        <v>1299</v>
      </c>
    </row>
    <row r="108" spans="1:11">
      <c r="A108" s="327" t="s">
        <v>1234</v>
      </c>
      <c r="B108" s="328" t="s">
        <v>1386</v>
      </c>
      <c r="C108" s="328" t="s">
        <v>1387</v>
      </c>
      <c r="D108" s="328" t="s">
        <v>1237</v>
      </c>
      <c r="E108" s="328">
        <v>74</v>
      </c>
      <c r="F108" s="329">
        <v>73</v>
      </c>
      <c r="G108" s="329">
        <v>84.073999999999998</v>
      </c>
      <c r="H108" s="328" t="s">
        <v>1388</v>
      </c>
      <c r="I108" s="328" t="s">
        <v>1389</v>
      </c>
      <c r="J108" s="328" t="s">
        <v>1390</v>
      </c>
      <c r="K108" s="330" t="s">
        <v>1391</v>
      </c>
    </row>
    <row r="109" spans="1:11">
      <c r="A109" s="323" t="s">
        <v>1234</v>
      </c>
      <c r="B109" s="324" t="s">
        <v>1386</v>
      </c>
      <c r="C109" s="324" t="s">
        <v>1387</v>
      </c>
      <c r="D109" s="324" t="s">
        <v>1237</v>
      </c>
      <c r="E109" s="324">
        <v>74</v>
      </c>
      <c r="F109" s="325">
        <v>118</v>
      </c>
      <c r="G109" s="325">
        <v>124.181</v>
      </c>
      <c r="H109" s="324" t="s">
        <v>1392</v>
      </c>
      <c r="I109" s="324" t="s">
        <v>1393</v>
      </c>
      <c r="J109" s="324" t="s">
        <v>1390</v>
      </c>
      <c r="K109" s="326" t="s">
        <v>1391</v>
      </c>
    </row>
    <row r="110" spans="1:11">
      <c r="A110" s="327" t="s">
        <v>1234</v>
      </c>
      <c r="B110" s="328" t="s">
        <v>1386</v>
      </c>
      <c r="C110" s="328" t="s">
        <v>1387</v>
      </c>
      <c r="D110" s="328" t="s">
        <v>1237</v>
      </c>
      <c r="E110" s="328">
        <v>74</v>
      </c>
      <c r="F110" s="329">
        <v>155</v>
      </c>
      <c r="G110" s="329">
        <v>164.11600000000001</v>
      </c>
      <c r="H110" s="328" t="s">
        <v>1394</v>
      </c>
      <c r="I110" s="328" t="s">
        <v>1395</v>
      </c>
      <c r="J110" s="328" t="s">
        <v>1390</v>
      </c>
      <c r="K110" s="330" t="s">
        <v>1391</v>
      </c>
    </row>
    <row r="111" spans="1:11">
      <c r="A111" s="323" t="s">
        <v>1234</v>
      </c>
      <c r="B111" s="324" t="s">
        <v>1386</v>
      </c>
      <c r="C111" s="324" t="s">
        <v>1387</v>
      </c>
      <c r="D111" s="324" t="s">
        <v>1237</v>
      </c>
      <c r="E111" s="324">
        <v>74</v>
      </c>
      <c r="F111" s="325">
        <v>201</v>
      </c>
      <c r="G111" s="325">
        <v>213</v>
      </c>
      <c r="H111" s="324" t="s">
        <v>1396</v>
      </c>
      <c r="I111" s="324">
        <v>201213</v>
      </c>
      <c r="J111" s="324" t="s">
        <v>1390</v>
      </c>
      <c r="K111" s="326" t="s">
        <v>1391</v>
      </c>
    </row>
    <row r="112" spans="1:11">
      <c r="A112" s="327" t="s">
        <v>1234</v>
      </c>
      <c r="B112" s="328" t="s">
        <v>1386</v>
      </c>
      <c r="C112" s="328" t="s">
        <v>1387</v>
      </c>
      <c r="D112" s="328" t="s">
        <v>1237</v>
      </c>
      <c r="E112" s="328">
        <v>74</v>
      </c>
      <c r="F112" s="329">
        <v>213</v>
      </c>
      <c r="G112" s="329">
        <v>225.24700000000001</v>
      </c>
      <c r="H112" s="328" t="s">
        <v>1396</v>
      </c>
      <c r="I112" s="328" t="s">
        <v>1397</v>
      </c>
      <c r="J112" s="328" t="s">
        <v>1390</v>
      </c>
      <c r="K112" s="330" t="s">
        <v>1391</v>
      </c>
    </row>
    <row r="113" spans="1:11">
      <c r="A113" s="323" t="s">
        <v>1234</v>
      </c>
      <c r="B113" s="324" t="s">
        <v>1386</v>
      </c>
      <c r="C113" s="324" t="s">
        <v>1387</v>
      </c>
      <c r="D113" s="324" t="s">
        <v>1237</v>
      </c>
      <c r="E113" s="324">
        <v>74</v>
      </c>
      <c r="F113" s="325">
        <v>326</v>
      </c>
      <c r="G113" s="325">
        <v>335.31</v>
      </c>
      <c r="H113" s="324" t="s">
        <v>1398</v>
      </c>
      <c r="I113" s="324" t="s">
        <v>779</v>
      </c>
      <c r="J113" s="324" t="s">
        <v>1390</v>
      </c>
      <c r="K113" s="326" t="s">
        <v>871</v>
      </c>
    </row>
    <row r="114" spans="1:11">
      <c r="A114" s="327" t="s">
        <v>1234</v>
      </c>
      <c r="B114" s="328" t="s">
        <v>1399</v>
      </c>
      <c r="C114" s="328" t="s">
        <v>1387</v>
      </c>
      <c r="D114" s="328" t="s">
        <v>1237</v>
      </c>
      <c r="E114" s="328">
        <v>74</v>
      </c>
      <c r="F114" s="329">
        <v>0</v>
      </c>
      <c r="G114" s="329">
        <v>5.77</v>
      </c>
      <c r="H114" s="328" t="s">
        <v>1400</v>
      </c>
      <c r="I114" s="328" t="s">
        <v>1401</v>
      </c>
      <c r="J114" s="328" t="s">
        <v>1390</v>
      </c>
      <c r="K114" s="330" t="s">
        <v>1391</v>
      </c>
    </row>
    <row r="115" spans="1:11">
      <c r="A115" s="323" t="s">
        <v>1234</v>
      </c>
      <c r="B115" s="324" t="s">
        <v>1386</v>
      </c>
      <c r="C115" s="324" t="s">
        <v>1387</v>
      </c>
      <c r="D115" s="324" t="s">
        <v>1237</v>
      </c>
      <c r="E115" s="324">
        <v>74</v>
      </c>
      <c r="F115" s="325">
        <v>5.77</v>
      </c>
      <c r="G115" s="325">
        <v>8.4480000000000004</v>
      </c>
      <c r="H115" s="324" t="s">
        <v>1402</v>
      </c>
      <c r="I115" s="324" t="s">
        <v>1403</v>
      </c>
      <c r="J115" s="324" t="s">
        <v>1390</v>
      </c>
      <c r="K115" s="326" t="s">
        <v>1391</v>
      </c>
    </row>
    <row r="116" spans="1:11">
      <c r="A116" s="327" t="s">
        <v>1234</v>
      </c>
      <c r="B116" s="328" t="s">
        <v>1386</v>
      </c>
      <c r="C116" s="328" t="s">
        <v>1387</v>
      </c>
      <c r="D116" s="328" t="s">
        <v>1237</v>
      </c>
      <c r="E116" s="328">
        <v>74</v>
      </c>
      <c r="F116" s="329">
        <v>5.77</v>
      </c>
      <c r="G116" s="329">
        <v>8.4480000000000004</v>
      </c>
      <c r="H116" s="328" t="s">
        <v>1402</v>
      </c>
      <c r="I116" s="328" t="s">
        <v>1404</v>
      </c>
      <c r="J116" s="328" t="s">
        <v>1390</v>
      </c>
      <c r="K116" s="330" t="s">
        <v>1391</v>
      </c>
    </row>
    <row r="117" spans="1:11">
      <c r="A117" s="323" t="s">
        <v>1234</v>
      </c>
      <c r="B117" s="324" t="s">
        <v>1386</v>
      </c>
      <c r="C117" s="324" t="s">
        <v>1387</v>
      </c>
      <c r="D117" s="324" t="s">
        <v>1237</v>
      </c>
      <c r="E117" s="324">
        <v>74</v>
      </c>
      <c r="F117" s="325">
        <v>8.4480000000000004</v>
      </c>
      <c r="G117" s="325">
        <v>11.754</v>
      </c>
      <c r="H117" s="324" t="s">
        <v>1405</v>
      </c>
      <c r="I117" s="324" t="s">
        <v>1406</v>
      </c>
      <c r="J117" s="324" t="s">
        <v>1390</v>
      </c>
      <c r="K117" s="326" t="s">
        <v>1391</v>
      </c>
    </row>
    <row r="118" spans="1:11">
      <c r="A118" s="327" t="s">
        <v>1234</v>
      </c>
      <c r="B118" s="328" t="s">
        <v>1386</v>
      </c>
      <c r="C118" s="328" t="s">
        <v>1387</v>
      </c>
      <c r="D118" s="328" t="s">
        <v>1237</v>
      </c>
      <c r="E118" s="328">
        <v>74</v>
      </c>
      <c r="F118" s="329">
        <v>11.754</v>
      </c>
      <c r="G118" s="329">
        <v>13.234999999999999</v>
      </c>
      <c r="H118" s="328" t="s">
        <v>1405</v>
      </c>
      <c r="I118" s="328" t="s">
        <v>1407</v>
      </c>
      <c r="J118" s="328" t="s">
        <v>1390</v>
      </c>
      <c r="K118" s="330" t="s">
        <v>1391</v>
      </c>
    </row>
    <row r="119" spans="1:11">
      <c r="A119" s="323" t="s">
        <v>1234</v>
      </c>
      <c r="B119" s="324" t="s">
        <v>1386</v>
      </c>
      <c r="C119" s="324" t="s">
        <v>1387</v>
      </c>
      <c r="D119" s="324" t="s">
        <v>1237</v>
      </c>
      <c r="E119" s="324">
        <v>74</v>
      </c>
      <c r="F119" s="325">
        <v>11.754</v>
      </c>
      <c r="G119" s="325">
        <v>13.694000000000001</v>
      </c>
      <c r="H119" s="324" t="s">
        <v>1405</v>
      </c>
      <c r="I119" s="324" t="s">
        <v>1408</v>
      </c>
      <c r="J119" s="324" t="s">
        <v>1390</v>
      </c>
      <c r="K119" s="326" t="s">
        <v>1391</v>
      </c>
    </row>
    <row r="120" spans="1:11">
      <c r="A120" s="327" t="s">
        <v>1234</v>
      </c>
      <c r="B120" s="328" t="s">
        <v>1386</v>
      </c>
      <c r="C120" s="328" t="s">
        <v>1387</v>
      </c>
      <c r="D120" s="328" t="s">
        <v>1237</v>
      </c>
      <c r="E120" s="328">
        <v>74</v>
      </c>
      <c r="F120" s="329">
        <v>13.234999999999999</v>
      </c>
      <c r="G120" s="329">
        <v>23.231999999999999</v>
      </c>
      <c r="H120" s="328" t="s">
        <v>1405</v>
      </c>
      <c r="I120" s="328" t="s">
        <v>1409</v>
      </c>
      <c r="J120" s="328" t="s">
        <v>1390</v>
      </c>
      <c r="K120" s="330" t="s">
        <v>1391</v>
      </c>
    </row>
    <row r="121" spans="1:11">
      <c r="A121" s="323" t="s">
        <v>1234</v>
      </c>
      <c r="B121" s="324" t="s">
        <v>1386</v>
      </c>
      <c r="C121" s="324" t="s">
        <v>1387</v>
      </c>
      <c r="D121" s="324" t="s">
        <v>1237</v>
      </c>
      <c r="E121" s="324">
        <v>74</v>
      </c>
      <c r="F121" s="325">
        <v>23.231999999999999</v>
      </c>
      <c r="G121" s="325">
        <v>26.449000000000002</v>
      </c>
      <c r="H121" s="324" t="s">
        <v>1410</v>
      </c>
      <c r="I121" s="324" t="s">
        <v>1411</v>
      </c>
      <c r="J121" s="324" t="s">
        <v>1390</v>
      </c>
      <c r="K121" s="326" t="s">
        <v>1391</v>
      </c>
    </row>
    <row r="122" spans="1:11">
      <c r="A122" s="327" t="s">
        <v>1234</v>
      </c>
      <c r="B122" s="328" t="s">
        <v>1386</v>
      </c>
      <c r="C122" s="328" t="s">
        <v>1387</v>
      </c>
      <c r="D122" s="328" t="s">
        <v>1237</v>
      </c>
      <c r="E122" s="328">
        <v>74</v>
      </c>
      <c r="F122" s="329">
        <v>23.231999999999999</v>
      </c>
      <c r="G122" s="329">
        <v>26.449000000000002</v>
      </c>
      <c r="H122" s="328" t="s">
        <v>1410</v>
      </c>
      <c r="I122" s="328" t="s">
        <v>1412</v>
      </c>
      <c r="J122" s="328" t="s">
        <v>1390</v>
      </c>
      <c r="K122" s="330" t="s">
        <v>1391</v>
      </c>
    </row>
    <row r="123" spans="1:11">
      <c r="A123" s="323" t="s">
        <v>1234</v>
      </c>
      <c r="B123" s="324" t="s">
        <v>1386</v>
      </c>
      <c r="C123" s="324" t="s">
        <v>1387</v>
      </c>
      <c r="D123" s="324" t="s">
        <v>1237</v>
      </c>
      <c r="E123" s="324">
        <v>74</v>
      </c>
      <c r="F123" s="325">
        <v>26.449000000000002</v>
      </c>
      <c r="G123" s="325">
        <v>35</v>
      </c>
      <c r="H123" s="324" t="s">
        <v>1413</v>
      </c>
      <c r="I123" s="324" t="s">
        <v>1414</v>
      </c>
      <c r="J123" s="324" t="s">
        <v>1390</v>
      </c>
      <c r="K123" s="326" t="s">
        <v>1391</v>
      </c>
    </row>
    <row r="124" spans="1:11">
      <c r="A124" s="327" t="s">
        <v>1234</v>
      </c>
      <c r="B124" s="328" t="s">
        <v>1386</v>
      </c>
      <c r="C124" s="328" t="s">
        <v>1387</v>
      </c>
      <c r="D124" s="328" t="s">
        <v>1237</v>
      </c>
      <c r="E124" s="328">
        <v>74</v>
      </c>
      <c r="F124" s="329">
        <v>35</v>
      </c>
      <c r="G124" s="329">
        <v>41.445999999999998</v>
      </c>
      <c r="H124" s="328" t="s">
        <v>1413</v>
      </c>
      <c r="I124" s="328" t="s">
        <v>1415</v>
      </c>
      <c r="J124" s="328" t="s">
        <v>1390</v>
      </c>
      <c r="K124" s="330" t="s">
        <v>1391</v>
      </c>
    </row>
    <row r="125" spans="1:11">
      <c r="A125" s="323" t="s">
        <v>1234</v>
      </c>
      <c r="B125" s="324" t="s">
        <v>1386</v>
      </c>
      <c r="C125" s="324" t="s">
        <v>1387</v>
      </c>
      <c r="D125" s="324" t="s">
        <v>1237</v>
      </c>
      <c r="E125" s="324">
        <v>74</v>
      </c>
      <c r="F125" s="325">
        <v>41.445999999999998</v>
      </c>
      <c r="G125" s="325">
        <v>44.125999999999998</v>
      </c>
      <c r="H125" s="324" t="s">
        <v>1416</v>
      </c>
      <c r="I125" s="324" t="s">
        <v>1417</v>
      </c>
      <c r="J125" s="324" t="s">
        <v>1390</v>
      </c>
      <c r="K125" s="326" t="s">
        <v>1391</v>
      </c>
    </row>
    <row r="126" spans="1:11">
      <c r="A126" s="327" t="s">
        <v>1234</v>
      </c>
      <c r="B126" s="328" t="s">
        <v>1386</v>
      </c>
      <c r="C126" s="328" t="s">
        <v>1387</v>
      </c>
      <c r="D126" s="328" t="s">
        <v>1237</v>
      </c>
      <c r="E126" s="328">
        <v>74</v>
      </c>
      <c r="F126" s="329">
        <v>41.445999999999998</v>
      </c>
      <c r="G126" s="329">
        <v>44.125999999999998</v>
      </c>
      <c r="H126" s="328" t="s">
        <v>1416</v>
      </c>
      <c r="I126" s="328" t="s">
        <v>1418</v>
      </c>
      <c r="J126" s="328" t="s">
        <v>1390</v>
      </c>
      <c r="K126" s="330" t="s">
        <v>1391</v>
      </c>
    </row>
    <row r="127" spans="1:11">
      <c r="A127" s="323" t="s">
        <v>1234</v>
      </c>
      <c r="B127" s="324" t="s">
        <v>1386</v>
      </c>
      <c r="C127" s="324" t="s">
        <v>1387</v>
      </c>
      <c r="D127" s="324" t="s">
        <v>1237</v>
      </c>
      <c r="E127" s="324">
        <v>74</v>
      </c>
      <c r="F127" s="325">
        <v>44.125999999999998</v>
      </c>
      <c r="G127" s="325">
        <v>52</v>
      </c>
      <c r="H127" s="324" t="s">
        <v>1419</v>
      </c>
      <c r="I127" s="324" t="s">
        <v>1420</v>
      </c>
      <c r="J127" s="324" t="s">
        <v>1390</v>
      </c>
      <c r="K127" s="326" t="s">
        <v>1391</v>
      </c>
    </row>
    <row r="128" spans="1:11">
      <c r="A128" s="327" t="s">
        <v>1234</v>
      </c>
      <c r="B128" s="328" t="s">
        <v>1386</v>
      </c>
      <c r="C128" s="328" t="s">
        <v>1387</v>
      </c>
      <c r="D128" s="328" t="s">
        <v>1237</v>
      </c>
      <c r="E128" s="328">
        <v>74</v>
      </c>
      <c r="F128" s="329">
        <v>52</v>
      </c>
      <c r="G128" s="329">
        <v>59.295000000000002</v>
      </c>
      <c r="H128" s="328" t="s">
        <v>1419</v>
      </c>
      <c r="I128" s="328" t="s">
        <v>1421</v>
      </c>
      <c r="J128" s="328" t="s">
        <v>1390</v>
      </c>
      <c r="K128" s="330" t="s">
        <v>1391</v>
      </c>
    </row>
    <row r="129" spans="1:11">
      <c r="A129" s="323" t="s">
        <v>1234</v>
      </c>
      <c r="B129" s="324" t="s">
        <v>1386</v>
      </c>
      <c r="C129" s="324" t="s">
        <v>1387</v>
      </c>
      <c r="D129" s="324" t="s">
        <v>1237</v>
      </c>
      <c r="E129" s="324">
        <v>74</v>
      </c>
      <c r="F129" s="325">
        <v>59.295000000000002</v>
      </c>
      <c r="G129" s="325">
        <v>62.311</v>
      </c>
      <c r="H129" s="324" t="s">
        <v>1422</v>
      </c>
      <c r="I129" s="324" t="s">
        <v>1423</v>
      </c>
      <c r="J129" s="324" t="s">
        <v>1390</v>
      </c>
      <c r="K129" s="326" t="s">
        <v>1391</v>
      </c>
    </row>
    <row r="130" spans="1:11">
      <c r="A130" s="327" t="s">
        <v>1234</v>
      </c>
      <c r="B130" s="328" t="s">
        <v>1386</v>
      </c>
      <c r="C130" s="328" t="s">
        <v>1387</v>
      </c>
      <c r="D130" s="328" t="s">
        <v>1237</v>
      </c>
      <c r="E130" s="328">
        <v>74</v>
      </c>
      <c r="F130" s="329">
        <v>59.295000000000002</v>
      </c>
      <c r="G130" s="329">
        <v>62.311</v>
      </c>
      <c r="H130" s="328" t="s">
        <v>1422</v>
      </c>
      <c r="I130" s="328" t="s">
        <v>909</v>
      </c>
      <c r="J130" s="328" t="s">
        <v>1390</v>
      </c>
      <c r="K130" s="330" t="s">
        <v>1391</v>
      </c>
    </row>
    <row r="131" spans="1:11">
      <c r="A131" s="323" t="s">
        <v>1234</v>
      </c>
      <c r="B131" s="324" t="s">
        <v>1386</v>
      </c>
      <c r="C131" s="324" t="s">
        <v>1387</v>
      </c>
      <c r="D131" s="324" t="s">
        <v>1237</v>
      </c>
      <c r="E131" s="324">
        <v>74</v>
      </c>
      <c r="F131" s="325">
        <v>62.311</v>
      </c>
      <c r="G131" s="325">
        <v>73</v>
      </c>
      <c r="H131" s="324" t="s">
        <v>1388</v>
      </c>
      <c r="I131" s="324" t="s">
        <v>1424</v>
      </c>
      <c r="J131" s="324" t="s">
        <v>1390</v>
      </c>
      <c r="K131" s="326" t="s">
        <v>1391</v>
      </c>
    </row>
    <row r="132" spans="1:11">
      <c r="A132" s="327" t="s">
        <v>1234</v>
      </c>
      <c r="B132" s="328" t="s">
        <v>1386</v>
      </c>
      <c r="C132" s="328" t="s">
        <v>1387</v>
      </c>
      <c r="D132" s="328" t="s">
        <v>1237</v>
      </c>
      <c r="E132" s="328">
        <v>74</v>
      </c>
      <c r="F132" s="329">
        <v>84.073999999999998</v>
      </c>
      <c r="G132" s="329">
        <v>87.271000000000001</v>
      </c>
      <c r="H132" s="328" t="s">
        <v>1425</v>
      </c>
      <c r="I132" s="328" t="s">
        <v>1426</v>
      </c>
      <c r="J132" s="328" t="s">
        <v>1390</v>
      </c>
      <c r="K132" s="330" t="s">
        <v>1391</v>
      </c>
    </row>
    <row r="133" spans="1:11">
      <c r="A133" s="323" t="s">
        <v>1234</v>
      </c>
      <c r="B133" s="324" t="s">
        <v>1386</v>
      </c>
      <c r="C133" s="324" t="s">
        <v>1387</v>
      </c>
      <c r="D133" s="324" t="s">
        <v>1237</v>
      </c>
      <c r="E133" s="324">
        <v>74</v>
      </c>
      <c r="F133" s="325">
        <v>84.073999999999998</v>
      </c>
      <c r="G133" s="325">
        <v>87.271000000000001</v>
      </c>
      <c r="H133" s="324" t="s">
        <v>1425</v>
      </c>
      <c r="I133" s="324" t="s">
        <v>1427</v>
      </c>
      <c r="J133" s="324" t="s">
        <v>1390</v>
      </c>
      <c r="K133" s="326" t="s">
        <v>1391</v>
      </c>
    </row>
    <row r="134" spans="1:11">
      <c r="A134" s="327" t="s">
        <v>1234</v>
      </c>
      <c r="B134" s="328" t="s">
        <v>1386</v>
      </c>
      <c r="C134" s="328" t="s">
        <v>1387</v>
      </c>
      <c r="D134" s="328" t="s">
        <v>1237</v>
      </c>
      <c r="E134" s="328">
        <v>74</v>
      </c>
      <c r="F134" s="329">
        <v>87.271000000000001</v>
      </c>
      <c r="G134" s="329">
        <v>97</v>
      </c>
      <c r="H134" s="328" t="s">
        <v>1428</v>
      </c>
      <c r="I134" s="328" t="s">
        <v>1429</v>
      </c>
      <c r="J134" s="328" t="s">
        <v>1390</v>
      </c>
      <c r="K134" s="330" t="s">
        <v>1391</v>
      </c>
    </row>
    <row r="135" spans="1:11">
      <c r="A135" s="323" t="s">
        <v>1234</v>
      </c>
      <c r="B135" s="324" t="s">
        <v>1386</v>
      </c>
      <c r="C135" s="324" t="s">
        <v>1387</v>
      </c>
      <c r="D135" s="324" t="s">
        <v>1237</v>
      </c>
      <c r="E135" s="324">
        <v>74</v>
      </c>
      <c r="F135" s="325">
        <v>97</v>
      </c>
      <c r="G135" s="325">
        <v>107.709</v>
      </c>
      <c r="H135" s="324" t="s">
        <v>1428</v>
      </c>
      <c r="I135" s="324" t="s">
        <v>783</v>
      </c>
      <c r="J135" s="324" t="s">
        <v>1390</v>
      </c>
      <c r="K135" s="326" t="s">
        <v>1391</v>
      </c>
    </row>
    <row r="136" spans="1:11">
      <c r="A136" s="327" t="s">
        <v>1234</v>
      </c>
      <c r="B136" s="328" t="s">
        <v>1386</v>
      </c>
      <c r="C136" s="328" t="s">
        <v>1387</v>
      </c>
      <c r="D136" s="328" t="s">
        <v>1237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1390</v>
      </c>
      <c r="K136" s="330" t="s">
        <v>1391</v>
      </c>
    </row>
    <row r="137" spans="1:11">
      <c r="A137" s="323" t="s">
        <v>1234</v>
      </c>
      <c r="B137" s="324" t="s">
        <v>1386</v>
      </c>
      <c r="C137" s="324" t="s">
        <v>1387</v>
      </c>
      <c r="D137" s="324" t="s">
        <v>1237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1390</v>
      </c>
      <c r="K137" s="326" t="s">
        <v>1391</v>
      </c>
    </row>
    <row r="138" spans="1:11">
      <c r="A138" s="327" t="s">
        <v>1234</v>
      </c>
      <c r="B138" s="328" t="s">
        <v>1386</v>
      </c>
      <c r="C138" s="328" t="s">
        <v>1387</v>
      </c>
      <c r="D138" s="328" t="s">
        <v>1237</v>
      </c>
      <c r="E138" s="328">
        <v>74</v>
      </c>
      <c r="F138" s="329">
        <v>111.369</v>
      </c>
      <c r="G138" s="329">
        <v>112.855</v>
      </c>
      <c r="H138" s="328" t="s">
        <v>1392</v>
      </c>
      <c r="I138" s="328" t="s">
        <v>1430</v>
      </c>
      <c r="J138" s="328" t="s">
        <v>1390</v>
      </c>
      <c r="K138" s="330" t="s">
        <v>1391</v>
      </c>
    </row>
    <row r="139" spans="1:11">
      <c r="A139" s="323" t="s">
        <v>1234</v>
      </c>
      <c r="B139" s="324" t="s">
        <v>1386</v>
      </c>
      <c r="C139" s="324" t="s">
        <v>1387</v>
      </c>
      <c r="D139" s="324" t="s">
        <v>1237</v>
      </c>
      <c r="E139" s="324">
        <v>74</v>
      </c>
      <c r="F139" s="325">
        <v>112.855</v>
      </c>
      <c r="G139" s="325">
        <v>118</v>
      </c>
      <c r="H139" s="324" t="s">
        <v>1392</v>
      </c>
      <c r="I139" s="324">
        <v>113118</v>
      </c>
      <c r="J139" s="324" t="s">
        <v>1390</v>
      </c>
      <c r="K139" s="326" t="s">
        <v>1391</v>
      </c>
    </row>
    <row r="140" spans="1:11">
      <c r="A140" s="327" t="s">
        <v>1234</v>
      </c>
      <c r="B140" s="328" t="s">
        <v>1386</v>
      </c>
      <c r="C140" s="328" t="s">
        <v>1387</v>
      </c>
      <c r="D140" s="328" t="s">
        <v>1237</v>
      </c>
      <c r="E140" s="328">
        <v>74</v>
      </c>
      <c r="F140" s="329">
        <v>124.181</v>
      </c>
      <c r="G140" s="329">
        <v>126.899</v>
      </c>
      <c r="H140" s="328" t="s">
        <v>1431</v>
      </c>
      <c r="I140" s="328" t="s">
        <v>998</v>
      </c>
      <c r="J140" s="328" t="s">
        <v>1390</v>
      </c>
      <c r="K140" s="330" t="s">
        <v>1391</v>
      </c>
    </row>
    <row r="141" spans="1:11">
      <c r="A141" s="323" t="s">
        <v>1234</v>
      </c>
      <c r="B141" s="324" t="s">
        <v>1386</v>
      </c>
      <c r="C141" s="324" t="s">
        <v>1387</v>
      </c>
      <c r="D141" s="324" t="s">
        <v>1237</v>
      </c>
      <c r="E141" s="324">
        <v>74</v>
      </c>
      <c r="F141" s="325">
        <v>124.181</v>
      </c>
      <c r="G141" s="325">
        <v>126.899</v>
      </c>
      <c r="H141" s="324" t="s">
        <v>1431</v>
      </c>
      <c r="I141" s="324" t="s">
        <v>1432</v>
      </c>
      <c r="J141" s="324" t="s">
        <v>1390</v>
      </c>
      <c r="K141" s="326" t="s">
        <v>1391</v>
      </c>
    </row>
    <row r="142" spans="1:11">
      <c r="A142" s="327" t="s">
        <v>1234</v>
      </c>
      <c r="B142" s="328" t="s">
        <v>1386</v>
      </c>
      <c r="C142" s="328" t="s">
        <v>1387</v>
      </c>
      <c r="D142" s="328" t="s">
        <v>1237</v>
      </c>
      <c r="E142" s="328">
        <v>74</v>
      </c>
      <c r="F142" s="329">
        <v>126.899</v>
      </c>
      <c r="G142" s="329">
        <v>135</v>
      </c>
      <c r="H142" s="328" t="s">
        <v>1433</v>
      </c>
      <c r="I142" s="328" t="s">
        <v>860</v>
      </c>
      <c r="J142" s="328" t="s">
        <v>1390</v>
      </c>
      <c r="K142" s="330" t="s">
        <v>1391</v>
      </c>
    </row>
    <row r="143" spans="1:11">
      <c r="A143" s="323" t="s">
        <v>1234</v>
      </c>
      <c r="B143" s="324" t="s">
        <v>1386</v>
      </c>
      <c r="C143" s="324" t="s">
        <v>1387</v>
      </c>
      <c r="D143" s="324" t="s">
        <v>1237</v>
      </c>
      <c r="E143" s="324">
        <v>74</v>
      </c>
      <c r="F143" s="325">
        <v>135</v>
      </c>
      <c r="G143" s="325">
        <v>143.268</v>
      </c>
      <c r="H143" s="324" t="s">
        <v>1433</v>
      </c>
      <c r="I143" s="324" t="s">
        <v>1434</v>
      </c>
      <c r="J143" s="324" t="s">
        <v>1390</v>
      </c>
      <c r="K143" s="326" t="s">
        <v>1391</v>
      </c>
    </row>
    <row r="144" spans="1:11">
      <c r="A144" s="327" t="s">
        <v>1234</v>
      </c>
      <c r="B144" s="328" t="s">
        <v>1386</v>
      </c>
      <c r="C144" s="328" t="s">
        <v>1387</v>
      </c>
      <c r="D144" s="328" t="s">
        <v>1237</v>
      </c>
      <c r="E144" s="328">
        <v>74</v>
      </c>
      <c r="F144" s="329">
        <v>143.268</v>
      </c>
      <c r="G144" s="329">
        <v>146.21899999999999</v>
      </c>
      <c r="H144" s="328" t="s">
        <v>1435</v>
      </c>
      <c r="I144" s="328" t="s">
        <v>1436</v>
      </c>
      <c r="J144" s="328" t="s">
        <v>1390</v>
      </c>
      <c r="K144" s="330" t="s">
        <v>1391</v>
      </c>
    </row>
    <row r="145" spans="1:11">
      <c r="A145" s="323" t="s">
        <v>1234</v>
      </c>
      <c r="B145" s="324" t="s">
        <v>1386</v>
      </c>
      <c r="C145" s="324" t="s">
        <v>1387</v>
      </c>
      <c r="D145" s="324" t="s">
        <v>1237</v>
      </c>
      <c r="E145" s="324">
        <v>74</v>
      </c>
      <c r="F145" s="325">
        <v>143.268</v>
      </c>
      <c r="G145" s="325">
        <v>146.21899999999999</v>
      </c>
      <c r="H145" s="324" t="s">
        <v>1435</v>
      </c>
      <c r="I145" s="324" t="s">
        <v>1437</v>
      </c>
      <c r="J145" s="324" t="s">
        <v>1390</v>
      </c>
      <c r="K145" s="326" t="s">
        <v>1391</v>
      </c>
    </row>
    <row r="146" spans="1:11">
      <c r="A146" s="327" t="s">
        <v>1234</v>
      </c>
      <c r="B146" s="328" t="s">
        <v>1386</v>
      </c>
      <c r="C146" s="328" t="s">
        <v>1387</v>
      </c>
      <c r="D146" s="328" t="s">
        <v>1237</v>
      </c>
      <c r="E146" s="328">
        <v>74</v>
      </c>
      <c r="F146" s="329">
        <v>146.21899999999999</v>
      </c>
      <c r="G146" s="329">
        <v>155</v>
      </c>
      <c r="H146" s="328" t="s">
        <v>1394</v>
      </c>
      <c r="I146" s="328" t="s">
        <v>1438</v>
      </c>
      <c r="J146" s="328" t="s">
        <v>1390</v>
      </c>
      <c r="K146" s="330" t="s">
        <v>1391</v>
      </c>
    </row>
    <row r="147" spans="1:11">
      <c r="A147" s="323" t="s">
        <v>1234</v>
      </c>
      <c r="B147" s="324" t="s">
        <v>1386</v>
      </c>
      <c r="C147" s="324" t="s">
        <v>1387</v>
      </c>
      <c r="D147" s="324" t="s">
        <v>1237</v>
      </c>
      <c r="E147" s="324">
        <v>74</v>
      </c>
      <c r="F147" s="325">
        <v>164.11600000000001</v>
      </c>
      <c r="G147" s="325">
        <v>167.09700000000001</v>
      </c>
      <c r="H147" s="324" t="s">
        <v>1439</v>
      </c>
      <c r="I147" s="324" t="s">
        <v>1440</v>
      </c>
      <c r="J147" s="324" t="s">
        <v>1390</v>
      </c>
      <c r="K147" s="326" t="s">
        <v>1391</v>
      </c>
    </row>
    <row r="148" spans="1:11">
      <c r="A148" s="327" t="s">
        <v>1234</v>
      </c>
      <c r="B148" s="328" t="s">
        <v>1386</v>
      </c>
      <c r="C148" s="328" t="s">
        <v>1387</v>
      </c>
      <c r="D148" s="328" t="s">
        <v>1237</v>
      </c>
      <c r="E148" s="328">
        <v>74</v>
      </c>
      <c r="F148" s="329">
        <v>164.11600000000001</v>
      </c>
      <c r="G148" s="329">
        <v>167.09700000000001</v>
      </c>
      <c r="H148" s="328" t="s">
        <v>1439</v>
      </c>
      <c r="I148" s="328" t="s">
        <v>1441</v>
      </c>
      <c r="J148" s="328" t="s">
        <v>1390</v>
      </c>
      <c r="K148" s="330" t="s">
        <v>1391</v>
      </c>
    </row>
    <row r="149" spans="1:11">
      <c r="A149" s="323" t="s">
        <v>1234</v>
      </c>
      <c r="B149" s="324" t="s">
        <v>1386</v>
      </c>
      <c r="C149" s="324" t="s">
        <v>1387</v>
      </c>
      <c r="D149" s="324" t="s">
        <v>1237</v>
      </c>
      <c r="E149" s="324">
        <v>74</v>
      </c>
      <c r="F149" s="325">
        <v>167.09700000000001</v>
      </c>
      <c r="G149" s="325">
        <v>177</v>
      </c>
      <c r="H149" s="324" t="s">
        <v>1442</v>
      </c>
      <c r="I149" s="324" t="s">
        <v>1443</v>
      </c>
      <c r="J149" s="324" t="s">
        <v>1390</v>
      </c>
      <c r="K149" s="326" t="s">
        <v>1391</v>
      </c>
    </row>
    <row r="150" spans="1:11">
      <c r="A150" s="327" t="s">
        <v>1234</v>
      </c>
      <c r="B150" s="328" t="s">
        <v>1386</v>
      </c>
      <c r="C150" s="328" t="s">
        <v>1387</v>
      </c>
      <c r="D150" s="328" t="s">
        <v>1237</v>
      </c>
      <c r="E150" s="328">
        <v>74</v>
      </c>
      <c r="F150" s="329">
        <v>177</v>
      </c>
      <c r="G150" s="329">
        <v>186.874</v>
      </c>
      <c r="H150" s="328" t="s">
        <v>1442</v>
      </c>
      <c r="I150" s="328" t="s">
        <v>1444</v>
      </c>
      <c r="J150" s="328" t="s">
        <v>1390</v>
      </c>
      <c r="K150" s="330" t="s">
        <v>1391</v>
      </c>
    </row>
    <row r="151" spans="1:11">
      <c r="A151" s="323" t="s">
        <v>1234</v>
      </c>
      <c r="B151" s="324" t="s">
        <v>1386</v>
      </c>
      <c r="C151" s="324" t="s">
        <v>1387</v>
      </c>
      <c r="D151" s="324" t="s">
        <v>1237</v>
      </c>
      <c r="E151" s="324">
        <v>74</v>
      </c>
      <c r="F151" s="325">
        <v>186.874</v>
      </c>
      <c r="G151" s="325">
        <v>189.96600000000001</v>
      </c>
      <c r="H151" s="324" t="s">
        <v>1445</v>
      </c>
      <c r="I151" s="324" t="s">
        <v>1446</v>
      </c>
      <c r="J151" s="324" t="s">
        <v>1390</v>
      </c>
      <c r="K151" s="326" t="s">
        <v>1391</v>
      </c>
    </row>
    <row r="152" spans="1:11">
      <c r="A152" s="327" t="s">
        <v>1234</v>
      </c>
      <c r="B152" s="328" t="s">
        <v>1386</v>
      </c>
      <c r="C152" s="328" t="s">
        <v>1387</v>
      </c>
      <c r="D152" s="328" t="s">
        <v>1237</v>
      </c>
      <c r="E152" s="328">
        <v>74</v>
      </c>
      <c r="F152" s="329">
        <v>186.874</v>
      </c>
      <c r="G152" s="329">
        <v>189.96600000000001</v>
      </c>
      <c r="H152" s="328" t="s">
        <v>1445</v>
      </c>
      <c r="I152" s="328" t="s">
        <v>675</v>
      </c>
      <c r="J152" s="328" t="s">
        <v>1390</v>
      </c>
      <c r="K152" s="330" t="s">
        <v>1391</v>
      </c>
    </row>
    <row r="153" spans="1:11">
      <c r="A153" s="323" t="s">
        <v>1234</v>
      </c>
      <c r="B153" s="324" t="s">
        <v>1386</v>
      </c>
      <c r="C153" s="324" t="s">
        <v>1387</v>
      </c>
      <c r="D153" s="324" t="s">
        <v>1237</v>
      </c>
      <c r="E153" s="324">
        <v>74</v>
      </c>
      <c r="F153" s="325">
        <v>189.96600000000001</v>
      </c>
      <c r="G153" s="325">
        <v>201</v>
      </c>
      <c r="H153" s="324" t="s">
        <v>1396</v>
      </c>
      <c r="I153" s="324" t="s">
        <v>1447</v>
      </c>
      <c r="J153" s="324" t="s">
        <v>1390</v>
      </c>
      <c r="K153" s="326" t="s">
        <v>1391</v>
      </c>
    </row>
    <row r="154" spans="1:11">
      <c r="A154" s="327" t="s">
        <v>1234</v>
      </c>
      <c r="B154" s="328" t="s">
        <v>1386</v>
      </c>
      <c r="C154" s="328" t="s">
        <v>1387</v>
      </c>
      <c r="D154" s="328" t="s">
        <v>1237</v>
      </c>
      <c r="E154" s="328">
        <v>74</v>
      </c>
      <c r="F154" s="329">
        <v>225.24700000000001</v>
      </c>
      <c r="G154" s="329">
        <v>227.952</v>
      </c>
      <c r="H154" s="328" t="s">
        <v>1448</v>
      </c>
      <c r="I154" s="328" t="s">
        <v>1449</v>
      </c>
      <c r="J154" s="328" t="s">
        <v>1390</v>
      </c>
      <c r="K154" s="330" t="s">
        <v>1391</v>
      </c>
    </row>
    <row r="155" spans="1:11">
      <c r="A155" s="323" t="s">
        <v>1234</v>
      </c>
      <c r="B155" s="324" t="s">
        <v>1386</v>
      </c>
      <c r="C155" s="324" t="s">
        <v>1387</v>
      </c>
      <c r="D155" s="324" t="s">
        <v>1237</v>
      </c>
      <c r="E155" s="324">
        <v>74</v>
      </c>
      <c r="F155" s="325">
        <v>225.24700000000001</v>
      </c>
      <c r="G155" s="325">
        <v>227.952</v>
      </c>
      <c r="H155" s="324" t="s">
        <v>1448</v>
      </c>
      <c r="I155" s="324" t="s">
        <v>644</v>
      </c>
      <c r="J155" s="324" t="s">
        <v>1390</v>
      </c>
      <c r="K155" s="326" t="s">
        <v>1391</v>
      </c>
    </row>
    <row r="156" spans="1:11">
      <c r="A156" s="327" t="s">
        <v>1234</v>
      </c>
      <c r="B156" s="328" t="s">
        <v>1386</v>
      </c>
      <c r="C156" s="328" t="s">
        <v>1387</v>
      </c>
      <c r="D156" s="328" t="s">
        <v>1237</v>
      </c>
      <c r="E156" s="328">
        <v>74</v>
      </c>
      <c r="F156" s="329">
        <v>227.952</v>
      </c>
      <c r="G156" s="329">
        <v>239</v>
      </c>
      <c r="H156" s="328" t="s">
        <v>1450</v>
      </c>
      <c r="I156" s="328" t="s">
        <v>1451</v>
      </c>
      <c r="J156" s="328" t="s">
        <v>1390</v>
      </c>
      <c r="K156" s="330" t="s">
        <v>1391</v>
      </c>
    </row>
    <row r="157" spans="1:11">
      <c r="A157" s="323" t="s">
        <v>1234</v>
      </c>
      <c r="B157" s="324" t="s">
        <v>1386</v>
      </c>
      <c r="C157" s="324" t="s">
        <v>1387</v>
      </c>
      <c r="D157" s="324" t="s">
        <v>1237</v>
      </c>
      <c r="E157" s="324">
        <v>74</v>
      </c>
      <c r="F157" s="325">
        <v>239</v>
      </c>
      <c r="G157" s="325">
        <v>251</v>
      </c>
      <c r="H157" s="324" t="s">
        <v>1450</v>
      </c>
      <c r="I157" s="324">
        <v>239251</v>
      </c>
      <c r="J157" s="324" t="s">
        <v>1390</v>
      </c>
      <c r="K157" s="326" t="s">
        <v>1391</v>
      </c>
    </row>
    <row r="158" spans="1:11">
      <c r="A158" s="327" t="s">
        <v>1234</v>
      </c>
      <c r="B158" s="328" t="s">
        <v>1386</v>
      </c>
      <c r="C158" s="328" t="s">
        <v>1387</v>
      </c>
      <c r="D158" s="328" t="s">
        <v>1237</v>
      </c>
      <c r="E158" s="328">
        <v>74</v>
      </c>
      <c r="F158" s="329">
        <v>251</v>
      </c>
      <c r="G158" s="329">
        <v>262.67399999999998</v>
      </c>
      <c r="H158" s="328" t="s">
        <v>1450</v>
      </c>
      <c r="I158" s="328" t="s">
        <v>1452</v>
      </c>
      <c r="J158" s="328" t="s">
        <v>1390</v>
      </c>
      <c r="K158" s="330" t="s">
        <v>1391</v>
      </c>
    </row>
    <row r="159" spans="1:11">
      <c r="A159" s="323" t="s">
        <v>1234</v>
      </c>
      <c r="B159" s="324" t="s">
        <v>1386</v>
      </c>
      <c r="C159" s="324" t="s">
        <v>1387</v>
      </c>
      <c r="D159" s="324" t="s">
        <v>1237</v>
      </c>
      <c r="E159" s="324">
        <v>74</v>
      </c>
      <c r="F159" s="325">
        <v>262.67399999999998</v>
      </c>
      <c r="G159" s="325">
        <v>265.63200000000001</v>
      </c>
      <c r="H159" s="324" t="s">
        <v>1453</v>
      </c>
      <c r="I159" s="324" t="s">
        <v>1454</v>
      </c>
      <c r="J159" s="324" t="s">
        <v>1390</v>
      </c>
      <c r="K159" s="326" t="s">
        <v>1391</v>
      </c>
    </row>
    <row r="160" spans="1:11">
      <c r="A160" s="327" t="s">
        <v>1234</v>
      </c>
      <c r="B160" s="328" t="s">
        <v>1386</v>
      </c>
      <c r="C160" s="328" t="s">
        <v>1387</v>
      </c>
      <c r="D160" s="328" t="s">
        <v>1237</v>
      </c>
      <c r="E160" s="328">
        <v>74</v>
      </c>
      <c r="F160" s="329">
        <v>262.67399999999998</v>
      </c>
      <c r="G160" s="329">
        <v>265.63200000000001</v>
      </c>
      <c r="H160" s="328" t="s">
        <v>1453</v>
      </c>
      <c r="I160" s="328" t="s">
        <v>1455</v>
      </c>
      <c r="J160" s="328" t="s">
        <v>1390</v>
      </c>
      <c r="K160" s="330" t="s">
        <v>1391</v>
      </c>
    </row>
    <row r="161" spans="1:11">
      <c r="A161" s="323" t="s">
        <v>1234</v>
      </c>
      <c r="B161" s="324" t="s">
        <v>1386</v>
      </c>
      <c r="C161" s="324" t="s">
        <v>1387</v>
      </c>
      <c r="D161" s="324" t="s">
        <v>1237</v>
      </c>
      <c r="E161" s="324">
        <v>74</v>
      </c>
      <c r="F161" s="325">
        <v>265.63200000000001</v>
      </c>
      <c r="G161" s="325">
        <v>277</v>
      </c>
      <c r="H161" s="324" t="s">
        <v>1456</v>
      </c>
      <c r="I161" s="324" t="s">
        <v>1457</v>
      </c>
      <c r="J161" s="324" t="s">
        <v>1390</v>
      </c>
      <c r="K161" s="326" t="s">
        <v>1391</v>
      </c>
    </row>
    <row r="162" spans="1:11">
      <c r="A162" s="327" t="s">
        <v>1234</v>
      </c>
      <c r="B162" s="328" t="s">
        <v>1386</v>
      </c>
      <c r="C162" s="328" t="s">
        <v>1387</v>
      </c>
      <c r="D162" s="328" t="s">
        <v>1237</v>
      </c>
      <c r="E162" s="328">
        <v>74</v>
      </c>
      <c r="F162" s="329">
        <v>277</v>
      </c>
      <c r="G162" s="329">
        <v>287.983</v>
      </c>
      <c r="H162" s="328" t="s">
        <v>1456</v>
      </c>
      <c r="I162" s="328" t="s">
        <v>1458</v>
      </c>
      <c r="J162" s="328" t="s">
        <v>1390</v>
      </c>
      <c r="K162" s="330" t="s">
        <v>1391</v>
      </c>
    </row>
    <row r="163" spans="1:11">
      <c r="A163" s="323" t="s">
        <v>1234</v>
      </c>
      <c r="B163" s="324" t="s">
        <v>1386</v>
      </c>
      <c r="C163" s="324" t="s">
        <v>1387</v>
      </c>
      <c r="D163" s="324" t="s">
        <v>1237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1390</v>
      </c>
      <c r="K163" s="326" t="s">
        <v>1391</v>
      </c>
    </row>
    <row r="164" spans="1:11">
      <c r="A164" s="327" t="s">
        <v>1234</v>
      </c>
      <c r="B164" s="328" t="s">
        <v>1386</v>
      </c>
      <c r="C164" s="328" t="s">
        <v>1387</v>
      </c>
      <c r="D164" s="328" t="s">
        <v>1237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1390</v>
      </c>
      <c r="K164" s="330" t="s">
        <v>1391</v>
      </c>
    </row>
    <row r="165" spans="1:11">
      <c r="A165" s="323" t="s">
        <v>1234</v>
      </c>
      <c r="B165" s="324" t="s">
        <v>1459</v>
      </c>
      <c r="C165" s="324" t="s">
        <v>1460</v>
      </c>
      <c r="D165" s="324" t="s">
        <v>1295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1461</v>
      </c>
      <c r="J165" s="324" t="s">
        <v>1462</v>
      </c>
      <c r="K165" s="326" t="s">
        <v>1463</v>
      </c>
    </row>
    <row r="166" spans="1:11">
      <c r="A166" s="327" t="s">
        <v>1234</v>
      </c>
      <c r="B166" s="328" t="s">
        <v>1459</v>
      </c>
      <c r="C166" s="328" t="s">
        <v>1460</v>
      </c>
      <c r="D166" s="328" t="s">
        <v>1295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1462</v>
      </c>
      <c r="K166" s="330" t="s">
        <v>1463</v>
      </c>
    </row>
    <row r="167" spans="1:11">
      <c r="A167" s="323" t="s">
        <v>1234</v>
      </c>
      <c r="B167" s="324" t="s">
        <v>1459</v>
      </c>
      <c r="C167" s="324" t="s">
        <v>1460</v>
      </c>
      <c r="D167" s="324" t="s">
        <v>1295</v>
      </c>
      <c r="E167" s="324">
        <v>102</v>
      </c>
      <c r="F167" s="325">
        <v>1.901</v>
      </c>
      <c r="G167" s="325">
        <v>44.243000000000002</v>
      </c>
      <c r="H167" s="324" t="s">
        <v>1464</v>
      </c>
      <c r="I167" s="324" t="s">
        <v>1465</v>
      </c>
      <c r="J167" s="324" t="s">
        <v>1462</v>
      </c>
      <c r="K167" s="326" t="s">
        <v>1463</v>
      </c>
    </row>
    <row r="168" spans="1:11">
      <c r="A168" s="327" t="s">
        <v>1234</v>
      </c>
      <c r="B168" s="328" t="s">
        <v>1459</v>
      </c>
      <c r="C168" s="328" t="s">
        <v>1460</v>
      </c>
      <c r="D168" s="328" t="s">
        <v>1295</v>
      </c>
      <c r="E168" s="328">
        <v>102</v>
      </c>
      <c r="F168" s="329">
        <v>44.243000000000002</v>
      </c>
      <c r="G168" s="329">
        <v>46.752000000000002</v>
      </c>
      <c r="H168" s="328" t="s">
        <v>1466</v>
      </c>
      <c r="I168" s="328" t="s">
        <v>1467</v>
      </c>
      <c r="J168" s="328" t="s">
        <v>1462</v>
      </c>
      <c r="K168" s="330" t="s">
        <v>1463</v>
      </c>
    </row>
    <row r="169" spans="1:11">
      <c r="A169" s="323" t="s">
        <v>1234</v>
      </c>
      <c r="B169" s="324" t="s">
        <v>1459</v>
      </c>
      <c r="C169" s="324" t="s">
        <v>1460</v>
      </c>
      <c r="D169" s="324" t="s">
        <v>1295</v>
      </c>
      <c r="E169" s="324">
        <v>102</v>
      </c>
      <c r="F169" s="325">
        <v>46.752000000000002</v>
      </c>
      <c r="G169" s="325">
        <v>50.84</v>
      </c>
      <c r="H169" s="324" t="s">
        <v>1468</v>
      </c>
      <c r="I169" s="324" t="s">
        <v>1469</v>
      </c>
      <c r="J169" s="324" t="s">
        <v>1462</v>
      </c>
      <c r="K169" s="326" t="s">
        <v>1463</v>
      </c>
    </row>
    <row r="170" spans="1:11">
      <c r="A170" s="327" t="s">
        <v>1234</v>
      </c>
      <c r="B170" s="328" t="s">
        <v>1459</v>
      </c>
      <c r="C170" s="328" t="s">
        <v>1460</v>
      </c>
      <c r="D170" s="328" t="s">
        <v>1295</v>
      </c>
      <c r="E170" s="328">
        <v>102</v>
      </c>
      <c r="F170" s="329">
        <v>50.84</v>
      </c>
      <c r="G170" s="329">
        <v>52.296999999999997</v>
      </c>
      <c r="H170" s="328" t="s">
        <v>1470</v>
      </c>
      <c r="I170" s="328" t="s">
        <v>1471</v>
      </c>
      <c r="J170" s="328" t="s">
        <v>1462</v>
      </c>
      <c r="K170" s="330" t="s">
        <v>1463</v>
      </c>
    </row>
    <row r="171" spans="1:11">
      <c r="A171" s="323" t="s">
        <v>1234</v>
      </c>
      <c r="B171" s="324" t="s">
        <v>1459</v>
      </c>
      <c r="C171" s="324" t="s">
        <v>1460</v>
      </c>
      <c r="D171" s="324" t="s">
        <v>1295</v>
      </c>
      <c r="E171" s="324">
        <v>103</v>
      </c>
      <c r="F171" s="325">
        <v>1524.9829999999999</v>
      </c>
      <c r="G171" s="325">
        <v>1527.52</v>
      </c>
      <c r="H171" s="324" t="s">
        <v>1472</v>
      </c>
      <c r="I171" s="324" t="s">
        <v>1473</v>
      </c>
      <c r="J171" s="324" t="s">
        <v>1474</v>
      </c>
      <c r="K171" s="326" t="s">
        <v>1463</v>
      </c>
    </row>
    <row r="172" spans="1:11">
      <c r="A172" s="327" t="s">
        <v>1234</v>
      </c>
      <c r="B172" s="328" t="s">
        <v>1459</v>
      </c>
      <c r="C172" s="328" t="s">
        <v>1460</v>
      </c>
      <c r="D172" s="328" t="s">
        <v>1295</v>
      </c>
      <c r="E172" s="328">
        <v>103</v>
      </c>
      <c r="F172" s="329">
        <v>1525.184</v>
      </c>
      <c r="G172" s="329">
        <v>1527.52</v>
      </c>
      <c r="H172" s="328" t="s">
        <v>1472</v>
      </c>
      <c r="I172" s="328" t="s">
        <v>1475</v>
      </c>
      <c r="J172" s="328" t="s">
        <v>1474</v>
      </c>
      <c r="K172" s="330" t="s">
        <v>1463</v>
      </c>
    </row>
    <row r="173" spans="1:11">
      <c r="A173" s="323" t="s">
        <v>1234</v>
      </c>
      <c r="B173" s="324" t="s">
        <v>1459</v>
      </c>
      <c r="C173" s="324" t="s">
        <v>1460</v>
      </c>
      <c r="D173" s="324" t="s">
        <v>1295</v>
      </c>
      <c r="E173" s="324">
        <v>103</v>
      </c>
      <c r="F173" s="325">
        <v>1527.52</v>
      </c>
      <c r="G173" s="325">
        <v>1538.921</v>
      </c>
      <c r="H173" s="324" t="s">
        <v>1476</v>
      </c>
      <c r="I173" s="324" t="s">
        <v>1477</v>
      </c>
      <c r="J173" s="324" t="s">
        <v>1474</v>
      </c>
      <c r="K173" s="326" t="s">
        <v>1463</v>
      </c>
    </row>
    <row r="174" spans="1:11">
      <c r="A174" s="327" t="s">
        <v>1234</v>
      </c>
      <c r="B174" s="328" t="s">
        <v>1459</v>
      </c>
      <c r="C174" s="328" t="s">
        <v>1460</v>
      </c>
      <c r="D174" s="328" t="s">
        <v>1295</v>
      </c>
      <c r="E174" s="328">
        <v>103</v>
      </c>
      <c r="F174" s="329">
        <v>1538.921</v>
      </c>
      <c r="G174" s="329">
        <v>1541.0340000000001</v>
      </c>
      <c r="H174" s="328" t="s">
        <v>1478</v>
      </c>
      <c r="I174" s="328" t="s">
        <v>1479</v>
      </c>
      <c r="J174" s="328" t="s">
        <v>1474</v>
      </c>
      <c r="K174" s="330" t="s">
        <v>1463</v>
      </c>
    </row>
    <row r="175" spans="1:11">
      <c r="A175" s="323" t="s">
        <v>1234</v>
      </c>
      <c r="B175" s="324" t="s">
        <v>1459</v>
      </c>
      <c r="C175" s="324" t="s">
        <v>1460</v>
      </c>
      <c r="D175" s="324" t="s">
        <v>1295</v>
      </c>
      <c r="E175" s="324">
        <v>103</v>
      </c>
      <c r="F175" s="325">
        <v>1541.0340000000001</v>
      </c>
      <c r="G175" s="325">
        <v>1585.672</v>
      </c>
      <c r="H175" s="324" t="s">
        <v>1480</v>
      </c>
      <c r="I175" s="324" t="s">
        <v>1481</v>
      </c>
      <c r="J175" s="324" t="s">
        <v>1474</v>
      </c>
      <c r="K175" s="326" t="s">
        <v>1463</v>
      </c>
    </row>
    <row r="176" spans="1:11">
      <c r="A176" s="327" t="s">
        <v>1234</v>
      </c>
      <c r="B176" s="328" t="s">
        <v>1459</v>
      </c>
      <c r="C176" s="328" t="s">
        <v>1460</v>
      </c>
      <c r="D176" s="328" t="s">
        <v>1295</v>
      </c>
      <c r="E176" s="328">
        <v>103</v>
      </c>
      <c r="F176" s="329">
        <v>1585.672</v>
      </c>
      <c r="G176" s="329">
        <v>1587.8</v>
      </c>
      <c r="H176" s="328" t="s">
        <v>1482</v>
      </c>
      <c r="I176" s="328" t="s">
        <v>1483</v>
      </c>
      <c r="J176" s="328" t="s">
        <v>1474</v>
      </c>
      <c r="K176" s="330" t="s">
        <v>1463</v>
      </c>
    </row>
    <row r="177" spans="1:11">
      <c r="A177" s="323" t="s">
        <v>1234</v>
      </c>
      <c r="B177" s="324" t="s">
        <v>1459</v>
      </c>
      <c r="C177" s="324" t="s">
        <v>1460</v>
      </c>
      <c r="D177" s="324" t="s">
        <v>1295</v>
      </c>
      <c r="E177" s="324">
        <v>103</v>
      </c>
      <c r="F177" s="325">
        <v>1585.672</v>
      </c>
      <c r="G177" s="325">
        <v>1587.8</v>
      </c>
      <c r="H177" s="324" t="s">
        <v>1482</v>
      </c>
      <c r="I177" s="324" t="s">
        <v>1484</v>
      </c>
      <c r="J177" s="324" t="s">
        <v>1474</v>
      </c>
      <c r="K177" s="326" t="s">
        <v>1463</v>
      </c>
    </row>
    <row r="178" spans="1:11">
      <c r="A178" s="327" t="s">
        <v>1234</v>
      </c>
      <c r="B178" s="328" t="s">
        <v>1459</v>
      </c>
      <c r="C178" s="328" t="s">
        <v>1460</v>
      </c>
      <c r="D178" s="328" t="s">
        <v>1295</v>
      </c>
      <c r="E178" s="328">
        <v>103</v>
      </c>
      <c r="F178" s="329">
        <v>1587.8</v>
      </c>
      <c r="G178" s="329">
        <v>1643.8</v>
      </c>
      <c r="H178" s="328" t="s">
        <v>1485</v>
      </c>
      <c r="I178" s="328" t="s">
        <v>1486</v>
      </c>
      <c r="J178" s="328" t="s">
        <v>1474</v>
      </c>
      <c r="K178" s="330" t="s">
        <v>1463</v>
      </c>
    </row>
    <row r="179" spans="1:11">
      <c r="A179" s="323" t="s">
        <v>1234</v>
      </c>
      <c r="B179" s="324" t="s">
        <v>1459</v>
      </c>
      <c r="C179" s="324" t="s">
        <v>1460</v>
      </c>
      <c r="D179" s="324" t="s">
        <v>1295</v>
      </c>
      <c r="E179" s="324">
        <v>103</v>
      </c>
      <c r="F179" s="325">
        <v>1643.8</v>
      </c>
      <c r="G179" s="325">
        <v>1645.895</v>
      </c>
      <c r="H179" s="324" t="s">
        <v>1487</v>
      </c>
      <c r="I179" s="324" t="s">
        <v>1488</v>
      </c>
      <c r="J179" s="324" t="s">
        <v>1474</v>
      </c>
      <c r="K179" s="326" t="s">
        <v>1463</v>
      </c>
    </row>
    <row r="180" spans="1:11">
      <c r="A180" s="327" t="s">
        <v>1234</v>
      </c>
      <c r="B180" s="328" t="s">
        <v>1459</v>
      </c>
      <c r="C180" s="328" t="s">
        <v>1460</v>
      </c>
      <c r="D180" s="328" t="s">
        <v>1295</v>
      </c>
      <c r="E180" s="328">
        <v>103</v>
      </c>
      <c r="F180" s="329">
        <v>1643.8</v>
      </c>
      <c r="G180" s="329">
        <v>1645.895</v>
      </c>
      <c r="H180" s="328" t="s">
        <v>1487</v>
      </c>
      <c r="I180" s="328" t="s">
        <v>1489</v>
      </c>
      <c r="J180" s="328" t="s">
        <v>1474</v>
      </c>
      <c r="K180" s="330" t="s">
        <v>1463</v>
      </c>
    </row>
    <row r="181" spans="1:11">
      <c r="A181" s="323" t="s">
        <v>1234</v>
      </c>
      <c r="B181" s="324" t="s">
        <v>1459</v>
      </c>
      <c r="C181" s="324" t="s">
        <v>1460</v>
      </c>
      <c r="D181" s="324" t="s">
        <v>1295</v>
      </c>
      <c r="E181" s="324">
        <v>103</v>
      </c>
      <c r="F181" s="325">
        <v>1645.895</v>
      </c>
      <c r="G181" s="325">
        <v>1724.2860000000001</v>
      </c>
      <c r="H181" s="324" t="s">
        <v>1490</v>
      </c>
      <c r="I181" s="324" t="s">
        <v>1491</v>
      </c>
      <c r="J181" s="324" t="s">
        <v>1474</v>
      </c>
      <c r="K181" s="326" t="s">
        <v>1463</v>
      </c>
    </row>
    <row r="182" spans="1:11">
      <c r="A182" s="327" t="s">
        <v>1234</v>
      </c>
      <c r="B182" s="328" t="s">
        <v>1459</v>
      </c>
      <c r="C182" s="328" t="s">
        <v>1460</v>
      </c>
      <c r="D182" s="328" t="s">
        <v>1295</v>
      </c>
      <c r="E182" s="328">
        <v>103</v>
      </c>
      <c r="F182" s="329">
        <v>1724.2860000000001</v>
      </c>
      <c r="G182" s="329">
        <v>1726.242</v>
      </c>
      <c r="H182" s="328" t="s">
        <v>1492</v>
      </c>
      <c r="I182" s="328" t="s">
        <v>1493</v>
      </c>
      <c r="J182" s="328" t="s">
        <v>1474</v>
      </c>
      <c r="K182" s="330" t="s">
        <v>1463</v>
      </c>
    </row>
    <row r="183" spans="1:11">
      <c r="A183" s="323" t="s">
        <v>1234</v>
      </c>
      <c r="B183" s="324" t="s">
        <v>1459</v>
      </c>
      <c r="C183" s="324" t="s">
        <v>1460</v>
      </c>
      <c r="D183" s="324" t="s">
        <v>1295</v>
      </c>
      <c r="E183" s="324">
        <v>103</v>
      </c>
      <c r="F183" s="325">
        <v>1724.2860000000001</v>
      </c>
      <c r="G183" s="325">
        <v>1726.242</v>
      </c>
      <c r="H183" s="324" t="s">
        <v>1492</v>
      </c>
      <c r="I183" s="324" t="s">
        <v>1494</v>
      </c>
      <c r="J183" s="324" t="s">
        <v>1474</v>
      </c>
      <c r="K183" s="326" t="s">
        <v>1463</v>
      </c>
    </row>
    <row r="184" spans="1:11">
      <c r="A184" s="327" t="s">
        <v>1234</v>
      </c>
      <c r="B184" s="328" t="s">
        <v>1459</v>
      </c>
      <c r="C184" s="328" t="s">
        <v>1460</v>
      </c>
      <c r="D184" s="328" t="s">
        <v>1295</v>
      </c>
      <c r="E184" s="328">
        <v>103</v>
      </c>
      <c r="F184" s="329">
        <v>1726.242</v>
      </c>
      <c r="G184" s="329">
        <v>1803.5129999999999</v>
      </c>
      <c r="H184" s="328" t="s">
        <v>1495</v>
      </c>
      <c r="I184" s="328" t="s">
        <v>1496</v>
      </c>
      <c r="J184" s="328" t="s">
        <v>1474</v>
      </c>
      <c r="K184" s="330" t="s">
        <v>1463</v>
      </c>
    </row>
    <row r="185" spans="1:11">
      <c r="A185" s="323" t="s">
        <v>1234</v>
      </c>
      <c r="B185" s="324" t="s">
        <v>1459</v>
      </c>
      <c r="C185" s="324" t="s">
        <v>1460</v>
      </c>
      <c r="D185" s="324" t="s">
        <v>1295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1474</v>
      </c>
      <c r="K185" s="326" t="s">
        <v>1463</v>
      </c>
    </row>
    <row r="186" spans="1:11">
      <c r="A186" s="327" t="s">
        <v>1234</v>
      </c>
      <c r="B186" s="328" t="s">
        <v>1459</v>
      </c>
      <c r="C186" s="328" t="s">
        <v>1460</v>
      </c>
      <c r="D186" s="328" t="s">
        <v>1295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1474</v>
      </c>
      <c r="K186" s="330" t="s">
        <v>1463</v>
      </c>
    </row>
    <row r="187" spans="1:11">
      <c r="A187" s="323" t="s">
        <v>1234</v>
      </c>
      <c r="B187" s="324" t="s">
        <v>1459</v>
      </c>
      <c r="C187" s="324" t="s">
        <v>1460</v>
      </c>
      <c r="D187" s="324" t="s">
        <v>1295</v>
      </c>
      <c r="E187" s="324">
        <v>103</v>
      </c>
      <c r="F187" s="325">
        <v>1806.6489999999999</v>
      </c>
      <c r="G187" s="325">
        <v>1813.345</v>
      </c>
      <c r="H187" s="324" t="s">
        <v>1497</v>
      </c>
      <c r="I187" s="324" t="s">
        <v>1498</v>
      </c>
      <c r="J187" s="324" t="s">
        <v>1474</v>
      </c>
      <c r="K187" s="326" t="s">
        <v>1463</v>
      </c>
    </row>
    <row r="188" spans="1:11">
      <c r="A188" s="327" t="s">
        <v>1234</v>
      </c>
      <c r="B188" s="328" t="s">
        <v>1459</v>
      </c>
      <c r="C188" s="328" t="s">
        <v>1460</v>
      </c>
      <c r="D188" s="328" t="s">
        <v>1295</v>
      </c>
      <c r="E188" s="328">
        <v>103</v>
      </c>
      <c r="F188" s="329">
        <v>1813.345</v>
      </c>
      <c r="G188" s="329">
        <v>1822.8620000000001</v>
      </c>
      <c r="H188" s="328" t="s">
        <v>1499</v>
      </c>
      <c r="I188" s="328" t="s">
        <v>1500</v>
      </c>
      <c r="J188" s="328" t="s">
        <v>1474</v>
      </c>
      <c r="K188" s="330" t="s">
        <v>1463</v>
      </c>
    </row>
    <row r="189" spans="1:11">
      <c r="A189" s="323" t="s">
        <v>1234</v>
      </c>
      <c r="B189" s="324" t="s">
        <v>1501</v>
      </c>
      <c r="C189" s="324" t="s">
        <v>1502</v>
      </c>
      <c r="D189" s="324" t="s">
        <v>1295</v>
      </c>
      <c r="E189" s="324">
        <v>103</v>
      </c>
      <c r="F189" s="325">
        <v>1822.8620000000001</v>
      </c>
      <c r="G189" s="325">
        <v>1825.5909999999999</v>
      </c>
      <c r="H189" s="324" t="s">
        <v>1503</v>
      </c>
      <c r="I189" s="324" t="s">
        <v>1504</v>
      </c>
      <c r="J189" s="324" t="s">
        <v>1474</v>
      </c>
      <c r="K189" s="326" t="s">
        <v>1505</v>
      </c>
    </row>
    <row r="190" spans="1:11">
      <c r="A190" s="327" t="s">
        <v>1234</v>
      </c>
      <c r="B190" s="328" t="s">
        <v>1501</v>
      </c>
      <c r="C190" s="328" t="s">
        <v>1502</v>
      </c>
      <c r="D190" s="328" t="s">
        <v>1295</v>
      </c>
      <c r="E190" s="328">
        <v>103</v>
      </c>
      <c r="F190" s="329">
        <v>1822.8620000000001</v>
      </c>
      <c r="G190" s="329">
        <v>1825.5909999999999</v>
      </c>
      <c r="H190" s="328" t="s">
        <v>1503</v>
      </c>
      <c r="I190" s="328" t="s">
        <v>1506</v>
      </c>
      <c r="J190" s="328" t="s">
        <v>1474</v>
      </c>
      <c r="K190" s="330" t="s">
        <v>1505</v>
      </c>
    </row>
    <row r="191" spans="1:11">
      <c r="A191" s="323" t="s">
        <v>1234</v>
      </c>
      <c r="B191" s="324" t="s">
        <v>1501</v>
      </c>
      <c r="C191" s="324" t="s">
        <v>1502</v>
      </c>
      <c r="D191" s="324" t="s">
        <v>1295</v>
      </c>
      <c r="E191" s="324">
        <v>103</v>
      </c>
      <c r="F191" s="325">
        <v>1825.5909999999999</v>
      </c>
      <c r="G191" s="325">
        <v>1850.855</v>
      </c>
      <c r="H191" s="324" t="s">
        <v>1507</v>
      </c>
      <c r="I191" s="324" t="s">
        <v>1508</v>
      </c>
      <c r="J191" s="324" t="s">
        <v>1474</v>
      </c>
      <c r="K191" s="326" t="s">
        <v>1505</v>
      </c>
    </row>
    <row r="192" spans="1:11">
      <c r="A192" s="327" t="s">
        <v>1234</v>
      </c>
      <c r="B192" s="328" t="s">
        <v>1501</v>
      </c>
      <c r="C192" s="328" t="s">
        <v>1502</v>
      </c>
      <c r="D192" s="328" t="s">
        <v>1295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1509</v>
      </c>
      <c r="J192" s="328" t="s">
        <v>1474</v>
      </c>
      <c r="K192" s="330" t="s">
        <v>1505</v>
      </c>
    </row>
    <row r="193" spans="1:11">
      <c r="A193" s="323" t="s">
        <v>1234</v>
      </c>
      <c r="B193" s="324" t="s">
        <v>1501</v>
      </c>
      <c r="C193" s="324" t="s">
        <v>1502</v>
      </c>
      <c r="D193" s="324" t="s">
        <v>1295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1510</v>
      </c>
      <c r="J193" s="324" t="s">
        <v>1474</v>
      </c>
      <c r="K193" s="326" t="s">
        <v>1505</v>
      </c>
    </row>
    <row r="194" spans="1:11">
      <c r="A194" s="327" t="s">
        <v>1234</v>
      </c>
      <c r="B194" s="328" t="s">
        <v>1501</v>
      </c>
      <c r="C194" s="328" t="s">
        <v>1502</v>
      </c>
      <c r="D194" s="328" t="s">
        <v>1295</v>
      </c>
      <c r="E194" s="328">
        <v>103</v>
      </c>
      <c r="F194" s="329">
        <v>1854.0170000000001</v>
      </c>
      <c r="G194" s="329">
        <v>1892.068</v>
      </c>
      <c r="H194" s="328" t="s">
        <v>1511</v>
      </c>
      <c r="I194" s="328" t="s">
        <v>1512</v>
      </c>
      <c r="J194" s="328" t="s">
        <v>1474</v>
      </c>
      <c r="K194" s="330" t="s">
        <v>1505</v>
      </c>
    </row>
    <row r="195" spans="1:11">
      <c r="A195" s="323" t="s">
        <v>1234</v>
      </c>
      <c r="B195" s="324" t="s">
        <v>1501</v>
      </c>
      <c r="C195" s="324" t="s">
        <v>1502</v>
      </c>
      <c r="D195" s="324" t="s">
        <v>1295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1474</v>
      </c>
      <c r="K195" s="326" t="s">
        <v>1505</v>
      </c>
    </row>
    <row r="196" spans="1:11">
      <c r="A196" s="327" t="s">
        <v>1234</v>
      </c>
      <c r="B196" s="328" t="s">
        <v>1501</v>
      </c>
      <c r="C196" s="328" t="s">
        <v>1502</v>
      </c>
      <c r="D196" s="328" t="s">
        <v>1295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1513</v>
      </c>
      <c r="J196" s="328" t="s">
        <v>1474</v>
      </c>
      <c r="K196" s="330" t="s">
        <v>1505</v>
      </c>
    </row>
    <row r="197" spans="1:11">
      <c r="A197" s="323" t="s">
        <v>1234</v>
      </c>
      <c r="B197" s="324" t="s">
        <v>1501</v>
      </c>
      <c r="C197" s="324" t="s">
        <v>1502</v>
      </c>
      <c r="D197" s="324" t="s">
        <v>1295</v>
      </c>
      <c r="E197" s="324">
        <v>103</v>
      </c>
      <c r="F197" s="325">
        <v>1894.85</v>
      </c>
      <c r="G197" s="325">
        <v>1934.7660000000001</v>
      </c>
      <c r="H197" s="324" t="s">
        <v>1514</v>
      </c>
      <c r="I197" s="324" t="s">
        <v>1515</v>
      </c>
      <c r="J197" s="324" t="s">
        <v>1474</v>
      </c>
      <c r="K197" s="326" t="s">
        <v>1505</v>
      </c>
    </row>
    <row r="198" spans="1:11">
      <c r="A198" s="327" t="s">
        <v>1234</v>
      </c>
      <c r="B198" s="328" t="s">
        <v>1501</v>
      </c>
      <c r="C198" s="328" t="s">
        <v>1502</v>
      </c>
      <c r="D198" s="328" t="s">
        <v>1295</v>
      </c>
      <c r="E198" s="328">
        <v>103</v>
      </c>
      <c r="F198" s="329">
        <v>1934.7660000000001</v>
      </c>
      <c r="G198" s="329">
        <v>1937.5050000000001</v>
      </c>
      <c r="H198" s="328" t="s">
        <v>1516</v>
      </c>
      <c r="I198" s="328" t="s">
        <v>1517</v>
      </c>
      <c r="J198" s="328" t="s">
        <v>1474</v>
      </c>
      <c r="K198" s="330" t="s">
        <v>1505</v>
      </c>
    </row>
    <row r="199" spans="1:11">
      <c r="A199" s="323" t="s">
        <v>1234</v>
      </c>
      <c r="B199" s="324" t="s">
        <v>1501</v>
      </c>
      <c r="C199" s="324" t="s">
        <v>1502</v>
      </c>
      <c r="D199" s="324" t="s">
        <v>1295</v>
      </c>
      <c r="E199" s="324">
        <v>103</v>
      </c>
      <c r="F199" s="325">
        <v>1934.7660000000001</v>
      </c>
      <c r="G199" s="325">
        <v>1937.5050000000001</v>
      </c>
      <c r="H199" s="324" t="s">
        <v>1516</v>
      </c>
      <c r="I199" s="324" t="s">
        <v>1518</v>
      </c>
      <c r="J199" s="324" t="s">
        <v>1474</v>
      </c>
      <c r="K199" s="326" t="s">
        <v>1505</v>
      </c>
    </row>
    <row r="200" spans="1:11">
      <c r="A200" s="327" t="s">
        <v>1234</v>
      </c>
      <c r="B200" s="328" t="s">
        <v>1501</v>
      </c>
      <c r="C200" s="328" t="s">
        <v>1502</v>
      </c>
      <c r="D200" s="328" t="s">
        <v>1295</v>
      </c>
      <c r="E200" s="328">
        <v>103</v>
      </c>
      <c r="F200" s="329">
        <v>1937.5050000000001</v>
      </c>
      <c r="G200" s="329">
        <v>1983.4059999999999</v>
      </c>
      <c r="H200" s="328" t="s">
        <v>1519</v>
      </c>
      <c r="I200" s="328" t="s">
        <v>1520</v>
      </c>
      <c r="J200" s="328" t="s">
        <v>1474</v>
      </c>
      <c r="K200" s="330" t="s">
        <v>1505</v>
      </c>
    </row>
    <row r="201" spans="1:11">
      <c r="A201" s="323" t="s">
        <v>1234</v>
      </c>
      <c r="B201" s="324" t="s">
        <v>1501</v>
      </c>
      <c r="C201" s="324" t="s">
        <v>1502</v>
      </c>
      <c r="D201" s="324" t="s">
        <v>1295</v>
      </c>
      <c r="E201" s="324">
        <v>103</v>
      </c>
      <c r="F201" s="325">
        <v>1983.4059999999999</v>
      </c>
      <c r="G201" s="325">
        <v>1986.088</v>
      </c>
      <c r="H201" s="324" t="s">
        <v>1213</v>
      </c>
      <c r="I201" s="324" t="s">
        <v>1521</v>
      </c>
      <c r="J201" s="324" t="s">
        <v>1474</v>
      </c>
      <c r="K201" s="326" t="s">
        <v>1505</v>
      </c>
    </row>
    <row r="202" spans="1:11">
      <c r="A202" s="327" t="s">
        <v>1234</v>
      </c>
      <c r="B202" s="328" t="s">
        <v>1501</v>
      </c>
      <c r="C202" s="328" t="s">
        <v>1502</v>
      </c>
      <c r="D202" s="328" t="s">
        <v>1295</v>
      </c>
      <c r="E202" s="328">
        <v>103</v>
      </c>
      <c r="F202" s="329">
        <v>1983.4059999999999</v>
      </c>
      <c r="G202" s="329">
        <v>1986.088</v>
      </c>
      <c r="H202" s="328" t="s">
        <v>1213</v>
      </c>
      <c r="I202" s="328" t="s">
        <v>713</v>
      </c>
      <c r="J202" s="328" t="s">
        <v>1474</v>
      </c>
      <c r="K202" s="330" t="s">
        <v>1505</v>
      </c>
    </row>
    <row r="203" spans="1:11">
      <c r="A203" s="323" t="s">
        <v>1234</v>
      </c>
      <c r="B203" s="324" t="s">
        <v>1501</v>
      </c>
      <c r="C203" s="324" t="s">
        <v>1502</v>
      </c>
      <c r="D203" s="324" t="s">
        <v>1295</v>
      </c>
      <c r="E203" s="324">
        <v>103</v>
      </c>
      <c r="F203" s="325">
        <v>1986.088</v>
      </c>
      <c r="G203" s="325">
        <v>2018</v>
      </c>
      <c r="H203" s="324" t="s">
        <v>1522</v>
      </c>
      <c r="I203" s="324" t="s">
        <v>1523</v>
      </c>
      <c r="J203" s="324" t="s">
        <v>1474</v>
      </c>
      <c r="K203" s="326" t="s">
        <v>1505</v>
      </c>
    </row>
    <row r="204" spans="1:11">
      <c r="A204" s="327" t="s">
        <v>1234</v>
      </c>
      <c r="B204" s="328" t="s">
        <v>1501</v>
      </c>
      <c r="C204" s="328" t="s">
        <v>1502</v>
      </c>
      <c r="D204" s="328" t="s">
        <v>1295</v>
      </c>
      <c r="E204" s="328">
        <v>103</v>
      </c>
      <c r="F204" s="329">
        <v>2018</v>
      </c>
      <c r="G204" s="329">
        <v>2027.47</v>
      </c>
      <c r="H204" s="328" t="s">
        <v>1524</v>
      </c>
      <c r="I204" s="328" t="s">
        <v>1525</v>
      </c>
      <c r="J204" s="328" t="s">
        <v>1474</v>
      </c>
      <c r="K204" s="330" t="s">
        <v>1505</v>
      </c>
    </row>
    <row r="205" spans="1:11">
      <c r="A205" s="323" t="s">
        <v>1234</v>
      </c>
      <c r="B205" s="324" t="s">
        <v>1501</v>
      </c>
      <c r="C205" s="324" t="s">
        <v>1502</v>
      </c>
      <c r="D205" s="324" t="s">
        <v>1295</v>
      </c>
      <c r="E205" s="324">
        <v>103</v>
      </c>
      <c r="F205" s="325">
        <v>2027.47</v>
      </c>
      <c r="G205" s="325">
        <v>2030.586</v>
      </c>
      <c r="H205" s="324" t="s">
        <v>1526</v>
      </c>
      <c r="I205" s="324" t="s">
        <v>1527</v>
      </c>
      <c r="J205" s="324" t="s">
        <v>1474</v>
      </c>
      <c r="K205" s="326" t="s">
        <v>1505</v>
      </c>
    </row>
    <row r="206" spans="1:11">
      <c r="A206" s="327" t="s">
        <v>1234</v>
      </c>
      <c r="B206" s="328" t="s">
        <v>1501</v>
      </c>
      <c r="C206" s="328" t="s">
        <v>1502</v>
      </c>
      <c r="D206" s="328" t="s">
        <v>1295</v>
      </c>
      <c r="E206" s="328">
        <v>103</v>
      </c>
      <c r="F206" s="329">
        <v>2027.47</v>
      </c>
      <c r="G206" s="329">
        <v>2030.586</v>
      </c>
      <c r="H206" s="328" t="s">
        <v>1526</v>
      </c>
      <c r="I206" s="328" t="s">
        <v>1528</v>
      </c>
      <c r="J206" s="328" t="s">
        <v>1474</v>
      </c>
      <c r="K206" s="330" t="s">
        <v>1505</v>
      </c>
    </row>
    <row r="207" spans="1:11">
      <c r="A207" s="323" t="s">
        <v>1234</v>
      </c>
      <c r="B207" s="324" t="s">
        <v>1501</v>
      </c>
      <c r="C207" s="324" t="s">
        <v>1502</v>
      </c>
      <c r="D207" s="324" t="s">
        <v>1295</v>
      </c>
      <c r="E207" s="324">
        <v>103</v>
      </c>
      <c r="F207" s="325">
        <v>2030.586</v>
      </c>
      <c r="G207" s="325">
        <v>2033.424</v>
      </c>
      <c r="H207" s="324" t="s">
        <v>1529</v>
      </c>
      <c r="I207" s="324" t="s">
        <v>631</v>
      </c>
      <c r="J207" s="324" t="s">
        <v>1474</v>
      </c>
      <c r="K207" s="326" t="s">
        <v>1505</v>
      </c>
    </row>
    <row r="208" spans="1:11">
      <c r="A208" s="327" t="s">
        <v>1234</v>
      </c>
      <c r="B208" s="328" t="s">
        <v>1501</v>
      </c>
      <c r="C208" s="328" t="s">
        <v>1502</v>
      </c>
      <c r="D208" s="328" t="s">
        <v>1295</v>
      </c>
      <c r="E208" s="328">
        <v>103</v>
      </c>
      <c r="F208" s="329">
        <v>2030.586</v>
      </c>
      <c r="G208" s="329">
        <v>2033.424</v>
      </c>
      <c r="H208" s="328" t="s">
        <v>1529</v>
      </c>
      <c r="I208" s="328" t="s">
        <v>1530</v>
      </c>
      <c r="J208" s="328" t="s">
        <v>1474</v>
      </c>
      <c r="K208" s="330" t="s">
        <v>1505</v>
      </c>
    </row>
    <row r="209" spans="1:11">
      <c r="A209" s="323" t="s">
        <v>1234</v>
      </c>
      <c r="B209" s="324" t="s">
        <v>1501</v>
      </c>
      <c r="C209" s="324" t="s">
        <v>1502</v>
      </c>
      <c r="D209" s="324" t="s">
        <v>1295</v>
      </c>
      <c r="E209" s="324">
        <v>103</v>
      </c>
      <c r="F209" s="325">
        <v>2033.424</v>
      </c>
      <c r="G209" s="325">
        <v>2038</v>
      </c>
      <c r="H209" s="324" t="s">
        <v>1464</v>
      </c>
      <c r="I209" s="324" t="s">
        <v>1531</v>
      </c>
      <c r="J209" s="324" t="s">
        <v>1474</v>
      </c>
      <c r="K209" s="326" t="s">
        <v>1505</v>
      </c>
    </row>
    <row r="210" spans="1:11">
      <c r="A210" s="327" t="s">
        <v>1234</v>
      </c>
      <c r="B210" s="328" t="s">
        <v>1501</v>
      </c>
      <c r="C210" s="328" t="s">
        <v>1502</v>
      </c>
      <c r="D210" s="328" t="s">
        <v>1295</v>
      </c>
      <c r="E210" s="328">
        <v>103</v>
      </c>
      <c r="F210" s="329">
        <v>2038</v>
      </c>
      <c r="G210" s="329">
        <v>2056</v>
      </c>
      <c r="H210" s="328" t="s">
        <v>1470</v>
      </c>
      <c r="I210" s="328" t="s">
        <v>1532</v>
      </c>
      <c r="J210" s="328" t="s">
        <v>1474</v>
      </c>
      <c r="K210" s="330" t="s">
        <v>1505</v>
      </c>
    </row>
    <row r="211" spans="1:11">
      <c r="A211" s="323" t="s">
        <v>1234</v>
      </c>
      <c r="B211" s="324" t="s">
        <v>1501</v>
      </c>
      <c r="C211" s="324" t="s">
        <v>1502</v>
      </c>
      <c r="D211" s="324" t="s">
        <v>1295</v>
      </c>
      <c r="E211" s="324">
        <v>103</v>
      </c>
      <c r="F211" s="325">
        <v>2056</v>
      </c>
      <c r="G211" s="325">
        <v>2075.86</v>
      </c>
      <c r="H211" s="324" t="s">
        <v>1533</v>
      </c>
      <c r="I211" s="324" t="s">
        <v>1534</v>
      </c>
      <c r="J211" s="324" t="s">
        <v>1474</v>
      </c>
      <c r="K211" s="326" t="s">
        <v>1505</v>
      </c>
    </row>
    <row r="212" spans="1:11">
      <c r="A212" s="327" t="s">
        <v>1234</v>
      </c>
      <c r="B212" s="328" t="s">
        <v>1501</v>
      </c>
      <c r="C212" s="328" t="s">
        <v>1502</v>
      </c>
      <c r="D212" s="328" t="s">
        <v>1295</v>
      </c>
      <c r="E212" s="328">
        <v>103</v>
      </c>
      <c r="F212" s="329">
        <v>2075.86</v>
      </c>
      <c r="G212" s="329">
        <v>2078.5169999999998</v>
      </c>
      <c r="H212" s="328" t="s">
        <v>1535</v>
      </c>
      <c r="I212" s="328" t="s">
        <v>668</v>
      </c>
      <c r="J212" s="328" t="s">
        <v>1474</v>
      </c>
      <c r="K212" s="330" t="s">
        <v>1505</v>
      </c>
    </row>
    <row r="213" spans="1:11">
      <c r="A213" s="323" t="s">
        <v>1234</v>
      </c>
      <c r="B213" s="324" t="s">
        <v>1501</v>
      </c>
      <c r="C213" s="324" t="s">
        <v>1502</v>
      </c>
      <c r="D213" s="324" t="s">
        <v>1295</v>
      </c>
      <c r="E213" s="324">
        <v>103</v>
      </c>
      <c r="F213" s="325">
        <v>2075.86</v>
      </c>
      <c r="G213" s="325">
        <v>2078.5169999999998</v>
      </c>
      <c r="H213" s="324" t="s">
        <v>1535</v>
      </c>
      <c r="I213" s="324" t="s">
        <v>1536</v>
      </c>
      <c r="J213" s="324" t="s">
        <v>1474</v>
      </c>
      <c r="K213" s="326" t="s">
        <v>1505</v>
      </c>
    </row>
    <row r="214" spans="1:11">
      <c r="A214" s="327" t="s">
        <v>1234</v>
      </c>
      <c r="B214" s="328" t="s">
        <v>1501</v>
      </c>
      <c r="C214" s="328" t="s">
        <v>1502</v>
      </c>
      <c r="D214" s="328" t="s">
        <v>1295</v>
      </c>
      <c r="E214" s="328">
        <v>103</v>
      </c>
      <c r="F214" s="329">
        <v>2078.5169999999998</v>
      </c>
      <c r="G214" s="329">
        <v>2096</v>
      </c>
      <c r="H214" s="328" t="s">
        <v>1470</v>
      </c>
      <c r="I214" s="328" t="s">
        <v>1537</v>
      </c>
      <c r="J214" s="328" t="s">
        <v>1474</v>
      </c>
      <c r="K214" s="330" t="s">
        <v>1505</v>
      </c>
    </row>
    <row r="215" spans="1:11">
      <c r="A215" s="323" t="s">
        <v>1234</v>
      </c>
      <c r="B215" s="324" t="s">
        <v>1501</v>
      </c>
      <c r="C215" s="324" t="s">
        <v>1502</v>
      </c>
      <c r="D215" s="324" t="s">
        <v>1295</v>
      </c>
      <c r="E215" s="324">
        <v>103</v>
      </c>
      <c r="F215" s="325">
        <v>2096</v>
      </c>
      <c r="G215" s="325">
        <v>2115.7240000000002</v>
      </c>
      <c r="H215" s="324" t="s">
        <v>1538</v>
      </c>
      <c r="I215" s="324" t="s">
        <v>1539</v>
      </c>
      <c r="J215" s="324" t="s">
        <v>1474</v>
      </c>
      <c r="K215" s="326" t="s">
        <v>1505</v>
      </c>
    </row>
    <row r="216" spans="1:11">
      <c r="A216" s="327" t="s">
        <v>1234</v>
      </c>
      <c r="B216" s="328" t="s">
        <v>1501</v>
      </c>
      <c r="C216" s="328" t="s">
        <v>1502</v>
      </c>
      <c r="D216" s="328" t="s">
        <v>1295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1474</v>
      </c>
      <c r="K216" s="330" t="s">
        <v>1505</v>
      </c>
    </row>
    <row r="217" spans="1:11">
      <c r="A217" s="323" t="s">
        <v>1234</v>
      </c>
      <c r="B217" s="324" t="s">
        <v>1501</v>
      </c>
      <c r="C217" s="324" t="s">
        <v>1502</v>
      </c>
      <c r="D217" s="324" t="s">
        <v>1295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1474</v>
      </c>
      <c r="K217" s="326" t="s">
        <v>1505</v>
      </c>
    </row>
    <row r="218" spans="1:11">
      <c r="A218" s="327" t="s">
        <v>1234</v>
      </c>
      <c r="B218" s="328" t="s">
        <v>1501</v>
      </c>
      <c r="C218" s="328" t="s">
        <v>1502</v>
      </c>
      <c r="D218" s="328" t="s">
        <v>1295</v>
      </c>
      <c r="E218" s="328">
        <v>103</v>
      </c>
      <c r="F218" s="329">
        <v>2118.4</v>
      </c>
      <c r="G218" s="329">
        <v>2122.431</v>
      </c>
      <c r="H218" s="328" t="s">
        <v>1522</v>
      </c>
      <c r="I218" s="328" t="s">
        <v>1540</v>
      </c>
      <c r="J218" s="328" t="s">
        <v>1474</v>
      </c>
      <c r="K218" s="330" t="s">
        <v>1505</v>
      </c>
    </row>
    <row r="219" spans="1:11">
      <c r="A219" s="323" t="s">
        <v>1234</v>
      </c>
      <c r="B219" s="324" t="s">
        <v>1501</v>
      </c>
      <c r="C219" s="324" t="s">
        <v>1502</v>
      </c>
      <c r="D219" s="324" t="s">
        <v>1295</v>
      </c>
      <c r="E219" s="324">
        <v>103</v>
      </c>
      <c r="F219" s="325">
        <v>2122.431</v>
      </c>
      <c r="G219" s="325">
        <v>2128</v>
      </c>
      <c r="H219" s="324" t="s">
        <v>1524</v>
      </c>
      <c r="I219" s="324" t="s">
        <v>1541</v>
      </c>
      <c r="J219" s="324" t="s">
        <v>1474</v>
      </c>
      <c r="K219" s="326" t="s">
        <v>1505</v>
      </c>
    </row>
    <row r="220" spans="1:11">
      <c r="A220" s="327" t="s">
        <v>1234</v>
      </c>
      <c r="B220" s="328" t="s">
        <v>1501</v>
      </c>
      <c r="C220" s="328" t="s">
        <v>1502</v>
      </c>
      <c r="D220" s="328" t="s">
        <v>1295</v>
      </c>
      <c r="E220" s="328">
        <v>103</v>
      </c>
      <c r="F220" s="329">
        <v>2128</v>
      </c>
      <c r="G220" s="329">
        <v>2151.7240000000002</v>
      </c>
      <c r="H220" s="328" t="s">
        <v>1542</v>
      </c>
      <c r="I220" s="328" t="s">
        <v>1543</v>
      </c>
      <c r="J220" s="328" t="s">
        <v>1474</v>
      </c>
      <c r="K220" s="330" t="s">
        <v>1505</v>
      </c>
    </row>
    <row r="221" spans="1:11">
      <c r="A221" s="323" t="s">
        <v>1234</v>
      </c>
      <c r="B221" s="324" t="s">
        <v>1501</v>
      </c>
      <c r="C221" s="324" t="s">
        <v>1502</v>
      </c>
      <c r="D221" s="324" t="s">
        <v>1295</v>
      </c>
      <c r="E221" s="324">
        <v>103</v>
      </c>
      <c r="F221" s="325">
        <v>2151.7240000000002</v>
      </c>
      <c r="G221" s="325">
        <v>2154.395</v>
      </c>
      <c r="H221" s="324" t="s">
        <v>1544</v>
      </c>
      <c r="I221" s="324" t="s">
        <v>1545</v>
      </c>
      <c r="J221" s="324" t="s">
        <v>1474</v>
      </c>
      <c r="K221" s="326" t="s">
        <v>1505</v>
      </c>
    </row>
    <row r="222" spans="1:11">
      <c r="A222" s="327" t="s">
        <v>1234</v>
      </c>
      <c r="B222" s="328" t="s">
        <v>1501</v>
      </c>
      <c r="C222" s="328" t="s">
        <v>1502</v>
      </c>
      <c r="D222" s="328" t="s">
        <v>1295</v>
      </c>
      <c r="E222" s="328">
        <v>103</v>
      </c>
      <c r="F222" s="329">
        <v>2151.7240000000002</v>
      </c>
      <c r="G222" s="329">
        <v>2154.395</v>
      </c>
      <c r="H222" s="328" t="s">
        <v>1544</v>
      </c>
      <c r="I222" s="328" t="s">
        <v>1546</v>
      </c>
      <c r="J222" s="328" t="s">
        <v>1474</v>
      </c>
      <c r="K222" s="330" t="s">
        <v>1505</v>
      </c>
    </row>
    <row r="223" spans="1:11">
      <c r="A223" s="323" t="s">
        <v>1234</v>
      </c>
      <c r="B223" s="324" t="s">
        <v>1501</v>
      </c>
      <c r="C223" s="324" t="s">
        <v>1502</v>
      </c>
      <c r="D223" s="324" t="s">
        <v>1295</v>
      </c>
      <c r="E223" s="324">
        <v>103</v>
      </c>
      <c r="F223" s="325">
        <v>2154.395</v>
      </c>
      <c r="G223" s="325">
        <v>2175</v>
      </c>
      <c r="H223" s="324" t="s">
        <v>1547</v>
      </c>
      <c r="I223" s="324" t="s">
        <v>1548</v>
      </c>
      <c r="J223" s="324" t="s">
        <v>1474</v>
      </c>
      <c r="K223" s="326" t="s">
        <v>1505</v>
      </c>
    </row>
    <row r="224" spans="1:11">
      <c r="A224" s="327" t="s">
        <v>1234</v>
      </c>
      <c r="B224" s="328" t="s">
        <v>1501</v>
      </c>
      <c r="C224" s="328" t="s">
        <v>1502</v>
      </c>
      <c r="D224" s="328" t="s">
        <v>1295</v>
      </c>
      <c r="E224" s="328">
        <v>103</v>
      </c>
      <c r="F224" s="329">
        <v>2175</v>
      </c>
      <c r="G224" s="329">
        <v>2196.5650000000001</v>
      </c>
      <c r="H224" s="328" t="s">
        <v>1549</v>
      </c>
      <c r="I224" s="328" t="s">
        <v>1550</v>
      </c>
      <c r="J224" s="328" t="s">
        <v>1474</v>
      </c>
      <c r="K224" s="330" t="s">
        <v>1505</v>
      </c>
    </row>
    <row r="225" spans="1:11">
      <c r="A225" s="323" t="s">
        <v>1234</v>
      </c>
      <c r="B225" s="324" t="s">
        <v>1501</v>
      </c>
      <c r="C225" s="324" t="s">
        <v>1502</v>
      </c>
      <c r="D225" s="324" t="s">
        <v>1295</v>
      </c>
      <c r="E225" s="324">
        <v>103</v>
      </c>
      <c r="F225" s="325">
        <v>2196.5650000000001</v>
      </c>
      <c r="G225" s="325">
        <v>2199.4789999999998</v>
      </c>
      <c r="H225" s="324" t="s">
        <v>1551</v>
      </c>
      <c r="I225" s="324" t="s">
        <v>1552</v>
      </c>
      <c r="J225" s="324" t="s">
        <v>1474</v>
      </c>
      <c r="K225" s="326" t="s">
        <v>1505</v>
      </c>
    </row>
    <row r="226" spans="1:11">
      <c r="A226" s="327" t="s">
        <v>1234</v>
      </c>
      <c r="B226" s="328" t="s">
        <v>1501</v>
      </c>
      <c r="C226" s="328" t="s">
        <v>1502</v>
      </c>
      <c r="D226" s="328" t="s">
        <v>1295</v>
      </c>
      <c r="E226" s="328">
        <v>103</v>
      </c>
      <c r="F226" s="329">
        <v>2196.5650000000001</v>
      </c>
      <c r="G226" s="329">
        <v>2199.4789999999998</v>
      </c>
      <c r="H226" s="328" t="s">
        <v>1551</v>
      </c>
      <c r="I226" s="328" t="s">
        <v>1553</v>
      </c>
      <c r="J226" s="328" t="s">
        <v>1474</v>
      </c>
      <c r="K226" s="330" t="s">
        <v>1505</v>
      </c>
    </row>
    <row r="227" spans="1:11">
      <c r="A227" s="323" t="s">
        <v>1234</v>
      </c>
      <c r="B227" s="324" t="s">
        <v>1501</v>
      </c>
      <c r="C227" s="324" t="s">
        <v>1502</v>
      </c>
      <c r="D227" s="324" t="s">
        <v>1295</v>
      </c>
      <c r="E227" s="324">
        <v>103</v>
      </c>
      <c r="F227" s="325">
        <v>2199.4789999999998</v>
      </c>
      <c r="G227" s="325">
        <v>2203.627</v>
      </c>
      <c r="H227" s="324" t="s">
        <v>1554</v>
      </c>
      <c r="I227" s="324" t="s">
        <v>1555</v>
      </c>
      <c r="J227" s="324" t="s">
        <v>1474</v>
      </c>
      <c r="K227" s="326" t="s">
        <v>1505</v>
      </c>
    </row>
    <row r="228" spans="1:11">
      <c r="A228" s="327" t="s">
        <v>1234</v>
      </c>
      <c r="B228" s="328" t="s">
        <v>1556</v>
      </c>
      <c r="C228" s="328" t="s">
        <v>1557</v>
      </c>
      <c r="D228" s="328" t="s">
        <v>1295</v>
      </c>
      <c r="E228" s="328">
        <v>72</v>
      </c>
      <c r="F228" s="329">
        <v>255.5</v>
      </c>
      <c r="G228" s="329">
        <v>261.05399999999997</v>
      </c>
      <c r="H228" s="328" t="s">
        <v>1558</v>
      </c>
      <c r="I228" s="328" t="s">
        <v>1559</v>
      </c>
      <c r="J228" s="328" t="s">
        <v>1560</v>
      </c>
      <c r="K228" s="330" t="s">
        <v>1561</v>
      </c>
    </row>
    <row r="229" spans="1:11">
      <c r="A229" s="323" t="s">
        <v>1234</v>
      </c>
      <c r="B229" s="324" t="s">
        <v>1556</v>
      </c>
      <c r="C229" s="324" t="s">
        <v>1557</v>
      </c>
      <c r="D229" s="324" t="s">
        <v>1295</v>
      </c>
      <c r="E229" s="324">
        <v>72</v>
      </c>
      <c r="F229" s="325">
        <v>261.05399999999997</v>
      </c>
      <c r="G229" s="325">
        <v>264.98099999999999</v>
      </c>
      <c r="H229" s="324" t="s">
        <v>1558</v>
      </c>
      <c r="I229" s="324" t="s">
        <v>976</v>
      </c>
      <c r="J229" s="324" t="s">
        <v>1560</v>
      </c>
      <c r="K229" s="326" t="s">
        <v>1561</v>
      </c>
    </row>
    <row r="230" spans="1:11">
      <c r="A230" s="327" t="s">
        <v>1234</v>
      </c>
      <c r="B230" s="328" t="s">
        <v>1556</v>
      </c>
      <c r="C230" s="328" t="s">
        <v>1557</v>
      </c>
      <c r="D230" s="328" t="s">
        <v>1295</v>
      </c>
      <c r="E230" s="328">
        <v>72</v>
      </c>
      <c r="F230" s="329">
        <v>264.98099999999999</v>
      </c>
      <c r="G230" s="329">
        <v>265.84500000000003</v>
      </c>
      <c r="H230" s="328" t="s">
        <v>1562</v>
      </c>
      <c r="I230" s="328" t="s">
        <v>1563</v>
      </c>
      <c r="J230" s="328" t="s">
        <v>1560</v>
      </c>
      <c r="K230" s="330" t="s">
        <v>1561</v>
      </c>
    </row>
    <row r="231" spans="1:11">
      <c r="A231" s="323" t="s">
        <v>1234</v>
      </c>
      <c r="B231" s="324" t="s">
        <v>1556</v>
      </c>
      <c r="C231" s="324" t="s">
        <v>1557</v>
      </c>
      <c r="D231" s="324" t="s">
        <v>1295</v>
      </c>
      <c r="E231" s="324">
        <v>72</v>
      </c>
      <c r="F231" s="325">
        <v>265.84500000000003</v>
      </c>
      <c r="G231" s="325">
        <v>285.25</v>
      </c>
      <c r="H231" s="324" t="s">
        <v>1564</v>
      </c>
      <c r="I231" s="324" t="s">
        <v>1565</v>
      </c>
      <c r="J231" s="324" t="s">
        <v>1560</v>
      </c>
      <c r="K231" s="326" t="s">
        <v>1561</v>
      </c>
    </row>
    <row r="232" spans="1:11">
      <c r="A232" s="327" t="s">
        <v>1234</v>
      </c>
      <c r="B232" s="328" t="s">
        <v>1556</v>
      </c>
      <c r="C232" s="328" t="s">
        <v>1557</v>
      </c>
      <c r="D232" s="328" t="s">
        <v>1295</v>
      </c>
      <c r="E232" s="328">
        <v>72</v>
      </c>
      <c r="F232" s="329">
        <v>285.25</v>
      </c>
      <c r="G232" s="329">
        <v>286.14800000000002</v>
      </c>
      <c r="H232" s="328" t="s">
        <v>1566</v>
      </c>
      <c r="I232" s="328" t="s">
        <v>1567</v>
      </c>
      <c r="J232" s="328" t="s">
        <v>1560</v>
      </c>
      <c r="K232" s="330" t="s">
        <v>1561</v>
      </c>
    </row>
    <row r="233" spans="1:11">
      <c r="A233" s="323" t="s">
        <v>1234</v>
      </c>
      <c r="B233" s="324" t="s">
        <v>1556</v>
      </c>
      <c r="C233" s="324" t="s">
        <v>1557</v>
      </c>
      <c r="D233" s="324" t="s">
        <v>1295</v>
      </c>
      <c r="E233" s="324">
        <v>72</v>
      </c>
      <c r="F233" s="325">
        <v>286</v>
      </c>
      <c r="G233" s="325">
        <v>286.14800000000002</v>
      </c>
      <c r="H233" s="324" t="s">
        <v>1566</v>
      </c>
      <c r="I233" s="324" t="s">
        <v>1568</v>
      </c>
      <c r="J233" s="324" t="s">
        <v>1560</v>
      </c>
      <c r="K233" s="326" t="s">
        <v>1561</v>
      </c>
    </row>
    <row r="234" spans="1:11">
      <c r="A234" s="327" t="s">
        <v>1234</v>
      </c>
      <c r="B234" s="328" t="s">
        <v>1556</v>
      </c>
      <c r="C234" s="328" t="s">
        <v>1557</v>
      </c>
      <c r="D234" s="328" t="s">
        <v>1295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1560</v>
      </c>
      <c r="K234" s="330" t="s">
        <v>1561</v>
      </c>
    </row>
    <row r="235" spans="1:11">
      <c r="A235" s="323" t="s">
        <v>1234</v>
      </c>
      <c r="B235" s="324" t="s">
        <v>1556</v>
      </c>
      <c r="C235" s="324" t="s">
        <v>1557</v>
      </c>
      <c r="D235" s="324" t="s">
        <v>1295</v>
      </c>
      <c r="E235" s="324">
        <v>72</v>
      </c>
      <c r="F235" s="325">
        <v>296.589</v>
      </c>
      <c r="G235" s="325">
        <v>297.62</v>
      </c>
      <c r="H235" s="324" t="s">
        <v>1569</v>
      </c>
      <c r="I235" s="324" t="s">
        <v>648</v>
      </c>
      <c r="J235" s="324" t="s">
        <v>1560</v>
      </c>
      <c r="K235" s="326" t="s">
        <v>1561</v>
      </c>
    </row>
    <row r="236" spans="1:11">
      <c r="A236" s="327" t="s">
        <v>1234</v>
      </c>
      <c r="B236" s="328" t="s">
        <v>1556</v>
      </c>
      <c r="C236" s="328" t="s">
        <v>1557</v>
      </c>
      <c r="D236" s="328" t="s">
        <v>1295</v>
      </c>
      <c r="E236" s="328">
        <v>72</v>
      </c>
      <c r="F236" s="329">
        <v>297.62</v>
      </c>
      <c r="G236" s="329">
        <v>320.57</v>
      </c>
      <c r="H236" s="328" t="s">
        <v>1570</v>
      </c>
      <c r="I236" s="328" t="s">
        <v>1571</v>
      </c>
      <c r="J236" s="328" t="s">
        <v>1560</v>
      </c>
      <c r="K236" s="330" t="s">
        <v>1561</v>
      </c>
    </row>
    <row r="237" spans="1:11">
      <c r="A237" s="323" t="s">
        <v>1234</v>
      </c>
      <c r="B237" s="324" t="s">
        <v>1556</v>
      </c>
      <c r="C237" s="324" t="s">
        <v>1557</v>
      </c>
      <c r="D237" s="324" t="s">
        <v>1295</v>
      </c>
      <c r="E237" s="324">
        <v>72</v>
      </c>
      <c r="F237" s="325">
        <v>320.57</v>
      </c>
      <c r="G237" s="325">
        <v>320.714</v>
      </c>
      <c r="H237" s="324" t="s">
        <v>1572</v>
      </c>
      <c r="I237" s="324" t="s">
        <v>1573</v>
      </c>
      <c r="J237" s="324" t="s">
        <v>1560</v>
      </c>
      <c r="K237" s="326" t="s">
        <v>1561</v>
      </c>
    </row>
    <row r="238" spans="1:11">
      <c r="A238" s="327" t="s">
        <v>1234</v>
      </c>
      <c r="B238" s="328" t="s">
        <v>1556</v>
      </c>
      <c r="C238" s="328" t="s">
        <v>1557</v>
      </c>
      <c r="D238" s="328" t="s">
        <v>1295</v>
      </c>
      <c r="E238" s="328">
        <v>72</v>
      </c>
      <c r="F238" s="329">
        <v>320.714</v>
      </c>
      <c r="G238" s="329">
        <v>321.32799999999997</v>
      </c>
      <c r="H238" s="328" t="s">
        <v>1574</v>
      </c>
      <c r="I238" s="328" t="s">
        <v>1575</v>
      </c>
      <c r="J238" s="328" t="s">
        <v>1560</v>
      </c>
      <c r="K238" s="330" t="s">
        <v>1561</v>
      </c>
    </row>
    <row r="239" spans="1:11">
      <c r="A239" s="323" t="s">
        <v>1234</v>
      </c>
      <c r="B239" s="324" t="s">
        <v>1556</v>
      </c>
      <c r="C239" s="324" t="s">
        <v>1557</v>
      </c>
      <c r="D239" s="324" t="s">
        <v>1295</v>
      </c>
      <c r="E239" s="324">
        <v>72</v>
      </c>
      <c r="F239" s="325">
        <v>321.32799999999997</v>
      </c>
      <c r="G239" s="325">
        <v>337.24</v>
      </c>
      <c r="H239" s="324" t="s">
        <v>1576</v>
      </c>
      <c r="I239" s="324" t="s">
        <v>1577</v>
      </c>
      <c r="J239" s="324" t="s">
        <v>1560</v>
      </c>
      <c r="K239" s="326" t="s">
        <v>1561</v>
      </c>
    </row>
    <row r="240" spans="1:11">
      <c r="A240" s="327" t="s">
        <v>1234</v>
      </c>
      <c r="B240" s="328" t="s">
        <v>1556</v>
      </c>
      <c r="C240" s="328" t="s">
        <v>1557</v>
      </c>
      <c r="D240" s="328" t="s">
        <v>1295</v>
      </c>
      <c r="E240" s="328">
        <v>72</v>
      </c>
      <c r="F240" s="329">
        <v>321.32799999999997</v>
      </c>
      <c r="G240" s="329">
        <v>337.24</v>
      </c>
      <c r="H240" s="328" t="s">
        <v>1576</v>
      </c>
      <c r="I240" s="328" t="s">
        <v>1578</v>
      </c>
      <c r="J240" s="328" t="s">
        <v>1560</v>
      </c>
      <c r="K240" s="330" t="s">
        <v>1561</v>
      </c>
    </row>
    <row r="241" spans="1:11">
      <c r="A241" s="323" t="s">
        <v>1234</v>
      </c>
      <c r="B241" s="324" t="s">
        <v>1556</v>
      </c>
      <c r="C241" s="324" t="s">
        <v>1557</v>
      </c>
      <c r="D241" s="324" t="s">
        <v>1295</v>
      </c>
      <c r="E241" s="324">
        <v>72</v>
      </c>
      <c r="F241" s="325">
        <v>337.24</v>
      </c>
      <c r="G241" s="325">
        <v>356.803</v>
      </c>
      <c r="H241" s="324" t="s">
        <v>1579</v>
      </c>
      <c r="I241" s="324" t="s">
        <v>1580</v>
      </c>
      <c r="J241" s="324" t="s">
        <v>1560</v>
      </c>
      <c r="K241" s="326" t="s">
        <v>1561</v>
      </c>
    </row>
    <row r="242" spans="1:11">
      <c r="A242" s="327" t="s">
        <v>1234</v>
      </c>
      <c r="B242" s="328" t="s">
        <v>1556</v>
      </c>
      <c r="C242" s="328" t="s">
        <v>1557</v>
      </c>
      <c r="D242" s="328" t="s">
        <v>1295</v>
      </c>
      <c r="E242" s="328">
        <v>72</v>
      </c>
      <c r="F242" s="329">
        <v>356.803</v>
      </c>
      <c r="G242" s="329">
        <v>357.702</v>
      </c>
      <c r="H242" s="328" t="s">
        <v>1581</v>
      </c>
      <c r="I242" s="328" t="s">
        <v>1582</v>
      </c>
      <c r="J242" s="328" t="s">
        <v>1560</v>
      </c>
      <c r="K242" s="330" t="s">
        <v>1561</v>
      </c>
    </row>
    <row r="243" spans="1:11">
      <c r="A243" s="323" t="s">
        <v>1234</v>
      </c>
      <c r="B243" s="324" t="s">
        <v>1556</v>
      </c>
      <c r="C243" s="324" t="s">
        <v>1557</v>
      </c>
      <c r="D243" s="324" t="s">
        <v>1295</v>
      </c>
      <c r="E243" s="324">
        <v>72</v>
      </c>
      <c r="F243" s="325">
        <v>356.803</v>
      </c>
      <c r="G243" s="325">
        <v>357.702</v>
      </c>
      <c r="H243" s="324" t="s">
        <v>1581</v>
      </c>
      <c r="I243" s="324" t="s">
        <v>1583</v>
      </c>
      <c r="J243" s="324" t="s">
        <v>1560</v>
      </c>
      <c r="K243" s="326" t="s">
        <v>1561</v>
      </c>
    </row>
    <row r="244" spans="1:11">
      <c r="A244" s="327" t="s">
        <v>1234</v>
      </c>
      <c r="B244" s="328" t="s">
        <v>1556</v>
      </c>
      <c r="C244" s="328" t="s">
        <v>1557</v>
      </c>
      <c r="D244" s="328" t="s">
        <v>1295</v>
      </c>
      <c r="E244" s="328">
        <v>72</v>
      </c>
      <c r="F244" s="329">
        <v>357.702</v>
      </c>
      <c r="G244" s="329">
        <v>396.82</v>
      </c>
      <c r="H244" s="328" t="s">
        <v>1584</v>
      </c>
      <c r="I244" s="328" t="s">
        <v>1585</v>
      </c>
      <c r="J244" s="328" t="s">
        <v>1560</v>
      </c>
      <c r="K244" s="330" t="s">
        <v>1561</v>
      </c>
    </row>
    <row r="245" spans="1:11">
      <c r="A245" s="323" t="s">
        <v>1234</v>
      </c>
      <c r="B245" s="324" t="s">
        <v>1556</v>
      </c>
      <c r="C245" s="324" t="s">
        <v>1557</v>
      </c>
      <c r="D245" s="324" t="s">
        <v>1295</v>
      </c>
      <c r="E245" s="324">
        <v>72</v>
      </c>
      <c r="F245" s="325">
        <v>396.82</v>
      </c>
      <c r="G245" s="325">
        <v>398.33</v>
      </c>
      <c r="H245" s="324" t="s">
        <v>1586</v>
      </c>
      <c r="I245" s="324" t="s">
        <v>1587</v>
      </c>
      <c r="J245" s="324" t="s">
        <v>1560</v>
      </c>
      <c r="K245" s="326" t="s">
        <v>1561</v>
      </c>
    </row>
    <row r="246" spans="1:11">
      <c r="A246" s="327" t="s">
        <v>1234</v>
      </c>
      <c r="B246" s="328" t="s">
        <v>1556</v>
      </c>
      <c r="C246" s="328" t="s">
        <v>1557</v>
      </c>
      <c r="D246" s="328" t="s">
        <v>1295</v>
      </c>
      <c r="E246" s="328">
        <v>72</v>
      </c>
      <c r="F246" s="329">
        <v>396.82</v>
      </c>
      <c r="G246" s="329">
        <v>398.33</v>
      </c>
      <c r="H246" s="328" t="s">
        <v>1586</v>
      </c>
      <c r="I246" s="328" t="s">
        <v>1588</v>
      </c>
      <c r="J246" s="328" t="s">
        <v>1560</v>
      </c>
      <c r="K246" s="330" t="s">
        <v>1561</v>
      </c>
    </row>
    <row r="247" spans="1:11">
      <c r="A247" s="323" t="s">
        <v>1234</v>
      </c>
      <c r="B247" s="324" t="s">
        <v>1556</v>
      </c>
      <c r="C247" s="324" t="s">
        <v>1557</v>
      </c>
      <c r="D247" s="324" t="s">
        <v>1295</v>
      </c>
      <c r="E247" s="324">
        <v>72</v>
      </c>
      <c r="F247" s="325">
        <v>398.33</v>
      </c>
      <c r="G247" s="325">
        <v>427.81299999999999</v>
      </c>
      <c r="H247" s="324" t="s">
        <v>1589</v>
      </c>
      <c r="I247" s="324" t="s">
        <v>1590</v>
      </c>
      <c r="J247" s="324" t="s">
        <v>1560</v>
      </c>
      <c r="K247" s="326" t="s">
        <v>1561</v>
      </c>
    </row>
    <row r="248" spans="1:11">
      <c r="A248" s="327" t="s">
        <v>1234</v>
      </c>
      <c r="B248" s="328" t="s">
        <v>1556</v>
      </c>
      <c r="C248" s="328" t="s">
        <v>1557</v>
      </c>
      <c r="D248" s="328" t="s">
        <v>1295</v>
      </c>
      <c r="E248" s="328">
        <v>72</v>
      </c>
      <c r="F248" s="329">
        <v>427.81299999999999</v>
      </c>
      <c r="G248" s="329">
        <v>428.399</v>
      </c>
      <c r="H248" s="328" t="s">
        <v>1591</v>
      </c>
      <c r="I248" s="328" t="s">
        <v>1592</v>
      </c>
      <c r="J248" s="328" t="s">
        <v>1560</v>
      </c>
      <c r="K248" s="330" t="s">
        <v>1561</v>
      </c>
    </row>
    <row r="249" spans="1:11">
      <c r="A249" s="323" t="s">
        <v>1234</v>
      </c>
      <c r="B249" s="324" t="s">
        <v>1556</v>
      </c>
      <c r="C249" s="324" t="s">
        <v>1557</v>
      </c>
      <c r="D249" s="324" t="s">
        <v>1295</v>
      </c>
      <c r="E249" s="324">
        <v>72</v>
      </c>
      <c r="F249" s="325">
        <v>427.81299999999999</v>
      </c>
      <c r="G249" s="325">
        <v>428.399</v>
      </c>
      <c r="H249" s="324" t="s">
        <v>1591</v>
      </c>
      <c r="I249" s="324" t="s">
        <v>1593</v>
      </c>
      <c r="J249" s="324" t="s">
        <v>1560</v>
      </c>
      <c r="K249" s="326" t="s">
        <v>1561</v>
      </c>
    </row>
    <row r="250" spans="1:11">
      <c r="A250" s="327" t="s">
        <v>1234</v>
      </c>
      <c r="B250" s="328" t="s">
        <v>1556</v>
      </c>
      <c r="C250" s="328" t="s">
        <v>1557</v>
      </c>
      <c r="D250" s="328" t="s">
        <v>1295</v>
      </c>
      <c r="E250" s="328">
        <v>72</v>
      </c>
      <c r="F250" s="329">
        <v>428.399</v>
      </c>
      <c r="G250" s="329">
        <v>465</v>
      </c>
      <c r="H250" s="328" t="s">
        <v>1594</v>
      </c>
      <c r="I250" s="328" t="s">
        <v>1595</v>
      </c>
      <c r="J250" s="328" t="s">
        <v>1560</v>
      </c>
      <c r="K250" s="330" t="s">
        <v>1561</v>
      </c>
    </row>
    <row r="251" spans="1:11">
      <c r="A251" s="323" t="s">
        <v>1234</v>
      </c>
      <c r="B251" s="324" t="s">
        <v>1556</v>
      </c>
      <c r="C251" s="324" t="s">
        <v>1557</v>
      </c>
      <c r="D251" s="324" t="s">
        <v>1295</v>
      </c>
      <c r="E251" s="324">
        <v>72</v>
      </c>
      <c r="F251" s="325">
        <v>465</v>
      </c>
      <c r="G251" s="325">
        <v>506.37700000000001</v>
      </c>
      <c r="H251" s="324" t="s">
        <v>1594</v>
      </c>
      <c r="I251" s="324" t="s">
        <v>1596</v>
      </c>
      <c r="J251" s="324" t="s">
        <v>1560</v>
      </c>
      <c r="K251" s="326" t="s">
        <v>1561</v>
      </c>
    </row>
    <row r="252" spans="1:11">
      <c r="A252" s="327" t="s">
        <v>1234</v>
      </c>
      <c r="B252" s="328" t="s">
        <v>1556</v>
      </c>
      <c r="C252" s="328" t="s">
        <v>1557</v>
      </c>
      <c r="D252" s="328" t="s">
        <v>1295</v>
      </c>
      <c r="E252" s="328">
        <v>72</v>
      </c>
      <c r="F252" s="329">
        <v>506.37700000000001</v>
      </c>
      <c r="G252" s="329">
        <v>506.81</v>
      </c>
      <c r="H252" s="328" t="s">
        <v>1597</v>
      </c>
      <c r="I252" s="328" t="s">
        <v>1598</v>
      </c>
      <c r="J252" s="328" t="s">
        <v>1560</v>
      </c>
      <c r="K252" s="330" t="s">
        <v>1561</v>
      </c>
    </row>
    <row r="253" spans="1:11">
      <c r="A253" s="323" t="s">
        <v>1234</v>
      </c>
      <c r="B253" s="324" t="s">
        <v>1556</v>
      </c>
      <c r="C253" s="324" t="s">
        <v>1557</v>
      </c>
      <c r="D253" s="324" t="s">
        <v>1295</v>
      </c>
      <c r="E253" s="324">
        <v>72</v>
      </c>
      <c r="F253" s="325">
        <v>506.37700000000001</v>
      </c>
      <c r="G253" s="325">
        <v>506.81</v>
      </c>
      <c r="H253" s="324" t="s">
        <v>1597</v>
      </c>
      <c r="I253" s="324" t="s">
        <v>1599</v>
      </c>
      <c r="J253" s="324" t="s">
        <v>1560</v>
      </c>
      <c r="K253" s="326" t="s">
        <v>1561</v>
      </c>
    </row>
    <row r="254" spans="1:11">
      <c r="A254" s="327" t="s">
        <v>1234</v>
      </c>
      <c r="B254" s="328" t="s">
        <v>1556</v>
      </c>
      <c r="C254" s="328" t="s">
        <v>1557</v>
      </c>
      <c r="D254" s="328" t="s">
        <v>1295</v>
      </c>
      <c r="E254" s="328">
        <v>78</v>
      </c>
      <c r="F254" s="329">
        <v>174.887</v>
      </c>
      <c r="G254" s="329">
        <v>182.45400000000001</v>
      </c>
      <c r="H254" s="328" t="s">
        <v>1600</v>
      </c>
      <c r="I254" s="328" t="s">
        <v>1601</v>
      </c>
      <c r="J254" s="328" t="s">
        <v>1602</v>
      </c>
      <c r="K254" s="330" t="s">
        <v>1561</v>
      </c>
    </row>
    <row r="255" spans="1:11">
      <c r="A255" s="323" t="s">
        <v>1234</v>
      </c>
      <c r="B255" s="324" t="s">
        <v>1556</v>
      </c>
      <c r="C255" s="324" t="s">
        <v>1557</v>
      </c>
      <c r="D255" s="324" t="s">
        <v>1295</v>
      </c>
      <c r="E255" s="324">
        <v>78</v>
      </c>
      <c r="F255" s="325">
        <v>182.45400000000001</v>
      </c>
      <c r="G255" s="325">
        <v>183.511</v>
      </c>
      <c r="H255" s="324" t="s">
        <v>1603</v>
      </c>
      <c r="I255" s="324" t="s">
        <v>1604</v>
      </c>
      <c r="J255" s="324" t="s">
        <v>1602</v>
      </c>
      <c r="K255" s="326" t="s">
        <v>1561</v>
      </c>
    </row>
    <row r="256" spans="1:11">
      <c r="A256" s="327" t="s">
        <v>1234</v>
      </c>
      <c r="B256" s="328" t="s">
        <v>1556</v>
      </c>
      <c r="C256" s="328" t="s">
        <v>1557</v>
      </c>
      <c r="D256" s="328" t="s">
        <v>1295</v>
      </c>
      <c r="E256" s="328">
        <v>78</v>
      </c>
      <c r="F256" s="329">
        <v>183.511</v>
      </c>
      <c r="G256" s="329">
        <v>189.465</v>
      </c>
      <c r="H256" s="328" t="s">
        <v>1605</v>
      </c>
      <c r="I256" s="328" t="s">
        <v>1606</v>
      </c>
      <c r="J256" s="328" t="s">
        <v>1602</v>
      </c>
      <c r="K256" s="330" t="s">
        <v>1561</v>
      </c>
    </row>
    <row r="257" spans="1:11">
      <c r="A257" s="323" t="s">
        <v>1234</v>
      </c>
      <c r="B257" s="324" t="s">
        <v>1556</v>
      </c>
      <c r="C257" s="324" t="s">
        <v>1557</v>
      </c>
      <c r="D257" s="324" t="s">
        <v>1295</v>
      </c>
      <c r="E257" s="324">
        <v>78</v>
      </c>
      <c r="F257" s="325">
        <v>189.465</v>
      </c>
      <c r="G257" s="325">
        <v>190.654</v>
      </c>
      <c r="H257" s="324" t="s">
        <v>1202</v>
      </c>
      <c r="I257" s="324" t="s">
        <v>1607</v>
      </c>
      <c r="J257" s="324" t="s">
        <v>1602</v>
      </c>
      <c r="K257" s="326" t="s">
        <v>1561</v>
      </c>
    </row>
    <row r="258" spans="1:11">
      <c r="A258" s="327" t="s">
        <v>1234</v>
      </c>
      <c r="B258" s="328" t="s">
        <v>1556</v>
      </c>
      <c r="C258" s="328" t="s">
        <v>1557</v>
      </c>
      <c r="D258" s="328" t="s">
        <v>1295</v>
      </c>
      <c r="E258" s="328">
        <v>78</v>
      </c>
      <c r="F258" s="329">
        <v>189.465</v>
      </c>
      <c r="G258" s="329">
        <v>190.654</v>
      </c>
      <c r="H258" s="328" t="s">
        <v>1202</v>
      </c>
      <c r="I258" s="328" t="s">
        <v>680</v>
      </c>
      <c r="J258" s="328" t="s">
        <v>1602</v>
      </c>
      <c r="K258" s="330" t="s">
        <v>1561</v>
      </c>
    </row>
    <row r="259" spans="1:11">
      <c r="A259" s="323" t="s">
        <v>1234</v>
      </c>
      <c r="B259" s="324" t="s">
        <v>1556</v>
      </c>
      <c r="C259" s="324" t="s">
        <v>1557</v>
      </c>
      <c r="D259" s="324" t="s">
        <v>1295</v>
      </c>
      <c r="E259" s="324">
        <v>78</v>
      </c>
      <c r="F259" s="325">
        <v>190.654</v>
      </c>
      <c r="G259" s="325">
        <v>197.24799999999999</v>
      </c>
      <c r="H259" s="324" t="s">
        <v>1608</v>
      </c>
      <c r="I259" s="324" t="s">
        <v>1609</v>
      </c>
      <c r="J259" s="324" t="s">
        <v>1602</v>
      </c>
      <c r="K259" s="326" t="s">
        <v>1561</v>
      </c>
    </row>
    <row r="260" spans="1:11">
      <c r="A260" s="327" t="s">
        <v>1234</v>
      </c>
      <c r="B260" s="328" t="s">
        <v>1556</v>
      </c>
      <c r="C260" s="328" t="s">
        <v>1557</v>
      </c>
      <c r="D260" s="328" t="s">
        <v>1295</v>
      </c>
      <c r="E260" s="328">
        <v>78</v>
      </c>
      <c r="F260" s="329">
        <v>197.24799999999999</v>
      </c>
      <c r="G260" s="329">
        <v>198.511</v>
      </c>
      <c r="H260" s="328" t="s">
        <v>1610</v>
      </c>
      <c r="I260" s="328" t="s">
        <v>1611</v>
      </c>
      <c r="J260" s="328" t="s">
        <v>1602</v>
      </c>
      <c r="K260" s="330" t="s">
        <v>1561</v>
      </c>
    </row>
    <row r="261" spans="1:11">
      <c r="A261" s="323" t="s">
        <v>1234</v>
      </c>
      <c r="B261" s="324" t="s">
        <v>1556</v>
      </c>
      <c r="C261" s="324" t="s">
        <v>1557</v>
      </c>
      <c r="D261" s="324" t="s">
        <v>1295</v>
      </c>
      <c r="E261" s="324">
        <v>78</v>
      </c>
      <c r="F261" s="325">
        <v>198.511</v>
      </c>
      <c r="G261" s="325">
        <v>206.14099999999999</v>
      </c>
      <c r="H261" s="324" t="s">
        <v>1612</v>
      </c>
      <c r="I261" s="324" t="s">
        <v>1613</v>
      </c>
      <c r="J261" s="324" t="s">
        <v>1602</v>
      </c>
      <c r="K261" s="326" t="s">
        <v>1561</v>
      </c>
    </row>
    <row r="262" spans="1:11">
      <c r="A262" s="327" t="s">
        <v>1234</v>
      </c>
      <c r="B262" s="328" t="s">
        <v>1556</v>
      </c>
      <c r="C262" s="328" t="s">
        <v>1557</v>
      </c>
      <c r="D262" s="328" t="s">
        <v>1295</v>
      </c>
      <c r="E262" s="328">
        <v>78</v>
      </c>
      <c r="F262" s="329">
        <v>206.14099999999999</v>
      </c>
      <c r="G262" s="329">
        <v>207.946</v>
      </c>
      <c r="H262" s="328" t="s">
        <v>1614</v>
      </c>
      <c r="I262" s="328" t="s">
        <v>1615</v>
      </c>
      <c r="J262" s="328" t="s">
        <v>1602</v>
      </c>
      <c r="K262" s="330" t="s">
        <v>1561</v>
      </c>
    </row>
    <row r="263" spans="1:11">
      <c r="A263" s="323" t="s">
        <v>1234</v>
      </c>
      <c r="B263" s="324" t="s">
        <v>1556</v>
      </c>
      <c r="C263" s="324" t="s">
        <v>1557</v>
      </c>
      <c r="D263" s="324" t="s">
        <v>1295</v>
      </c>
      <c r="E263" s="324">
        <v>78</v>
      </c>
      <c r="F263" s="325">
        <v>206.14099999999999</v>
      </c>
      <c r="G263" s="325">
        <v>207.946</v>
      </c>
      <c r="H263" s="324" t="s">
        <v>1614</v>
      </c>
      <c r="I263" s="324" t="s">
        <v>1616</v>
      </c>
      <c r="J263" s="324" t="s">
        <v>1602</v>
      </c>
      <c r="K263" s="326" t="s">
        <v>1561</v>
      </c>
    </row>
    <row r="264" spans="1:11">
      <c r="A264" s="327" t="s">
        <v>1234</v>
      </c>
      <c r="B264" s="328" t="s">
        <v>1556</v>
      </c>
      <c r="C264" s="328" t="s">
        <v>1557</v>
      </c>
      <c r="D264" s="328" t="s">
        <v>1295</v>
      </c>
      <c r="E264" s="328">
        <v>78</v>
      </c>
      <c r="F264" s="329">
        <v>207.946</v>
      </c>
      <c r="G264" s="329">
        <v>211.024</v>
      </c>
      <c r="H264" s="328" t="s">
        <v>1617</v>
      </c>
      <c r="I264" s="328" t="s">
        <v>1618</v>
      </c>
      <c r="J264" s="328" t="s">
        <v>1602</v>
      </c>
      <c r="K264" s="330" t="s">
        <v>1561</v>
      </c>
    </row>
    <row r="265" spans="1:11">
      <c r="A265" s="323" t="s">
        <v>1234</v>
      </c>
      <c r="B265" s="324" t="s">
        <v>1556</v>
      </c>
      <c r="C265" s="324" t="s">
        <v>1557</v>
      </c>
      <c r="D265" s="324" t="s">
        <v>1295</v>
      </c>
      <c r="E265" s="324">
        <v>78</v>
      </c>
      <c r="F265" s="325">
        <v>211.024</v>
      </c>
      <c r="G265" s="325">
        <v>211.95400000000001</v>
      </c>
      <c r="H265" s="324" t="s">
        <v>1619</v>
      </c>
      <c r="I265" s="324" t="s">
        <v>1620</v>
      </c>
      <c r="J265" s="324" t="s">
        <v>1602</v>
      </c>
      <c r="K265" s="326" t="s">
        <v>1561</v>
      </c>
    </row>
    <row r="266" spans="1:11">
      <c r="A266" s="327" t="s">
        <v>1234</v>
      </c>
      <c r="B266" s="328" t="s">
        <v>1556</v>
      </c>
      <c r="C266" s="328" t="s">
        <v>1557</v>
      </c>
      <c r="D266" s="328" t="s">
        <v>1295</v>
      </c>
      <c r="E266" s="328">
        <v>78</v>
      </c>
      <c r="F266" s="329">
        <v>211.95400000000001</v>
      </c>
      <c r="G266" s="329">
        <v>219.41300000000001</v>
      </c>
      <c r="H266" s="328" t="s">
        <v>1621</v>
      </c>
      <c r="I266" s="328" t="s">
        <v>1622</v>
      </c>
      <c r="J266" s="328" t="s">
        <v>1602</v>
      </c>
      <c r="K266" s="330" t="s">
        <v>1561</v>
      </c>
    </row>
    <row r="267" spans="1:11">
      <c r="A267" s="323" t="s">
        <v>1234</v>
      </c>
      <c r="B267" s="324" t="s">
        <v>1556</v>
      </c>
      <c r="C267" s="324" t="s">
        <v>1557</v>
      </c>
      <c r="D267" s="324" t="s">
        <v>1295</v>
      </c>
      <c r="E267" s="324">
        <v>78</v>
      </c>
      <c r="F267" s="325">
        <v>219.41300000000001</v>
      </c>
      <c r="G267" s="325">
        <v>220.22900000000001</v>
      </c>
      <c r="H267" s="324" t="s">
        <v>1623</v>
      </c>
      <c r="I267" s="324" t="s">
        <v>1624</v>
      </c>
      <c r="J267" s="324" t="s">
        <v>1602</v>
      </c>
      <c r="K267" s="326" t="s">
        <v>1561</v>
      </c>
    </row>
    <row r="268" spans="1:11">
      <c r="A268" s="327" t="s">
        <v>1234</v>
      </c>
      <c r="B268" s="328" t="s">
        <v>1556</v>
      </c>
      <c r="C268" s="328" t="s">
        <v>1557</v>
      </c>
      <c r="D268" s="328" t="s">
        <v>1295</v>
      </c>
      <c r="E268" s="328">
        <v>78</v>
      </c>
      <c r="F268" s="329">
        <v>220.22900000000001</v>
      </c>
      <c r="G268" s="329">
        <v>227.41300000000001</v>
      </c>
      <c r="H268" s="328" t="s">
        <v>1625</v>
      </c>
      <c r="I268" s="328" t="s">
        <v>1626</v>
      </c>
      <c r="J268" s="328" t="s">
        <v>1602</v>
      </c>
      <c r="K268" s="330" t="s">
        <v>1561</v>
      </c>
    </row>
    <row r="269" spans="1:11">
      <c r="A269" s="323" t="s">
        <v>1234</v>
      </c>
      <c r="B269" s="324" t="s">
        <v>1556</v>
      </c>
      <c r="C269" s="324" t="s">
        <v>1557</v>
      </c>
      <c r="D269" s="324" t="s">
        <v>1295</v>
      </c>
      <c r="E269" s="324">
        <v>78</v>
      </c>
      <c r="F269" s="325">
        <v>227.41300000000001</v>
      </c>
      <c r="G269" s="325">
        <v>228.57</v>
      </c>
      <c r="H269" s="324" t="s">
        <v>1627</v>
      </c>
      <c r="I269" s="324" t="s">
        <v>1628</v>
      </c>
      <c r="J269" s="324" t="s">
        <v>1602</v>
      </c>
      <c r="K269" s="326" t="s">
        <v>1561</v>
      </c>
    </row>
    <row r="270" spans="1:11">
      <c r="A270" s="327" t="s">
        <v>1234</v>
      </c>
      <c r="B270" s="328" t="s">
        <v>1556</v>
      </c>
      <c r="C270" s="328" t="s">
        <v>1557</v>
      </c>
      <c r="D270" s="328" t="s">
        <v>1295</v>
      </c>
      <c r="E270" s="328">
        <v>78</v>
      </c>
      <c r="F270" s="329">
        <v>227.41300000000001</v>
      </c>
      <c r="G270" s="329">
        <v>228.57</v>
      </c>
      <c r="H270" s="328" t="s">
        <v>1627</v>
      </c>
      <c r="I270" s="328" t="s">
        <v>1629</v>
      </c>
      <c r="J270" s="328" t="s">
        <v>1602</v>
      </c>
      <c r="K270" s="330" t="s">
        <v>1561</v>
      </c>
    </row>
    <row r="271" spans="1:11">
      <c r="A271" s="323" t="s">
        <v>1234</v>
      </c>
      <c r="B271" s="324" t="s">
        <v>1556</v>
      </c>
      <c r="C271" s="324" t="s">
        <v>1557</v>
      </c>
      <c r="D271" s="324" t="s">
        <v>1295</v>
      </c>
      <c r="E271" s="324">
        <v>78</v>
      </c>
      <c r="F271" s="325">
        <v>228.57</v>
      </c>
      <c r="G271" s="325">
        <v>233.43700000000001</v>
      </c>
      <c r="H271" s="324" t="s">
        <v>1630</v>
      </c>
      <c r="I271" s="324" t="s">
        <v>1631</v>
      </c>
      <c r="J271" s="324" t="s">
        <v>1602</v>
      </c>
      <c r="K271" s="326" t="s">
        <v>1561</v>
      </c>
    </row>
    <row r="272" spans="1:11">
      <c r="A272" s="327" t="s">
        <v>1234</v>
      </c>
      <c r="B272" s="328" t="s">
        <v>1556</v>
      </c>
      <c r="C272" s="328" t="s">
        <v>1557</v>
      </c>
      <c r="D272" s="328" t="s">
        <v>1295</v>
      </c>
      <c r="E272" s="328">
        <v>78</v>
      </c>
      <c r="F272" s="329">
        <v>233.43700000000001</v>
      </c>
      <c r="G272" s="329">
        <v>234.62200000000001</v>
      </c>
      <c r="H272" s="328" t="s">
        <v>1632</v>
      </c>
      <c r="I272" s="328" t="s">
        <v>1633</v>
      </c>
      <c r="J272" s="328" t="s">
        <v>1602</v>
      </c>
      <c r="K272" s="330" t="s">
        <v>1561</v>
      </c>
    </row>
    <row r="273" spans="1:11">
      <c r="A273" s="323" t="s">
        <v>1234</v>
      </c>
      <c r="B273" s="324" t="s">
        <v>1556</v>
      </c>
      <c r="C273" s="324" t="s">
        <v>1557</v>
      </c>
      <c r="D273" s="324" t="s">
        <v>1295</v>
      </c>
      <c r="E273" s="324">
        <v>78</v>
      </c>
      <c r="F273" s="325">
        <v>234.62200000000001</v>
      </c>
      <c r="G273" s="325">
        <v>242.61</v>
      </c>
      <c r="H273" s="324" t="s">
        <v>1634</v>
      </c>
      <c r="I273" s="324" t="s">
        <v>618</v>
      </c>
      <c r="J273" s="324" t="s">
        <v>1602</v>
      </c>
      <c r="K273" s="326" t="s">
        <v>1561</v>
      </c>
    </row>
    <row r="274" spans="1:11">
      <c r="A274" s="327" t="s">
        <v>1234</v>
      </c>
      <c r="B274" s="328" t="s">
        <v>1556</v>
      </c>
      <c r="C274" s="328" t="s">
        <v>1557</v>
      </c>
      <c r="D274" s="328" t="s">
        <v>1295</v>
      </c>
      <c r="E274" s="328">
        <v>78</v>
      </c>
      <c r="F274" s="329">
        <v>242.61</v>
      </c>
      <c r="G274" s="329">
        <v>243.798</v>
      </c>
      <c r="H274" s="328" t="s">
        <v>1635</v>
      </c>
      <c r="I274" s="328" t="s">
        <v>1002</v>
      </c>
      <c r="J274" s="328" t="s">
        <v>1602</v>
      </c>
      <c r="K274" s="330" t="s">
        <v>1561</v>
      </c>
    </row>
    <row r="275" spans="1:11">
      <c r="A275" s="323" t="s">
        <v>1234</v>
      </c>
      <c r="B275" s="324" t="s">
        <v>1556</v>
      </c>
      <c r="C275" s="324" t="s">
        <v>1557</v>
      </c>
      <c r="D275" s="324" t="s">
        <v>1295</v>
      </c>
      <c r="E275" s="324">
        <v>78</v>
      </c>
      <c r="F275" s="325">
        <v>243.798</v>
      </c>
      <c r="G275" s="325">
        <v>250.56</v>
      </c>
      <c r="H275" s="324" t="s">
        <v>1636</v>
      </c>
      <c r="I275" s="324" t="s">
        <v>1637</v>
      </c>
      <c r="J275" s="324" t="s">
        <v>1602</v>
      </c>
      <c r="K275" s="326" t="s">
        <v>1561</v>
      </c>
    </row>
    <row r="276" spans="1:11">
      <c r="A276" s="327" t="s">
        <v>1234</v>
      </c>
      <c r="B276" s="328" t="s">
        <v>1556</v>
      </c>
      <c r="C276" s="328" t="s">
        <v>1557</v>
      </c>
      <c r="D276" s="328" t="s">
        <v>1295</v>
      </c>
      <c r="E276" s="328">
        <v>78</v>
      </c>
      <c r="F276" s="329">
        <v>250.56</v>
      </c>
      <c r="G276" s="329">
        <v>252.452</v>
      </c>
      <c r="H276" s="328" t="s">
        <v>1638</v>
      </c>
      <c r="I276" s="328" t="s">
        <v>1639</v>
      </c>
      <c r="J276" s="328" t="s">
        <v>1602</v>
      </c>
      <c r="K276" s="330" t="s">
        <v>1561</v>
      </c>
    </row>
    <row r="277" spans="1:11">
      <c r="A277" s="323" t="s">
        <v>1234</v>
      </c>
      <c r="B277" s="324" t="s">
        <v>1556</v>
      </c>
      <c r="C277" s="324" t="s">
        <v>1557</v>
      </c>
      <c r="D277" s="324" t="s">
        <v>1295</v>
      </c>
      <c r="E277" s="324">
        <v>78</v>
      </c>
      <c r="F277" s="325">
        <v>250.56</v>
      </c>
      <c r="G277" s="325">
        <v>252.452</v>
      </c>
      <c r="H277" s="324" t="s">
        <v>1638</v>
      </c>
      <c r="I277" s="324" t="s">
        <v>1640</v>
      </c>
      <c r="J277" s="324" t="s">
        <v>1602</v>
      </c>
      <c r="K277" s="326" t="s">
        <v>1561</v>
      </c>
    </row>
    <row r="278" spans="1:11">
      <c r="A278" s="327" t="s">
        <v>1234</v>
      </c>
      <c r="B278" s="328" t="s">
        <v>1556</v>
      </c>
      <c r="C278" s="328" t="s">
        <v>1557</v>
      </c>
      <c r="D278" s="328" t="s">
        <v>1295</v>
      </c>
      <c r="E278" s="328">
        <v>78</v>
      </c>
      <c r="F278" s="329">
        <v>252.452</v>
      </c>
      <c r="G278" s="329">
        <v>259.13600000000002</v>
      </c>
      <c r="H278" s="328" t="s">
        <v>1641</v>
      </c>
      <c r="I278" s="328" t="s">
        <v>1642</v>
      </c>
      <c r="J278" s="328" t="s">
        <v>1602</v>
      </c>
      <c r="K278" s="330" t="s">
        <v>1561</v>
      </c>
    </row>
    <row r="279" spans="1:11">
      <c r="A279" s="323" t="s">
        <v>1234</v>
      </c>
      <c r="B279" s="324" t="s">
        <v>1556</v>
      </c>
      <c r="C279" s="324" t="s">
        <v>1557</v>
      </c>
      <c r="D279" s="324" t="s">
        <v>1295</v>
      </c>
      <c r="E279" s="324">
        <v>78</v>
      </c>
      <c r="F279" s="325">
        <v>259.13600000000002</v>
      </c>
      <c r="G279" s="325">
        <v>260.39800000000002</v>
      </c>
      <c r="H279" s="324" t="s">
        <v>1643</v>
      </c>
      <c r="I279" s="324" t="s">
        <v>1644</v>
      </c>
      <c r="J279" s="324" t="s">
        <v>1602</v>
      </c>
      <c r="K279" s="326" t="s">
        <v>1561</v>
      </c>
    </row>
    <row r="280" spans="1:11">
      <c r="A280" s="327" t="s">
        <v>1234</v>
      </c>
      <c r="B280" s="328" t="s">
        <v>1556</v>
      </c>
      <c r="C280" s="328" t="s">
        <v>1557</v>
      </c>
      <c r="D280" s="328" t="s">
        <v>1295</v>
      </c>
      <c r="E280" s="328">
        <v>78</v>
      </c>
      <c r="F280" s="329">
        <v>260.39800000000002</v>
      </c>
      <c r="G280" s="329">
        <v>275.30799999999999</v>
      </c>
      <c r="H280" s="328" t="s">
        <v>1645</v>
      </c>
      <c r="I280" s="328" t="s">
        <v>1646</v>
      </c>
      <c r="J280" s="328" t="s">
        <v>1602</v>
      </c>
      <c r="K280" s="330" t="s">
        <v>1561</v>
      </c>
    </row>
    <row r="281" spans="1:11">
      <c r="A281" s="323" t="s">
        <v>1234</v>
      </c>
      <c r="B281" s="324" t="s">
        <v>1556</v>
      </c>
      <c r="C281" s="324" t="s">
        <v>1557</v>
      </c>
      <c r="D281" s="324" t="s">
        <v>1295</v>
      </c>
      <c r="E281" s="324">
        <v>78</v>
      </c>
      <c r="F281" s="325">
        <v>275.30799999999999</v>
      </c>
      <c r="G281" s="325">
        <v>276.47000000000003</v>
      </c>
      <c r="H281" s="324" t="s">
        <v>1647</v>
      </c>
      <c r="I281" s="324" t="s">
        <v>1648</v>
      </c>
      <c r="J281" s="324" t="s">
        <v>1602</v>
      </c>
      <c r="K281" s="326" t="s">
        <v>1561</v>
      </c>
    </row>
    <row r="282" spans="1:11">
      <c r="A282" s="327" t="s">
        <v>1234</v>
      </c>
      <c r="B282" s="328" t="s">
        <v>1556</v>
      </c>
      <c r="C282" s="328" t="s">
        <v>1557</v>
      </c>
      <c r="D282" s="328" t="s">
        <v>1295</v>
      </c>
      <c r="E282" s="328">
        <v>78</v>
      </c>
      <c r="F282" s="329">
        <v>275.30799999999999</v>
      </c>
      <c r="G282" s="329">
        <v>276.47000000000003</v>
      </c>
      <c r="H282" s="328" t="s">
        <v>1647</v>
      </c>
      <c r="I282" s="328" t="s">
        <v>1649</v>
      </c>
      <c r="J282" s="328" t="s">
        <v>1602</v>
      </c>
      <c r="K282" s="330" t="s">
        <v>1561</v>
      </c>
    </row>
    <row r="283" spans="1:11">
      <c r="A283" s="323" t="s">
        <v>1234</v>
      </c>
      <c r="B283" s="324" t="s">
        <v>1556</v>
      </c>
      <c r="C283" s="324" t="s">
        <v>1557</v>
      </c>
      <c r="D283" s="324" t="s">
        <v>1295</v>
      </c>
      <c r="E283" s="324">
        <v>78</v>
      </c>
      <c r="F283" s="325">
        <v>276.47000000000003</v>
      </c>
      <c r="G283" s="325">
        <v>284.48899999999998</v>
      </c>
      <c r="H283" s="324" t="s">
        <v>1650</v>
      </c>
      <c r="I283" s="324" t="s">
        <v>1651</v>
      </c>
      <c r="J283" s="324" t="s">
        <v>1602</v>
      </c>
      <c r="K283" s="326" t="s">
        <v>1561</v>
      </c>
    </row>
    <row r="284" spans="1:11">
      <c r="A284" s="327" t="s">
        <v>1234</v>
      </c>
      <c r="B284" s="328" t="s">
        <v>1556</v>
      </c>
      <c r="C284" s="328" t="s">
        <v>1557</v>
      </c>
      <c r="D284" s="328" t="s">
        <v>1295</v>
      </c>
      <c r="E284" s="328">
        <v>78</v>
      </c>
      <c r="F284" s="329">
        <v>284.48899999999998</v>
      </c>
      <c r="G284" s="329">
        <v>285.58600000000001</v>
      </c>
      <c r="H284" s="328" t="s">
        <v>1652</v>
      </c>
      <c r="I284" s="328" t="s">
        <v>1653</v>
      </c>
      <c r="J284" s="328" t="s">
        <v>1602</v>
      </c>
      <c r="K284" s="330" t="s">
        <v>1561</v>
      </c>
    </row>
    <row r="285" spans="1:11">
      <c r="A285" s="323" t="s">
        <v>1234</v>
      </c>
      <c r="B285" s="324" t="s">
        <v>1556</v>
      </c>
      <c r="C285" s="324" t="s">
        <v>1557</v>
      </c>
      <c r="D285" s="324" t="s">
        <v>1295</v>
      </c>
      <c r="E285" s="324">
        <v>78</v>
      </c>
      <c r="F285" s="325">
        <v>285.58600000000001</v>
      </c>
      <c r="G285" s="325">
        <v>291.50299999999999</v>
      </c>
      <c r="H285" s="324" t="s">
        <v>1654</v>
      </c>
      <c r="I285" s="324" t="s">
        <v>1655</v>
      </c>
      <c r="J285" s="324" t="s">
        <v>1602</v>
      </c>
      <c r="K285" s="326" t="s">
        <v>1561</v>
      </c>
    </row>
    <row r="286" spans="1:11">
      <c r="A286" s="327" t="s">
        <v>1234</v>
      </c>
      <c r="B286" s="328" t="s">
        <v>1556</v>
      </c>
      <c r="C286" s="328" t="s">
        <v>1557</v>
      </c>
      <c r="D286" s="328" t="s">
        <v>1295</v>
      </c>
      <c r="E286" s="328">
        <v>78</v>
      </c>
      <c r="F286" s="329">
        <v>291.50299999999999</v>
      </c>
      <c r="G286" s="329">
        <v>292.58100000000002</v>
      </c>
      <c r="H286" s="328" t="s">
        <v>1656</v>
      </c>
      <c r="I286" s="328" t="s">
        <v>1657</v>
      </c>
      <c r="J286" s="328" t="s">
        <v>1602</v>
      </c>
      <c r="K286" s="330" t="s">
        <v>1561</v>
      </c>
    </row>
    <row r="287" spans="1:11">
      <c r="A287" s="323" t="s">
        <v>1234</v>
      </c>
      <c r="B287" s="324" t="s">
        <v>1556</v>
      </c>
      <c r="C287" s="324" t="s">
        <v>1557</v>
      </c>
      <c r="D287" s="324" t="s">
        <v>1295</v>
      </c>
      <c r="E287" s="324">
        <v>78</v>
      </c>
      <c r="F287" s="325">
        <v>292.58100000000002</v>
      </c>
      <c r="G287" s="325">
        <v>293.3</v>
      </c>
      <c r="H287" s="324" t="s">
        <v>1658</v>
      </c>
      <c r="I287" s="324" t="s">
        <v>1659</v>
      </c>
      <c r="J287" s="324" t="s">
        <v>1602</v>
      </c>
      <c r="K287" s="326" t="s">
        <v>1561</v>
      </c>
    </row>
    <row r="288" spans="1:11">
      <c r="A288" s="327" t="s">
        <v>1234</v>
      </c>
      <c r="B288" s="328" t="s">
        <v>1556</v>
      </c>
      <c r="C288" s="328" t="s">
        <v>1557</v>
      </c>
      <c r="D288" s="328" t="s">
        <v>1295</v>
      </c>
      <c r="E288" s="328">
        <v>78</v>
      </c>
      <c r="F288" s="329">
        <v>293.3</v>
      </c>
      <c r="G288" s="329">
        <v>295.07</v>
      </c>
      <c r="H288" s="328" t="s">
        <v>1658</v>
      </c>
      <c r="I288" s="328">
        <v>293295</v>
      </c>
      <c r="J288" s="328" t="s">
        <v>1602</v>
      </c>
      <c r="K288" s="330" t="s">
        <v>1561</v>
      </c>
    </row>
    <row r="289" spans="1:11">
      <c r="A289" s="323" t="s">
        <v>1234</v>
      </c>
      <c r="B289" s="324" t="s">
        <v>1556</v>
      </c>
      <c r="C289" s="324" t="s">
        <v>1557</v>
      </c>
      <c r="D289" s="324" t="s">
        <v>1295</v>
      </c>
      <c r="E289" s="324">
        <v>78</v>
      </c>
      <c r="F289" s="325">
        <v>295.07</v>
      </c>
      <c r="G289" s="325">
        <v>295.59800000000001</v>
      </c>
      <c r="H289" s="324" t="s">
        <v>1547</v>
      </c>
      <c r="I289" s="324">
        <v>295296</v>
      </c>
      <c r="J289" s="324" t="s">
        <v>1602</v>
      </c>
      <c r="K289" s="326" t="s">
        <v>1561</v>
      </c>
    </row>
    <row r="290" spans="1:11">
      <c r="A290" s="327" t="s">
        <v>1234</v>
      </c>
      <c r="B290" s="328" t="s">
        <v>1556</v>
      </c>
      <c r="C290" s="328" t="s">
        <v>1557</v>
      </c>
      <c r="D290" s="328" t="s">
        <v>1295</v>
      </c>
      <c r="E290" s="328">
        <v>78</v>
      </c>
      <c r="F290" s="329">
        <v>295.59800000000001</v>
      </c>
      <c r="G290" s="329">
        <v>301.98399999999998</v>
      </c>
      <c r="H290" s="328" t="s">
        <v>1497</v>
      </c>
      <c r="I290" s="328" t="s">
        <v>1660</v>
      </c>
      <c r="J290" s="328" t="s">
        <v>1602</v>
      </c>
      <c r="K290" s="330" t="s">
        <v>1561</v>
      </c>
    </row>
    <row r="291" spans="1:11">
      <c r="A291" s="323" t="s">
        <v>1234</v>
      </c>
      <c r="B291" s="324" t="s">
        <v>1556</v>
      </c>
      <c r="C291" s="324" t="s">
        <v>1557</v>
      </c>
      <c r="D291" s="324" t="s">
        <v>1295</v>
      </c>
      <c r="E291" s="324">
        <v>78</v>
      </c>
      <c r="F291" s="325">
        <v>301.98399999999998</v>
      </c>
      <c r="G291" s="325">
        <v>303.20499999999998</v>
      </c>
      <c r="H291" s="324" t="s">
        <v>1661</v>
      </c>
      <c r="I291" s="324" t="s">
        <v>1662</v>
      </c>
      <c r="J291" s="324" t="s">
        <v>1602</v>
      </c>
      <c r="K291" s="326" t="s">
        <v>1561</v>
      </c>
    </row>
    <row r="292" spans="1:11">
      <c r="A292" s="327" t="s">
        <v>1234</v>
      </c>
      <c r="B292" s="328" t="s">
        <v>1556</v>
      </c>
      <c r="C292" s="328" t="s">
        <v>1557</v>
      </c>
      <c r="D292" s="328" t="s">
        <v>1295</v>
      </c>
      <c r="E292" s="328">
        <v>78</v>
      </c>
      <c r="F292" s="329">
        <v>301.98399999999998</v>
      </c>
      <c r="G292" s="329">
        <v>303.20499999999998</v>
      </c>
      <c r="H292" s="328" t="s">
        <v>1661</v>
      </c>
      <c r="I292" s="328" t="s">
        <v>1663</v>
      </c>
      <c r="J292" s="328" t="s">
        <v>1602</v>
      </c>
      <c r="K292" s="330" t="s">
        <v>1561</v>
      </c>
    </row>
    <row r="293" spans="1:11">
      <c r="A293" s="323" t="s">
        <v>1234</v>
      </c>
      <c r="B293" s="324" t="s">
        <v>1556</v>
      </c>
      <c r="C293" s="324" t="s">
        <v>1557</v>
      </c>
      <c r="D293" s="324" t="s">
        <v>1295</v>
      </c>
      <c r="E293" s="324">
        <v>78</v>
      </c>
      <c r="F293" s="325">
        <v>303.20499999999998</v>
      </c>
      <c r="G293" s="325">
        <v>309.61099999999999</v>
      </c>
      <c r="H293" s="324" t="s">
        <v>1664</v>
      </c>
      <c r="I293" s="324" t="s">
        <v>1665</v>
      </c>
      <c r="J293" s="324" t="s">
        <v>1602</v>
      </c>
      <c r="K293" s="326" t="s">
        <v>1561</v>
      </c>
    </row>
    <row r="294" spans="1:11">
      <c r="A294" s="327" t="s">
        <v>1234</v>
      </c>
      <c r="B294" s="328" t="s">
        <v>1556</v>
      </c>
      <c r="C294" s="328" t="s">
        <v>1557</v>
      </c>
      <c r="D294" s="328" t="s">
        <v>1295</v>
      </c>
      <c r="E294" s="328">
        <v>78</v>
      </c>
      <c r="F294" s="329">
        <v>309.61099999999999</v>
      </c>
      <c r="G294" s="329">
        <v>310.52999999999997</v>
      </c>
      <c r="H294" s="328" t="s">
        <v>1666</v>
      </c>
      <c r="I294" s="328" t="s">
        <v>1667</v>
      </c>
      <c r="J294" s="328" t="s">
        <v>1602</v>
      </c>
      <c r="K294" s="330" t="s">
        <v>1561</v>
      </c>
    </row>
    <row r="295" spans="1:11">
      <c r="A295" s="323" t="s">
        <v>1234</v>
      </c>
      <c r="B295" s="324" t="s">
        <v>1556</v>
      </c>
      <c r="C295" s="324" t="s">
        <v>1557</v>
      </c>
      <c r="D295" s="324" t="s">
        <v>1295</v>
      </c>
      <c r="E295" s="324">
        <v>78</v>
      </c>
      <c r="F295" s="325">
        <v>310.52999999999997</v>
      </c>
      <c r="G295" s="325">
        <v>318.03100000000001</v>
      </c>
      <c r="H295" s="324" t="s">
        <v>1668</v>
      </c>
      <c r="I295" s="324" t="s">
        <v>1669</v>
      </c>
      <c r="J295" s="324" t="s">
        <v>1602</v>
      </c>
      <c r="K295" s="326" t="s">
        <v>1561</v>
      </c>
    </row>
    <row r="296" spans="1:11">
      <c r="A296" s="327" t="s">
        <v>1234</v>
      </c>
      <c r="B296" s="328" t="s">
        <v>1556</v>
      </c>
      <c r="C296" s="328" t="s">
        <v>1557</v>
      </c>
      <c r="D296" s="328" t="s">
        <v>1295</v>
      </c>
      <c r="E296" s="328">
        <v>78</v>
      </c>
      <c r="F296" s="329">
        <v>318.03100000000001</v>
      </c>
      <c r="G296" s="329">
        <v>319.322</v>
      </c>
      <c r="H296" s="328" t="s">
        <v>1670</v>
      </c>
      <c r="I296" s="328" t="s">
        <v>1671</v>
      </c>
      <c r="J296" s="328" t="s">
        <v>1602</v>
      </c>
      <c r="K296" s="330" t="s">
        <v>1561</v>
      </c>
    </row>
    <row r="297" spans="1:11">
      <c r="A297" s="323" t="s">
        <v>1234</v>
      </c>
      <c r="B297" s="324" t="s">
        <v>1556</v>
      </c>
      <c r="C297" s="324" t="s">
        <v>1557</v>
      </c>
      <c r="D297" s="324" t="s">
        <v>1295</v>
      </c>
      <c r="E297" s="324">
        <v>78</v>
      </c>
      <c r="F297" s="325">
        <v>319.322</v>
      </c>
      <c r="G297" s="325">
        <v>329.63299999999998</v>
      </c>
      <c r="H297" s="324" t="s">
        <v>1672</v>
      </c>
      <c r="I297" s="324" t="s">
        <v>1673</v>
      </c>
      <c r="J297" s="324" t="s">
        <v>1602</v>
      </c>
      <c r="K297" s="326" t="s">
        <v>1561</v>
      </c>
    </row>
    <row r="298" spans="1:11">
      <c r="A298" s="327" t="s">
        <v>1234</v>
      </c>
      <c r="B298" s="328" t="s">
        <v>1556</v>
      </c>
      <c r="C298" s="328" t="s">
        <v>1557</v>
      </c>
      <c r="D298" s="328" t="s">
        <v>1295</v>
      </c>
      <c r="E298" s="328">
        <v>78</v>
      </c>
      <c r="F298" s="329">
        <v>329.63299999999998</v>
      </c>
      <c r="G298" s="329">
        <v>330.93900000000002</v>
      </c>
      <c r="H298" s="328" t="s">
        <v>1674</v>
      </c>
      <c r="I298" s="328" t="s">
        <v>1675</v>
      </c>
      <c r="J298" s="328" t="s">
        <v>1602</v>
      </c>
      <c r="K298" s="330" t="s">
        <v>1561</v>
      </c>
    </row>
    <row r="299" spans="1:11">
      <c r="A299" s="323" t="s">
        <v>1234</v>
      </c>
      <c r="B299" s="324" t="s">
        <v>1556</v>
      </c>
      <c r="C299" s="324" t="s">
        <v>1557</v>
      </c>
      <c r="D299" s="324" t="s">
        <v>1295</v>
      </c>
      <c r="E299" s="324">
        <v>78</v>
      </c>
      <c r="F299" s="325">
        <v>330.93900000000002</v>
      </c>
      <c r="G299" s="325">
        <v>334.75900000000001</v>
      </c>
      <c r="H299" s="324" t="s">
        <v>1676</v>
      </c>
      <c r="I299" s="324" t="s">
        <v>1677</v>
      </c>
      <c r="J299" s="324" t="s">
        <v>1602</v>
      </c>
      <c r="K299" s="326" t="s">
        <v>1561</v>
      </c>
    </row>
    <row r="300" spans="1:11">
      <c r="A300" s="327" t="s">
        <v>1234</v>
      </c>
      <c r="B300" s="328" t="s">
        <v>1556</v>
      </c>
      <c r="C300" s="328" t="s">
        <v>1557</v>
      </c>
      <c r="D300" s="328" t="s">
        <v>1295</v>
      </c>
      <c r="E300" s="328">
        <v>78</v>
      </c>
      <c r="F300" s="329">
        <v>336.81799999999998</v>
      </c>
      <c r="G300" s="329">
        <v>338.88</v>
      </c>
      <c r="H300" s="328" t="s">
        <v>1678</v>
      </c>
      <c r="I300" s="328" t="s">
        <v>1679</v>
      </c>
      <c r="J300" s="328" t="s">
        <v>1602</v>
      </c>
      <c r="K300" s="330" t="s">
        <v>1561</v>
      </c>
    </row>
    <row r="301" spans="1:11">
      <c r="A301" s="323" t="s">
        <v>1234</v>
      </c>
      <c r="B301" s="324" t="s">
        <v>1556</v>
      </c>
      <c r="C301" s="324" t="s">
        <v>1557</v>
      </c>
      <c r="D301" s="324" t="s">
        <v>1295</v>
      </c>
      <c r="E301" s="324">
        <v>78</v>
      </c>
      <c r="F301" s="325">
        <v>336.81799999999998</v>
      </c>
      <c r="G301" s="325">
        <v>338.88</v>
      </c>
      <c r="H301" s="324" t="s">
        <v>1678</v>
      </c>
      <c r="I301" s="324" t="s">
        <v>1680</v>
      </c>
      <c r="J301" s="324" t="s">
        <v>1602</v>
      </c>
      <c r="K301" s="326" t="s">
        <v>1561</v>
      </c>
    </row>
    <row r="302" spans="1:11">
      <c r="A302" s="327" t="s">
        <v>1234</v>
      </c>
      <c r="B302" s="328" t="s">
        <v>1556</v>
      </c>
      <c r="C302" s="328" t="s">
        <v>1557</v>
      </c>
      <c r="D302" s="328" t="s">
        <v>1295</v>
      </c>
      <c r="E302" s="328">
        <v>97</v>
      </c>
      <c r="F302" s="329">
        <v>2.1339999999999999</v>
      </c>
      <c r="G302" s="329">
        <v>3</v>
      </c>
      <c r="H302" s="328" t="s">
        <v>1681</v>
      </c>
      <c r="I302" s="328" t="s">
        <v>1682</v>
      </c>
      <c r="J302" s="328" t="s">
        <v>1683</v>
      </c>
      <c r="K302" s="330" t="s">
        <v>1561</v>
      </c>
    </row>
    <row r="303" spans="1:11">
      <c r="A303" s="323" t="s">
        <v>1234</v>
      </c>
      <c r="B303" s="324" t="s">
        <v>1556</v>
      </c>
      <c r="C303" s="324" t="s">
        <v>1557</v>
      </c>
      <c r="D303" s="324" t="s">
        <v>1295</v>
      </c>
      <c r="E303" s="324">
        <v>97</v>
      </c>
      <c r="F303" s="325">
        <v>3</v>
      </c>
      <c r="G303" s="325">
        <v>5.0049999999999999</v>
      </c>
      <c r="H303" s="324" t="s">
        <v>1684</v>
      </c>
      <c r="I303" s="324" t="s">
        <v>1685</v>
      </c>
      <c r="J303" s="324" t="s">
        <v>1683</v>
      </c>
      <c r="K303" s="326" t="s">
        <v>1561</v>
      </c>
    </row>
    <row r="304" spans="1:11">
      <c r="A304" s="327" t="s">
        <v>1234</v>
      </c>
      <c r="B304" s="328" t="s">
        <v>1556</v>
      </c>
      <c r="C304" s="328" t="s">
        <v>1557</v>
      </c>
      <c r="D304" s="328" t="s">
        <v>1295</v>
      </c>
      <c r="E304" s="328">
        <v>97</v>
      </c>
      <c r="F304" s="329">
        <v>5.0049999999999999</v>
      </c>
      <c r="G304" s="329">
        <v>6.5170000000000003</v>
      </c>
      <c r="H304" s="328" t="s">
        <v>1684</v>
      </c>
      <c r="I304" s="328" t="s">
        <v>1686</v>
      </c>
      <c r="J304" s="328" t="s">
        <v>1683</v>
      </c>
      <c r="K304" s="330" t="s">
        <v>1561</v>
      </c>
    </row>
    <row r="305" spans="1:11">
      <c r="A305" s="323" t="s">
        <v>1234</v>
      </c>
      <c r="B305" s="324" t="s">
        <v>1556</v>
      </c>
      <c r="C305" s="324" t="s">
        <v>1557</v>
      </c>
      <c r="D305" s="324" t="s">
        <v>1295</v>
      </c>
      <c r="E305" s="324">
        <v>97</v>
      </c>
      <c r="F305" s="325">
        <v>6.5170000000000003</v>
      </c>
      <c r="G305" s="325">
        <v>9.1470000000000002</v>
      </c>
      <c r="H305" s="324" t="s">
        <v>1687</v>
      </c>
      <c r="I305" s="324" t="s">
        <v>1688</v>
      </c>
      <c r="J305" s="324" t="s">
        <v>1683</v>
      </c>
      <c r="K305" s="326" t="s">
        <v>1561</v>
      </c>
    </row>
    <row r="306" spans="1:11">
      <c r="A306" s="327" t="s">
        <v>1234</v>
      </c>
      <c r="B306" s="328" t="s">
        <v>1556</v>
      </c>
      <c r="C306" s="328" t="s">
        <v>1557</v>
      </c>
      <c r="D306" s="328" t="s">
        <v>1295</v>
      </c>
      <c r="E306" s="328">
        <v>78</v>
      </c>
      <c r="F306" s="329">
        <v>334.75900000000001</v>
      </c>
      <c r="G306" s="329">
        <v>336.81799999999998</v>
      </c>
      <c r="H306" s="328" t="s">
        <v>1689</v>
      </c>
      <c r="I306" s="328" t="s">
        <v>1690</v>
      </c>
      <c r="J306" s="328" t="s">
        <v>1602</v>
      </c>
      <c r="K306" s="330" t="s">
        <v>1561</v>
      </c>
    </row>
    <row r="307" spans="1:11">
      <c r="A307" s="323" t="s">
        <v>1234</v>
      </c>
      <c r="B307" s="324" t="s">
        <v>1556</v>
      </c>
      <c r="C307" s="324" t="s">
        <v>1557</v>
      </c>
      <c r="D307" s="324" t="s">
        <v>1295</v>
      </c>
      <c r="E307" s="324">
        <v>78</v>
      </c>
      <c r="F307" s="325">
        <v>334.75900000000001</v>
      </c>
      <c r="G307" s="325">
        <v>336.81799999999998</v>
      </c>
      <c r="H307" s="324" t="s">
        <v>1689</v>
      </c>
      <c r="I307" s="324" t="s">
        <v>1691</v>
      </c>
      <c r="J307" s="324" t="s">
        <v>1602</v>
      </c>
      <c r="K307" s="326" t="s">
        <v>1561</v>
      </c>
    </row>
    <row r="308" spans="1:11">
      <c r="A308" s="327" t="s">
        <v>1234</v>
      </c>
      <c r="B308" s="328" t="s">
        <v>1399</v>
      </c>
      <c r="C308" s="328" t="s">
        <v>1692</v>
      </c>
      <c r="D308" s="328" t="s">
        <v>1237</v>
      </c>
      <c r="E308" s="328">
        <v>74</v>
      </c>
      <c r="F308" s="329">
        <v>290.75099999999998</v>
      </c>
      <c r="G308" s="329">
        <v>290.78699999999998</v>
      </c>
      <c r="H308" s="328" t="s">
        <v>1693</v>
      </c>
      <c r="I308" s="328" t="s">
        <v>816</v>
      </c>
      <c r="J308" s="328" t="s">
        <v>1390</v>
      </c>
      <c r="K308" s="330" t="s">
        <v>871</v>
      </c>
    </row>
    <row r="309" spans="1:11">
      <c r="A309" s="323" t="s">
        <v>1234</v>
      </c>
      <c r="B309" s="324" t="s">
        <v>1399</v>
      </c>
      <c r="C309" s="324" t="s">
        <v>1692</v>
      </c>
      <c r="D309" s="324" t="s">
        <v>1237</v>
      </c>
      <c r="E309" s="324">
        <v>74</v>
      </c>
      <c r="F309" s="325">
        <v>290.78699999999998</v>
      </c>
      <c r="G309" s="325">
        <v>291.36900000000003</v>
      </c>
      <c r="H309" s="324" t="s">
        <v>1694</v>
      </c>
      <c r="I309" s="324" t="s">
        <v>1695</v>
      </c>
      <c r="J309" s="324" t="s">
        <v>1390</v>
      </c>
      <c r="K309" s="326" t="s">
        <v>871</v>
      </c>
    </row>
    <row r="310" spans="1:11">
      <c r="A310" s="327" t="s">
        <v>1234</v>
      </c>
      <c r="B310" s="328" t="s">
        <v>1399</v>
      </c>
      <c r="C310" s="328" t="s">
        <v>1692</v>
      </c>
      <c r="D310" s="328" t="s">
        <v>1237</v>
      </c>
      <c r="E310" s="328">
        <v>74</v>
      </c>
      <c r="F310" s="329">
        <v>290.78699999999998</v>
      </c>
      <c r="G310" s="329">
        <v>291.36900000000003</v>
      </c>
      <c r="H310" s="328" t="s">
        <v>1694</v>
      </c>
      <c r="I310" s="328" t="s">
        <v>1696</v>
      </c>
      <c r="J310" s="328" t="s">
        <v>1390</v>
      </c>
      <c r="K310" s="330" t="s">
        <v>871</v>
      </c>
    </row>
    <row r="311" spans="1:11">
      <c r="A311" s="323" t="s">
        <v>1234</v>
      </c>
      <c r="B311" s="324" t="s">
        <v>1386</v>
      </c>
      <c r="C311" s="324" t="s">
        <v>1692</v>
      </c>
      <c r="D311" s="324" t="s">
        <v>1237</v>
      </c>
      <c r="E311" s="324">
        <v>74</v>
      </c>
      <c r="F311" s="325">
        <v>291.36900000000003</v>
      </c>
      <c r="G311" s="325">
        <v>293.26100000000002</v>
      </c>
      <c r="H311" s="324" t="s">
        <v>1694</v>
      </c>
      <c r="I311" s="324" t="s">
        <v>1697</v>
      </c>
      <c r="J311" s="324" t="s">
        <v>1390</v>
      </c>
      <c r="K311" s="326" t="s">
        <v>871</v>
      </c>
    </row>
    <row r="312" spans="1:11">
      <c r="A312" s="327" t="s">
        <v>1234</v>
      </c>
      <c r="B312" s="328" t="s">
        <v>1399</v>
      </c>
      <c r="C312" s="328" t="s">
        <v>1692</v>
      </c>
      <c r="D312" s="328" t="s">
        <v>1237</v>
      </c>
      <c r="E312" s="328">
        <v>74</v>
      </c>
      <c r="F312" s="329">
        <v>291.36900000000003</v>
      </c>
      <c r="G312" s="329">
        <v>293.26</v>
      </c>
      <c r="H312" s="328" t="s">
        <v>1694</v>
      </c>
      <c r="I312" s="328" t="s">
        <v>1698</v>
      </c>
      <c r="J312" s="328" t="s">
        <v>1390</v>
      </c>
      <c r="K312" s="330" t="s">
        <v>871</v>
      </c>
    </row>
    <row r="313" spans="1:11">
      <c r="A313" s="323" t="s">
        <v>1234</v>
      </c>
      <c r="B313" s="324" t="s">
        <v>1399</v>
      </c>
      <c r="C313" s="324" t="s">
        <v>1692</v>
      </c>
      <c r="D313" s="324" t="s">
        <v>1237</v>
      </c>
      <c r="E313" s="324">
        <v>74</v>
      </c>
      <c r="F313" s="325">
        <v>293.26</v>
      </c>
      <c r="G313" s="325">
        <v>293.96499999999997</v>
      </c>
      <c r="H313" s="324" t="s">
        <v>1699</v>
      </c>
      <c r="I313" s="324" t="s">
        <v>1700</v>
      </c>
      <c r="J313" s="324" t="s">
        <v>1390</v>
      </c>
      <c r="K313" s="326" t="s">
        <v>871</v>
      </c>
    </row>
    <row r="314" spans="1:11">
      <c r="A314" s="327" t="s">
        <v>1234</v>
      </c>
      <c r="B314" s="328" t="s">
        <v>1399</v>
      </c>
      <c r="C314" s="328" t="s">
        <v>1692</v>
      </c>
      <c r="D314" s="328" t="s">
        <v>1237</v>
      </c>
      <c r="E314" s="328">
        <v>74</v>
      </c>
      <c r="F314" s="329">
        <v>293.26100000000002</v>
      </c>
      <c r="G314" s="329">
        <v>293.96499999999997</v>
      </c>
      <c r="H314" s="328" t="s">
        <v>1699</v>
      </c>
      <c r="I314" s="328" t="s">
        <v>1701</v>
      </c>
      <c r="J314" s="328" t="s">
        <v>1390</v>
      </c>
      <c r="K314" s="330" t="s">
        <v>871</v>
      </c>
    </row>
    <row r="315" spans="1:11">
      <c r="A315" s="323" t="s">
        <v>1234</v>
      </c>
      <c r="B315" s="324" t="s">
        <v>1399</v>
      </c>
      <c r="C315" s="324" t="s">
        <v>1692</v>
      </c>
      <c r="D315" s="324" t="s">
        <v>1237</v>
      </c>
      <c r="E315" s="324">
        <v>74</v>
      </c>
      <c r="F315" s="325">
        <v>293.96499999999997</v>
      </c>
      <c r="G315" s="325">
        <v>300.97899999999998</v>
      </c>
      <c r="H315" s="324" t="s">
        <v>1699</v>
      </c>
      <c r="I315" s="324" t="s">
        <v>1702</v>
      </c>
      <c r="J315" s="324" t="s">
        <v>1390</v>
      </c>
      <c r="K315" s="326" t="s">
        <v>871</v>
      </c>
    </row>
    <row r="316" spans="1:11">
      <c r="A316" s="327" t="s">
        <v>1234</v>
      </c>
      <c r="B316" s="328" t="s">
        <v>1399</v>
      </c>
      <c r="C316" s="328" t="s">
        <v>1692</v>
      </c>
      <c r="D316" s="328" t="s">
        <v>1237</v>
      </c>
      <c r="E316" s="328">
        <v>74</v>
      </c>
      <c r="F316" s="329">
        <v>300.97899999999998</v>
      </c>
      <c r="G316" s="329">
        <v>304.07799999999997</v>
      </c>
      <c r="H316" s="328" t="s">
        <v>1189</v>
      </c>
      <c r="I316" s="328" t="s">
        <v>1106</v>
      </c>
      <c r="J316" s="328" t="s">
        <v>1390</v>
      </c>
      <c r="K316" s="330" t="s">
        <v>871</v>
      </c>
    </row>
    <row r="317" spans="1:11">
      <c r="A317" s="323" t="s">
        <v>1234</v>
      </c>
      <c r="B317" s="324" t="s">
        <v>1399</v>
      </c>
      <c r="C317" s="324" t="s">
        <v>1692</v>
      </c>
      <c r="D317" s="324" t="s">
        <v>1237</v>
      </c>
      <c r="E317" s="324">
        <v>74</v>
      </c>
      <c r="F317" s="325">
        <v>300.97899999999998</v>
      </c>
      <c r="G317" s="325">
        <v>304.07799999999997</v>
      </c>
      <c r="H317" s="324" t="s">
        <v>1189</v>
      </c>
      <c r="I317" s="324" t="s">
        <v>1196</v>
      </c>
      <c r="J317" s="324" t="s">
        <v>1390</v>
      </c>
      <c r="K317" s="326" t="s">
        <v>871</v>
      </c>
    </row>
    <row r="318" spans="1:11">
      <c r="A318" s="327" t="s">
        <v>1234</v>
      </c>
      <c r="B318" s="328" t="s">
        <v>1399</v>
      </c>
      <c r="C318" s="328" t="s">
        <v>1692</v>
      </c>
      <c r="D318" s="328" t="s">
        <v>1237</v>
      </c>
      <c r="E318" s="328">
        <v>74</v>
      </c>
      <c r="F318" s="329">
        <v>304.07799999999997</v>
      </c>
      <c r="G318" s="329">
        <v>309</v>
      </c>
      <c r="H318" s="328" t="s">
        <v>1703</v>
      </c>
      <c r="I318" s="328" t="s">
        <v>1704</v>
      </c>
      <c r="J318" s="328" t="s">
        <v>1390</v>
      </c>
      <c r="K318" s="330" t="s">
        <v>871</v>
      </c>
    </row>
    <row r="319" spans="1:11">
      <c r="A319" s="323" t="s">
        <v>1234</v>
      </c>
      <c r="B319" s="324" t="s">
        <v>1399</v>
      </c>
      <c r="C319" s="324" t="s">
        <v>1692</v>
      </c>
      <c r="D319" s="324" t="s">
        <v>1237</v>
      </c>
      <c r="E319" s="324">
        <v>74</v>
      </c>
      <c r="F319" s="325">
        <v>309</v>
      </c>
      <c r="G319" s="325">
        <v>314.54000000000002</v>
      </c>
      <c r="H319" s="324" t="s">
        <v>1703</v>
      </c>
      <c r="I319" s="324" t="s">
        <v>1705</v>
      </c>
      <c r="J319" s="324" t="s">
        <v>1390</v>
      </c>
      <c r="K319" s="326" t="s">
        <v>871</v>
      </c>
    </row>
    <row r="320" spans="1:11">
      <c r="A320" s="327" t="s">
        <v>1234</v>
      </c>
      <c r="B320" s="328" t="s">
        <v>1399</v>
      </c>
      <c r="C320" s="328" t="s">
        <v>1692</v>
      </c>
      <c r="D320" s="328" t="s">
        <v>1237</v>
      </c>
      <c r="E320" s="328">
        <v>74</v>
      </c>
      <c r="F320" s="329">
        <v>314.54000000000002</v>
      </c>
      <c r="G320" s="329">
        <v>317.25200000000001</v>
      </c>
      <c r="H320" s="328" t="s">
        <v>1706</v>
      </c>
      <c r="I320" s="328" t="s">
        <v>1707</v>
      </c>
      <c r="J320" s="328" t="s">
        <v>1390</v>
      </c>
      <c r="K320" s="330" t="s">
        <v>871</v>
      </c>
    </row>
    <row r="321" spans="1:11">
      <c r="A321" s="323" t="s">
        <v>1234</v>
      </c>
      <c r="B321" s="324" t="s">
        <v>1399</v>
      </c>
      <c r="C321" s="324" t="s">
        <v>1692</v>
      </c>
      <c r="D321" s="324" t="s">
        <v>1237</v>
      </c>
      <c r="E321" s="324">
        <v>74</v>
      </c>
      <c r="F321" s="325">
        <v>314.54000000000002</v>
      </c>
      <c r="G321" s="325">
        <v>317.25200000000001</v>
      </c>
      <c r="H321" s="324" t="s">
        <v>1706</v>
      </c>
      <c r="I321" s="324" t="s">
        <v>1708</v>
      </c>
      <c r="J321" s="324" t="s">
        <v>1390</v>
      </c>
      <c r="K321" s="326" t="s">
        <v>871</v>
      </c>
    </row>
    <row r="322" spans="1:11">
      <c r="A322" s="327" t="s">
        <v>1234</v>
      </c>
      <c r="B322" s="328" t="s">
        <v>1399</v>
      </c>
      <c r="C322" s="328" t="s">
        <v>1692</v>
      </c>
      <c r="D322" s="328" t="s">
        <v>1237</v>
      </c>
      <c r="E322" s="328">
        <v>74</v>
      </c>
      <c r="F322" s="329">
        <v>317.25200000000001</v>
      </c>
      <c r="G322" s="329">
        <v>326</v>
      </c>
      <c r="H322" s="328" t="s">
        <v>1398</v>
      </c>
      <c r="I322" s="328" t="s">
        <v>1709</v>
      </c>
      <c r="J322" s="328" t="s">
        <v>1390</v>
      </c>
      <c r="K322" s="330" t="s">
        <v>871</v>
      </c>
    </row>
    <row r="323" spans="1:11">
      <c r="A323" s="323" t="s">
        <v>1234</v>
      </c>
      <c r="B323" s="324" t="s">
        <v>1399</v>
      </c>
      <c r="C323" s="324" t="s">
        <v>1692</v>
      </c>
      <c r="D323" s="324" t="s">
        <v>1237</v>
      </c>
      <c r="E323" s="324">
        <v>74</v>
      </c>
      <c r="F323" s="325">
        <v>335.31</v>
      </c>
      <c r="G323" s="325">
        <v>338.31</v>
      </c>
      <c r="H323" s="324" t="s">
        <v>1710</v>
      </c>
      <c r="I323" s="324" t="s">
        <v>1059</v>
      </c>
      <c r="J323" s="324" t="s">
        <v>1390</v>
      </c>
      <c r="K323" s="326" t="s">
        <v>871</v>
      </c>
    </row>
    <row r="324" spans="1:11">
      <c r="A324" s="327" t="s">
        <v>1234</v>
      </c>
      <c r="B324" s="328" t="s">
        <v>1399</v>
      </c>
      <c r="C324" s="328" t="s">
        <v>1692</v>
      </c>
      <c r="D324" s="328" t="s">
        <v>1237</v>
      </c>
      <c r="E324" s="328">
        <v>74</v>
      </c>
      <c r="F324" s="329">
        <v>335.31</v>
      </c>
      <c r="G324" s="329">
        <v>338.31</v>
      </c>
      <c r="H324" s="328" t="s">
        <v>1710</v>
      </c>
      <c r="I324" s="328" t="s">
        <v>1711</v>
      </c>
      <c r="J324" s="328" t="s">
        <v>1390</v>
      </c>
      <c r="K324" s="330" t="s">
        <v>871</v>
      </c>
    </row>
    <row r="325" spans="1:11">
      <c r="A325" s="323" t="s">
        <v>1234</v>
      </c>
      <c r="B325" s="324" t="s">
        <v>1399</v>
      </c>
      <c r="C325" s="324" t="s">
        <v>1692</v>
      </c>
      <c r="D325" s="324" t="s">
        <v>1237</v>
      </c>
      <c r="E325" s="324">
        <v>74</v>
      </c>
      <c r="F325" s="325">
        <v>338.31</v>
      </c>
      <c r="G325" s="325">
        <v>350</v>
      </c>
      <c r="H325" s="324" t="s">
        <v>1712</v>
      </c>
      <c r="I325" s="324" t="s">
        <v>1713</v>
      </c>
      <c r="J325" s="324" t="s">
        <v>1390</v>
      </c>
      <c r="K325" s="326" t="s">
        <v>871</v>
      </c>
    </row>
    <row r="326" spans="1:11">
      <c r="A326" s="327" t="s">
        <v>1234</v>
      </c>
      <c r="B326" s="328" t="s">
        <v>1399</v>
      </c>
      <c r="C326" s="328" t="s">
        <v>1692</v>
      </c>
      <c r="D326" s="328" t="s">
        <v>1237</v>
      </c>
      <c r="E326" s="328">
        <v>74</v>
      </c>
      <c r="F326" s="329">
        <v>350</v>
      </c>
      <c r="G326" s="329">
        <v>362.04399999999998</v>
      </c>
      <c r="H326" s="328" t="s">
        <v>1712</v>
      </c>
      <c r="I326" s="328" t="s">
        <v>1714</v>
      </c>
      <c r="J326" s="328" t="s">
        <v>1390</v>
      </c>
      <c r="K326" s="330" t="s">
        <v>871</v>
      </c>
    </row>
    <row r="327" spans="1:11">
      <c r="A327" s="323" t="s">
        <v>1234</v>
      </c>
      <c r="B327" s="324" t="s">
        <v>1399</v>
      </c>
      <c r="C327" s="324" t="s">
        <v>1692</v>
      </c>
      <c r="D327" s="324" t="s">
        <v>1237</v>
      </c>
      <c r="E327" s="324">
        <v>74</v>
      </c>
      <c r="F327" s="325">
        <v>362.04399999999998</v>
      </c>
      <c r="G327" s="325">
        <v>364.67099999999999</v>
      </c>
      <c r="H327" s="324" t="s">
        <v>1715</v>
      </c>
      <c r="I327" s="324" t="s">
        <v>1716</v>
      </c>
      <c r="J327" s="324" t="s">
        <v>1390</v>
      </c>
      <c r="K327" s="326" t="s">
        <v>871</v>
      </c>
    </row>
    <row r="328" spans="1:11">
      <c r="A328" s="327" t="s">
        <v>1234</v>
      </c>
      <c r="B328" s="328" t="s">
        <v>1399</v>
      </c>
      <c r="C328" s="328" t="s">
        <v>1692</v>
      </c>
      <c r="D328" s="328" t="s">
        <v>1237</v>
      </c>
      <c r="E328" s="328">
        <v>74</v>
      </c>
      <c r="F328" s="329">
        <v>362.04399999999998</v>
      </c>
      <c r="G328" s="329">
        <v>364.67099999999999</v>
      </c>
      <c r="H328" s="328" t="s">
        <v>1715</v>
      </c>
      <c r="I328" s="328" t="s">
        <v>1717</v>
      </c>
      <c r="J328" s="328" t="s">
        <v>1390</v>
      </c>
      <c r="K328" s="330" t="s">
        <v>871</v>
      </c>
    </row>
    <row r="329" spans="1:11">
      <c r="A329" s="323" t="s">
        <v>1234</v>
      </c>
      <c r="B329" s="324" t="s">
        <v>1399</v>
      </c>
      <c r="C329" s="324" t="s">
        <v>1692</v>
      </c>
      <c r="D329" s="324" t="s">
        <v>1237</v>
      </c>
      <c r="E329" s="324">
        <v>74</v>
      </c>
      <c r="F329" s="325">
        <v>364.67099999999999</v>
      </c>
      <c r="G329" s="325">
        <v>370</v>
      </c>
      <c r="H329" s="324" t="s">
        <v>1718</v>
      </c>
      <c r="I329" s="324" t="s">
        <v>1719</v>
      </c>
      <c r="J329" s="324" t="s">
        <v>1390</v>
      </c>
      <c r="K329" s="326" t="s">
        <v>871</v>
      </c>
    </row>
    <row r="330" spans="1:11">
      <c r="A330" s="327" t="s">
        <v>1234</v>
      </c>
      <c r="B330" s="328" t="s">
        <v>1399</v>
      </c>
      <c r="C330" s="328" t="s">
        <v>1692</v>
      </c>
      <c r="D330" s="328" t="s">
        <v>1237</v>
      </c>
      <c r="E330" s="328">
        <v>74</v>
      </c>
      <c r="F330" s="329">
        <v>370</v>
      </c>
      <c r="G330" s="329">
        <v>375.471</v>
      </c>
      <c r="H330" s="328" t="s">
        <v>1718</v>
      </c>
      <c r="I330" s="328" t="s">
        <v>1720</v>
      </c>
      <c r="J330" s="328" t="s">
        <v>1390</v>
      </c>
      <c r="K330" s="330" t="s">
        <v>871</v>
      </c>
    </row>
    <row r="331" spans="1:11">
      <c r="A331" s="323" t="s">
        <v>1234</v>
      </c>
      <c r="B331" s="324" t="s">
        <v>1399</v>
      </c>
      <c r="C331" s="324" t="s">
        <v>1692</v>
      </c>
      <c r="D331" s="324" t="s">
        <v>1237</v>
      </c>
      <c r="E331" s="324">
        <v>74</v>
      </c>
      <c r="F331" s="325">
        <v>375.471</v>
      </c>
      <c r="G331" s="325">
        <v>378.45800000000003</v>
      </c>
      <c r="H331" s="324" t="s">
        <v>1721</v>
      </c>
      <c r="I331" s="324" t="s">
        <v>1722</v>
      </c>
      <c r="J331" s="324" t="s">
        <v>1390</v>
      </c>
      <c r="K331" s="326" t="s">
        <v>871</v>
      </c>
    </row>
    <row r="332" spans="1:11">
      <c r="A332" s="327" t="s">
        <v>1234</v>
      </c>
      <c r="B332" s="328" t="s">
        <v>1399</v>
      </c>
      <c r="C332" s="328" t="s">
        <v>1692</v>
      </c>
      <c r="D332" s="328" t="s">
        <v>1237</v>
      </c>
      <c r="E332" s="328">
        <v>74</v>
      </c>
      <c r="F332" s="329">
        <v>375.471</v>
      </c>
      <c r="G332" s="329">
        <v>378.45800000000003</v>
      </c>
      <c r="H332" s="328" t="s">
        <v>1721</v>
      </c>
      <c r="I332" s="328" t="s">
        <v>1723</v>
      </c>
      <c r="J332" s="328" t="s">
        <v>1390</v>
      </c>
      <c r="K332" s="330" t="s">
        <v>871</v>
      </c>
    </row>
    <row r="333" spans="1:11">
      <c r="A333" s="323" t="s">
        <v>1234</v>
      </c>
      <c r="B333" s="324" t="s">
        <v>1399</v>
      </c>
      <c r="C333" s="324" t="s">
        <v>1692</v>
      </c>
      <c r="D333" s="324" t="s">
        <v>1237</v>
      </c>
      <c r="E333" s="324">
        <v>74</v>
      </c>
      <c r="F333" s="325">
        <v>378.45800000000003</v>
      </c>
      <c r="G333" s="325">
        <v>389</v>
      </c>
      <c r="H333" s="324" t="s">
        <v>1724</v>
      </c>
      <c r="I333" s="324" t="s">
        <v>841</v>
      </c>
      <c r="J333" s="324" t="s">
        <v>1390</v>
      </c>
      <c r="K333" s="326" t="s">
        <v>871</v>
      </c>
    </row>
    <row r="334" spans="1:11">
      <c r="A334" s="327" t="s">
        <v>1234</v>
      </c>
      <c r="B334" s="328" t="s">
        <v>1399</v>
      </c>
      <c r="C334" s="328" t="s">
        <v>1692</v>
      </c>
      <c r="D334" s="328" t="s">
        <v>1237</v>
      </c>
      <c r="E334" s="328">
        <v>74</v>
      </c>
      <c r="F334" s="329">
        <v>389</v>
      </c>
      <c r="G334" s="329">
        <v>399.34100000000001</v>
      </c>
      <c r="H334" s="328" t="s">
        <v>1724</v>
      </c>
      <c r="I334" s="328" t="s">
        <v>1725</v>
      </c>
      <c r="J334" s="328" t="s">
        <v>1390</v>
      </c>
      <c r="K334" s="330" t="s">
        <v>871</v>
      </c>
    </row>
    <row r="335" spans="1:11">
      <c r="A335" s="323" t="s">
        <v>1234</v>
      </c>
      <c r="B335" s="324" t="s">
        <v>1399</v>
      </c>
      <c r="C335" s="324" t="s">
        <v>1692</v>
      </c>
      <c r="D335" s="324" t="s">
        <v>1237</v>
      </c>
      <c r="E335" s="324">
        <v>74</v>
      </c>
      <c r="F335" s="325">
        <v>399.34100000000001</v>
      </c>
      <c r="G335" s="325">
        <v>400.94099999999997</v>
      </c>
      <c r="H335" s="324" t="s">
        <v>1726</v>
      </c>
      <c r="I335" s="324" t="s">
        <v>1727</v>
      </c>
      <c r="J335" s="324" t="s">
        <v>1390</v>
      </c>
      <c r="K335" s="326" t="s">
        <v>871</v>
      </c>
    </row>
    <row r="336" spans="1:11">
      <c r="A336" s="327" t="s">
        <v>1234</v>
      </c>
      <c r="B336" s="328" t="s">
        <v>1399</v>
      </c>
      <c r="C336" s="328" t="s">
        <v>1692</v>
      </c>
      <c r="D336" s="328" t="s">
        <v>1237</v>
      </c>
      <c r="E336" s="328">
        <v>74</v>
      </c>
      <c r="F336" s="329">
        <v>400.94099999999997</v>
      </c>
      <c r="G336" s="329">
        <v>403.13299999999998</v>
      </c>
      <c r="H336" s="328" t="s">
        <v>1728</v>
      </c>
      <c r="I336" s="328" t="s">
        <v>1729</v>
      </c>
      <c r="J336" s="328" t="s">
        <v>1390</v>
      </c>
      <c r="K336" s="330" t="s">
        <v>871</v>
      </c>
    </row>
    <row r="337" spans="1:11">
      <c r="A337" s="323" t="s">
        <v>1234</v>
      </c>
      <c r="B337" s="324" t="s">
        <v>1399</v>
      </c>
      <c r="C337" s="324" t="s">
        <v>1692</v>
      </c>
      <c r="D337" s="324" t="s">
        <v>1237</v>
      </c>
      <c r="E337" s="324">
        <v>74</v>
      </c>
      <c r="F337" s="325">
        <v>400.94099999999997</v>
      </c>
      <c r="G337" s="325">
        <v>403.13299999999998</v>
      </c>
      <c r="H337" s="324" t="s">
        <v>1728</v>
      </c>
      <c r="I337" s="324" t="s">
        <v>1730</v>
      </c>
      <c r="J337" s="324" t="s">
        <v>1390</v>
      </c>
      <c r="K337" s="326" t="s">
        <v>871</v>
      </c>
    </row>
    <row r="338" spans="1:11">
      <c r="A338" s="327" t="s">
        <v>1234</v>
      </c>
      <c r="B338" s="328" t="s">
        <v>1399</v>
      </c>
      <c r="C338" s="328" t="s">
        <v>1692</v>
      </c>
      <c r="D338" s="328" t="s">
        <v>1237</v>
      </c>
      <c r="E338" s="328">
        <v>74</v>
      </c>
      <c r="F338" s="329">
        <v>403.13299999999998</v>
      </c>
      <c r="G338" s="329">
        <v>403.25799999999998</v>
      </c>
      <c r="H338" s="328" t="s">
        <v>1731</v>
      </c>
      <c r="I338" s="328" t="s">
        <v>876</v>
      </c>
      <c r="J338" s="328" t="s">
        <v>1390</v>
      </c>
      <c r="K338" s="330" t="s">
        <v>871</v>
      </c>
    </row>
    <row r="339" spans="1:11">
      <c r="A339" s="323" t="s">
        <v>1234</v>
      </c>
      <c r="B339" s="324" t="s">
        <v>1399</v>
      </c>
      <c r="C339" s="324" t="s">
        <v>1692</v>
      </c>
      <c r="D339" s="324" t="s">
        <v>1237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1390</v>
      </c>
      <c r="K339" s="326" t="s">
        <v>871</v>
      </c>
    </row>
    <row r="340" spans="1:11">
      <c r="A340" s="327" t="s">
        <v>1234</v>
      </c>
      <c r="B340" s="328" t="s">
        <v>1399</v>
      </c>
      <c r="C340" s="328" t="s">
        <v>1692</v>
      </c>
      <c r="D340" s="328" t="s">
        <v>1237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1390</v>
      </c>
      <c r="K340" s="330" t="s">
        <v>871</v>
      </c>
    </row>
    <row r="341" spans="1:11">
      <c r="A341" s="323" t="s">
        <v>1234</v>
      </c>
      <c r="B341" s="324" t="s">
        <v>1399</v>
      </c>
      <c r="C341" s="324" t="s">
        <v>1692</v>
      </c>
      <c r="D341" s="324" t="s">
        <v>1237</v>
      </c>
      <c r="E341" s="324">
        <v>74</v>
      </c>
      <c r="F341" s="325">
        <v>406.37099999999998</v>
      </c>
      <c r="G341" s="325">
        <v>416</v>
      </c>
      <c r="H341" s="324" t="s">
        <v>1732</v>
      </c>
      <c r="I341" s="324" t="s">
        <v>828</v>
      </c>
      <c r="J341" s="324" t="s">
        <v>1390</v>
      </c>
      <c r="K341" s="326" t="s">
        <v>871</v>
      </c>
    </row>
    <row r="342" spans="1:11">
      <c r="A342" s="327" t="s">
        <v>1234</v>
      </c>
      <c r="B342" s="328" t="s">
        <v>1399</v>
      </c>
      <c r="C342" s="328" t="s">
        <v>1692</v>
      </c>
      <c r="D342" s="328" t="s">
        <v>1237</v>
      </c>
      <c r="E342" s="328">
        <v>74</v>
      </c>
      <c r="F342" s="329">
        <v>416</v>
      </c>
      <c r="G342" s="329">
        <v>426.60399999999998</v>
      </c>
      <c r="H342" s="328" t="s">
        <v>1732</v>
      </c>
      <c r="I342" s="328" t="s">
        <v>1733</v>
      </c>
      <c r="J342" s="328" t="s">
        <v>1390</v>
      </c>
      <c r="K342" s="330" t="s">
        <v>871</v>
      </c>
    </row>
    <row r="343" spans="1:11">
      <c r="A343" s="323" t="s">
        <v>1234</v>
      </c>
      <c r="B343" s="324" t="s">
        <v>1399</v>
      </c>
      <c r="C343" s="324" t="s">
        <v>1692</v>
      </c>
      <c r="D343" s="324" t="s">
        <v>1237</v>
      </c>
      <c r="E343" s="324">
        <v>74</v>
      </c>
      <c r="F343" s="325">
        <v>426.60399999999998</v>
      </c>
      <c r="G343" s="325">
        <v>429.572</v>
      </c>
      <c r="H343" s="324" t="s">
        <v>1734</v>
      </c>
      <c r="I343" s="324" t="s">
        <v>993</v>
      </c>
      <c r="J343" s="324" t="s">
        <v>1390</v>
      </c>
      <c r="K343" s="326" t="s">
        <v>871</v>
      </c>
    </row>
    <row r="344" spans="1:11">
      <c r="A344" s="327" t="s">
        <v>1234</v>
      </c>
      <c r="B344" s="328" t="s">
        <v>1399</v>
      </c>
      <c r="C344" s="328" t="s">
        <v>1692</v>
      </c>
      <c r="D344" s="328" t="s">
        <v>1237</v>
      </c>
      <c r="E344" s="328">
        <v>74</v>
      </c>
      <c r="F344" s="329">
        <v>426.60399999999998</v>
      </c>
      <c r="G344" s="329">
        <v>429.572</v>
      </c>
      <c r="H344" s="328" t="s">
        <v>1734</v>
      </c>
      <c r="I344" s="328" t="s">
        <v>1735</v>
      </c>
      <c r="J344" s="328" t="s">
        <v>1390</v>
      </c>
      <c r="K344" s="330" t="s">
        <v>871</v>
      </c>
    </row>
    <row r="345" spans="1:11">
      <c r="A345" s="323" t="s">
        <v>1234</v>
      </c>
      <c r="B345" s="324" t="s">
        <v>1399</v>
      </c>
      <c r="C345" s="324" t="s">
        <v>1692</v>
      </c>
      <c r="D345" s="324" t="s">
        <v>1237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1736</v>
      </c>
      <c r="J345" s="324" t="s">
        <v>1390</v>
      </c>
      <c r="K345" s="326" t="s">
        <v>871</v>
      </c>
    </row>
    <row r="346" spans="1:11">
      <c r="A346" s="327" t="s">
        <v>1234</v>
      </c>
      <c r="B346" s="328" t="s">
        <v>1399</v>
      </c>
      <c r="C346" s="328" t="s">
        <v>1692</v>
      </c>
      <c r="D346" s="328" t="s">
        <v>1237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1737</v>
      </c>
      <c r="J346" s="328" t="s">
        <v>1390</v>
      </c>
      <c r="K346" s="330" t="s">
        <v>871</v>
      </c>
    </row>
    <row r="347" spans="1:11">
      <c r="A347" s="323" t="s">
        <v>1234</v>
      </c>
      <c r="B347" s="324" t="s">
        <v>1399</v>
      </c>
      <c r="C347" s="324" t="s">
        <v>1692</v>
      </c>
      <c r="D347" s="324" t="s">
        <v>1237</v>
      </c>
      <c r="E347" s="324">
        <v>74</v>
      </c>
      <c r="F347" s="325">
        <v>450.62299999999999</v>
      </c>
      <c r="G347" s="325">
        <v>453.32100000000003</v>
      </c>
      <c r="H347" s="324" t="s">
        <v>1738</v>
      </c>
      <c r="I347" s="324" t="s">
        <v>1739</v>
      </c>
      <c r="J347" s="324" t="s">
        <v>1390</v>
      </c>
      <c r="K347" s="326" t="s">
        <v>871</v>
      </c>
    </row>
    <row r="348" spans="1:11">
      <c r="A348" s="327" t="s">
        <v>1234</v>
      </c>
      <c r="B348" s="328" t="s">
        <v>1399</v>
      </c>
      <c r="C348" s="328" t="s">
        <v>1692</v>
      </c>
      <c r="D348" s="328" t="s">
        <v>1237</v>
      </c>
      <c r="E348" s="328">
        <v>74</v>
      </c>
      <c r="F348" s="329">
        <v>450.62299999999999</v>
      </c>
      <c r="G348" s="329">
        <v>453.32100000000003</v>
      </c>
      <c r="H348" s="328" t="s">
        <v>1738</v>
      </c>
      <c r="I348" s="328" t="s">
        <v>1740</v>
      </c>
      <c r="J348" s="328" t="s">
        <v>1390</v>
      </c>
      <c r="K348" s="330" t="s">
        <v>871</v>
      </c>
    </row>
    <row r="349" spans="1:11">
      <c r="A349" s="323" t="s">
        <v>1234</v>
      </c>
      <c r="B349" s="324" t="s">
        <v>1399</v>
      </c>
      <c r="C349" s="324" t="s">
        <v>1692</v>
      </c>
      <c r="D349" s="324" t="s">
        <v>1237</v>
      </c>
      <c r="E349" s="324">
        <v>74</v>
      </c>
      <c r="F349" s="325">
        <v>453.32100000000003</v>
      </c>
      <c r="G349" s="325">
        <v>464</v>
      </c>
      <c r="H349" s="324" t="s">
        <v>1741</v>
      </c>
      <c r="I349" s="324" t="s">
        <v>1742</v>
      </c>
      <c r="J349" s="324" t="s">
        <v>1390</v>
      </c>
      <c r="K349" s="326" t="s">
        <v>871</v>
      </c>
    </row>
    <row r="350" spans="1:11">
      <c r="A350" s="327" t="s">
        <v>1234</v>
      </c>
      <c r="B350" s="328" t="s">
        <v>1399</v>
      </c>
      <c r="C350" s="328" t="s">
        <v>1692</v>
      </c>
      <c r="D350" s="328" t="s">
        <v>1237</v>
      </c>
      <c r="E350" s="328">
        <v>74</v>
      </c>
      <c r="F350" s="329">
        <v>464</v>
      </c>
      <c r="G350" s="329">
        <v>474.98899999999998</v>
      </c>
      <c r="H350" s="328" t="s">
        <v>1741</v>
      </c>
      <c r="I350" s="328" t="s">
        <v>1743</v>
      </c>
      <c r="J350" s="328" t="s">
        <v>1390</v>
      </c>
      <c r="K350" s="330" t="s">
        <v>871</v>
      </c>
    </row>
    <row r="351" spans="1:11">
      <c r="A351" s="323" t="s">
        <v>1234</v>
      </c>
      <c r="B351" s="324" t="s">
        <v>1399</v>
      </c>
      <c r="C351" s="324" t="s">
        <v>1692</v>
      </c>
      <c r="D351" s="324" t="s">
        <v>1237</v>
      </c>
      <c r="E351" s="324">
        <v>74</v>
      </c>
      <c r="F351" s="325">
        <v>474.98899999999998</v>
      </c>
      <c r="G351" s="325">
        <v>477.84699999999998</v>
      </c>
      <c r="H351" s="324" t="s">
        <v>1744</v>
      </c>
      <c r="I351" s="324" t="s">
        <v>1745</v>
      </c>
      <c r="J351" s="324" t="s">
        <v>1390</v>
      </c>
      <c r="K351" s="326" t="s">
        <v>871</v>
      </c>
    </row>
    <row r="352" spans="1:11">
      <c r="A352" s="327" t="s">
        <v>1234</v>
      </c>
      <c r="B352" s="328" t="s">
        <v>1399</v>
      </c>
      <c r="C352" s="328" t="s">
        <v>1692</v>
      </c>
      <c r="D352" s="328" t="s">
        <v>1237</v>
      </c>
      <c r="E352" s="328">
        <v>74</v>
      </c>
      <c r="F352" s="329">
        <v>474.98899999999998</v>
      </c>
      <c r="G352" s="329">
        <v>477.84699999999998</v>
      </c>
      <c r="H352" s="328" t="s">
        <v>1744</v>
      </c>
      <c r="I352" s="328" t="s">
        <v>1746</v>
      </c>
      <c r="J352" s="328" t="s">
        <v>1390</v>
      </c>
      <c r="K352" s="330" t="s">
        <v>871</v>
      </c>
    </row>
    <row r="353" spans="1:11">
      <c r="A353" s="323" t="s">
        <v>1234</v>
      </c>
      <c r="B353" s="324" t="s">
        <v>1399</v>
      </c>
      <c r="C353" s="324" t="s">
        <v>1692</v>
      </c>
      <c r="D353" s="324" t="s">
        <v>1237</v>
      </c>
      <c r="E353" s="324">
        <v>74</v>
      </c>
      <c r="F353" s="325">
        <v>477.84699999999998</v>
      </c>
      <c r="G353" s="325">
        <v>487</v>
      </c>
      <c r="H353" s="324" t="s">
        <v>1747</v>
      </c>
      <c r="I353" s="324" t="s">
        <v>663</v>
      </c>
      <c r="J353" s="324" t="s">
        <v>1390</v>
      </c>
      <c r="K353" s="326" t="s">
        <v>871</v>
      </c>
    </row>
    <row r="354" spans="1:11">
      <c r="A354" s="327" t="s">
        <v>1234</v>
      </c>
      <c r="B354" s="328" t="s">
        <v>1399</v>
      </c>
      <c r="C354" s="328" t="s">
        <v>1692</v>
      </c>
      <c r="D354" s="328" t="s">
        <v>1237</v>
      </c>
      <c r="E354" s="328">
        <v>74</v>
      </c>
      <c r="F354" s="329">
        <v>487</v>
      </c>
      <c r="G354" s="329">
        <v>492</v>
      </c>
      <c r="H354" s="328" t="s">
        <v>1747</v>
      </c>
      <c r="I354" s="328">
        <v>487492</v>
      </c>
      <c r="J354" s="328" t="s">
        <v>1390</v>
      </c>
      <c r="K354" s="330" t="s">
        <v>871</v>
      </c>
    </row>
    <row r="355" spans="1:11">
      <c r="A355" s="323" t="s">
        <v>1234</v>
      </c>
      <c r="B355" s="324" t="s">
        <v>1399</v>
      </c>
      <c r="C355" s="324" t="s">
        <v>1692</v>
      </c>
      <c r="D355" s="324" t="s">
        <v>1237</v>
      </c>
      <c r="E355" s="324">
        <v>74</v>
      </c>
      <c r="F355" s="325">
        <v>492</v>
      </c>
      <c r="G355" s="325">
        <v>498.77</v>
      </c>
      <c r="H355" s="324" t="s">
        <v>1747</v>
      </c>
      <c r="I355" s="324">
        <v>492499</v>
      </c>
      <c r="J355" s="324" t="s">
        <v>1390</v>
      </c>
      <c r="K355" s="326" t="s">
        <v>871</v>
      </c>
    </row>
    <row r="356" spans="1:11">
      <c r="A356" s="331" t="s">
        <v>1234</v>
      </c>
      <c r="B356" s="332" t="s">
        <v>1399</v>
      </c>
      <c r="C356" s="332" t="s">
        <v>1692</v>
      </c>
      <c r="D356" s="332" t="s">
        <v>1237</v>
      </c>
      <c r="E356" s="332">
        <v>74</v>
      </c>
      <c r="F356" s="333">
        <v>498.77</v>
      </c>
      <c r="G356" s="333">
        <v>499.37099999999998</v>
      </c>
      <c r="H356" s="332" t="s">
        <v>1747</v>
      </c>
      <c r="I356" s="332" t="s">
        <v>1748</v>
      </c>
      <c r="J356" s="334" t="s">
        <v>1390</v>
      </c>
      <c r="K356" s="335" t="s">
        <v>871</v>
      </c>
    </row>
    <row r="357" spans="1:11">
      <c r="A357" s="336" t="s">
        <v>1234</v>
      </c>
      <c r="B357" s="337" t="s">
        <v>1399</v>
      </c>
      <c r="C357" s="337" t="s">
        <v>1692</v>
      </c>
      <c r="D357" s="337" t="s">
        <v>1237</v>
      </c>
      <c r="E357" s="337">
        <v>74</v>
      </c>
      <c r="F357" s="338">
        <v>498.77</v>
      </c>
      <c r="G357" s="338">
        <v>499.38799999999998</v>
      </c>
      <c r="H357" s="337" t="s">
        <v>1747</v>
      </c>
      <c r="I357" s="337" t="s">
        <v>1749</v>
      </c>
      <c r="J357" s="339" t="s">
        <v>1390</v>
      </c>
      <c r="K357" s="340" t="s">
        <v>871</v>
      </c>
    </row>
    <row r="358" spans="1:11">
      <c r="A358" s="331" t="s">
        <v>1234</v>
      </c>
      <c r="B358" s="332" t="s">
        <v>1399</v>
      </c>
      <c r="C358" s="332" t="s">
        <v>1692</v>
      </c>
      <c r="D358" s="332" t="s">
        <v>1237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1390</v>
      </c>
      <c r="K358" s="335" t="s">
        <v>871</v>
      </c>
    </row>
    <row r="359" spans="1:11">
      <c r="A359" s="336" t="s">
        <v>1234</v>
      </c>
      <c r="B359" s="337" t="s">
        <v>1399</v>
      </c>
      <c r="C359" s="337" t="s">
        <v>1692</v>
      </c>
      <c r="D359" s="337" t="s">
        <v>1237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1390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615</v>
      </c>
      <c r="R1" s="386"/>
      <c r="U1" s="111"/>
      <c r="V1" s="387" t="s">
        <v>1750</v>
      </c>
      <c r="W1" s="387"/>
      <c r="X1" s="387"/>
      <c r="Y1" s="113"/>
    </row>
    <row r="2" spans="1:25" s="109" customFormat="1" ht="11.25" customHeight="1">
      <c r="A2" s="114" t="s">
        <v>1751</v>
      </c>
      <c r="B2" s="114" t="s">
        <v>1223</v>
      </c>
      <c r="C2" s="114" t="s">
        <v>7</v>
      </c>
      <c r="D2" s="115" t="s">
        <v>566</v>
      </c>
      <c r="E2" s="115" t="s">
        <v>567</v>
      </c>
      <c r="F2" s="115" t="s">
        <v>1222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1752</v>
      </c>
      <c r="U2" s="117" t="s">
        <v>570</v>
      </c>
      <c r="V2" s="112">
        <f ca="1">TODAY()-1</f>
        <v>45948</v>
      </c>
      <c r="W2" s="112">
        <f ca="1">V2-1</f>
        <v>45947</v>
      </c>
      <c r="X2" s="112">
        <f ca="1">W2-1</f>
        <v>45946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1</v>
      </c>
      <c r="W4" s="121">
        <f ca="1">_xlfn.XLOOKUP(G4&amp;$W$2,BS_CONTROLE[CHAVE],BS_CONTROLE[Quantidade_11],"-")</f>
        <v>0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>
        <f ca="1">_xlfn.XLOOKUP(G5&amp;$X$2,BS_CONTROLE[CHAVE],BS_CONTROLE[Quantidade_11],"-")</f>
        <v>1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57200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720</v>
      </c>
      <c r="W8" s="121">
        <f ca="1">_xlfn.XLOOKUP(G8&amp;$W$2,BS_CONTROLE[CHAVE],BS_CONTROLE[Quantidade_11],"-")</f>
        <v>580</v>
      </c>
      <c r="X8" s="121">
        <f ca="1">_xlfn.XLOOKUP(G8&amp;$X$2,BS_CONTROLE[CHAVE],BS_CONTROLE[Quantidade_11],"-")</f>
        <v>1930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200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>
        <f ca="1">_xlfn.XLOOKUP(G10&amp;$W$2,BS_CONTROLE[CHAVE],BS_CONTROLE[Quantidade_11],"-")</f>
        <v>0</v>
      </c>
      <c r="X10" s="121">
        <f ca="1">_xlfn.XLOOKUP(G10&amp;$X$2,BS_CONTROLE[CHAVE],BS_CONTROLE[Quantidade_11],"-")</f>
        <v>3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3</v>
      </c>
      <c r="X12" s="121">
        <f ca="1">_xlfn.XLOOKUP(G12&amp;$X$2,BS_CONTROLE[CHAVE],BS_CONTROLE[Quantidade_11],"-")</f>
        <v>1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>
        <f ca="1">_xlfn.XLOOKUP(G13&amp;$W$2,BS_CONTROLE[CHAVE],BS_CONTROLE[Quantidade_11],"-")</f>
        <v>1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1</v>
      </c>
      <c r="W15" s="121">
        <f ca="1">_xlfn.XLOOKUP(G15&amp;$W$2,BS_CONTROLE[CHAVE],BS_CONTROLE[Quantidade_11],"-")</f>
        <v>0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57200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>
        <f ca="1">_xlfn.XLOOKUP(G20&amp;$W$2,BS_CONTROLE[CHAVE],BS_CONTROLE[Quantidade_11],"-")</f>
        <v>1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>
        <f ca="1">_xlfn.XLOOKUP(G21&amp;$X$2,BS_CONTROLE[CHAVE],BS_CONTROLE[Quantidade_11],"-")</f>
        <v>1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>
        <f ca="1">_xlfn.XLOOKUP(G22&amp;$W$2,BS_CONTROLE[CHAVE],BS_CONTROLE[Quantidade_11],"-")</f>
        <v>0</v>
      </c>
      <c r="X22" s="121">
        <f ca="1">_xlfn.XLOOKUP(G22&amp;$X$2,BS_CONTROLE[CHAVE],BS_CONTROLE[Quantidade_11],"-")</f>
        <v>3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3</v>
      </c>
      <c r="X24" s="121">
        <f ca="1">_xlfn.XLOOKUP(G24&amp;$X$2,BS_CONTROLE[CHAVE],BS_CONTROLE[Quantidade_11],"-")</f>
        <v>1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200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1</v>
      </c>
      <c r="W27" s="121">
        <f ca="1">_xlfn.XLOOKUP(G27&amp;$W$2,BS_CONTROLE[CHAVE],BS_CONTROLE[Quantidade_11],"-")</f>
        <v>0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>
        <f ca="1">_xlfn.XLOOKUP(G28&amp;$X$2,BS_CONTROLE[CHAVE],BS_CONTROLE[Quantidade_11],"-")</f>
        <v>1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>
        <f ca="1">_xlfn.XLOOKUP(G30&amp;$W$2,BS_CONTROLE[CHAVE],BS_CONTROLE[Quantidade_11],"-")</f>
        <v>1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57200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720</v>
      </c>
      <c r="W33" s="121">
        <f ca="1">_xlfn.XLOOKUP(G33&amp;$W$2,BS_CONTROLE[CHAVE],BS_CONTROLE[Quantidade_11],"-")</f>
        <v>580</v>
      </c>
      <c r="X33" s="121">
        <f ca="1">_xlfn.XLOOKUP(G33&amp;$X$2,BS_CONTROLE[CHAVE],BS_CONTROLE[Quantidade_11],"-")</f>
        <v>1930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>
        <f ca="1">_xlfn.XLOOKUP(G35&amp;$W$2,BS_CONTROLE[CHAVE],BS_CONTROLE[Quantidade_11],"-")</f>
        <v>0</v>
      </c>
      <c r="X35" s="121">
        <f ca="1">_xlfn.XLOOKUP(G35&amp;$X$2,BS_CONTROLE[CHAVE],BS_CONTROLE[Quantidade_11],"-")</f>
        <v>3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3</v>
      </c>
      <c r="X37" s="121">
        <f ca="1">_xlfn.XLOOKUP(G37&amp;$X$2,BS_CONTROLE[CHAVE],BS_CONTROLE[Quantidade_11],"-")</f>
        <v>1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200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57200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1</v>
      </c>
      <c r="W41" s="121">
        <f ca="1">_xlfn.XLOOKUP(G41&amp;$W$2,BS_CONTROLE[CHAVE],BS_CONTROLE[Quantidade_11],"-")</f>
        <v>0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1</v>
      </c>
      <c r="W42" s="121">
        <f ca="1">_xlfn.XLOOKUP(G42&amp;$W$2,BS_CONTROLE[CHAVE],BS_CONTROLE[Quantidade_11],"-")</f>
        <v>0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>
        <f ca="1">_xlfn.XLOOKUP(G43&amp;$W$2,BS_CONTROLE[CHAVE],BS_CONTROLE[Quantidade_11],"-")</f>
        <v>0</v>
      </c>
      <c r="X43" s="121">
        <f ca="1">_xlfn.XLOOKUP(G43&amp;$X$2,BS_CONTROLE[CHAVE],BS_CONTROLE[Quantidade_11],"-")</f>
        <v>3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3</v>
      </c>
      <c r="X45" s="121">
        <f ca="1">_xlfn.XLOOKUP(G45&amp;$X$2,BS_CONTROLE[CHAVE],BS_CONTROLE[Quantidade_11],"-")</f>
        <v>1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>
        <f ca="1">_xlfn.XLOOKUP(G49&amp;$W$2,BS_CONTROLE[CHAVE],BS_CONTROLE[Quantidade_11],"-")</f>
        <v>25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>
        <f ca="1">_xlfn.XLOOKUP(G50&amp;$W$2,BS_CONTROLE[CHAVE],BS_CONTROLE[Quantidade_11],"-")</f>
        <v>1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200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57200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200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1</v>
      </c>
      <c r="W58" s="121">
        <f ca="1">_xlfn.XLOOKUP(G58&amp;$W$2,BS_CONTROLE[CHAVE],BS_CONTROLE[Quantidade_11],"-")</f>
        <v>0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>
        <f ca="1">_xlfn.XLOOKUP(G59&amp;$X$2,BS_CONTROLE[CHAVE],BS_CONTROLE[Quantidade_11],"-")</f>
        <v>211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57200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720</v>
      </c>
      <c r="W62" s="121">
        <f ca="1">_xlfn.XLOOKUP(G62&amp;$W$2,BS_CONTROLE[CHAVE],BS_CONTROLE[Quantidade_11],"-")</f>
        <v>580</v>
      </c>
      <c r="X62" s="121">
        <f ca="1">_xlfn.XLOOKUP(G62&amp;$X$2,BS_CONTROLE[CHAVE],BS_CONTROLE[Quantidade_11],"-")</f>
        <v>1930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>
        <f ca="1">_xlfn.XLOOKUP(G63&amp;$W$2,BS_CONTROLE[CHAVE],BS_CONTROLE[Quantidade_11],"-")</f>
        <v>0</v>
      </c>
      <c r="X63" s="121">
        <f ca="1">_xlfn.XLOOKUP(G63&amp;$X$2,BS_CONTROLE[CHAVE],BS_CONTROLE[Quantidade_11],"-")</f>
        <v>3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>
        <f ca="1">_xlfn.XLOOKUP(G64&amp;$X$2,BS_CONTROLE[CHAVE],BS_CONTROLE[Quantidade_11],"-")</f>
        <v>1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1</v>
      </c>
      <c r="W65" s="121">
        <f ca="1">_xlfn.XLOOKUP(G65&amp;$W$2,BS_CONTROLE[CHAVE],BS_CONTROLE[Quantidade_11],"-")</f>
        <v>0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>
        <f ca="1">_xlfn.XLOOKUP(G66&amp;$W$2,BS_CONTROLE[CHAVE],BS_CONTROLE[Quantidade_11],"-")</f>
        <v>1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57200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720</v>
      </c>
      <c r="W70" s="121">
        <f ca="1">_xlfn.XLOOKUP(G70&amp;$W$2,BS_CONTROLE[CHAVE],BS_CONTROLE[Quantidade_11],"-")</f>
        <v>580</v>
      </c>
      <c r="X70" s="121">
        <f ca="1">_xlfn.XLOOKUP(G70&amp;$X$2,BS_CONTROLE[CHAVE],BS_CONTROLE[Quantidade_11],"-")</f>
        <v>1930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200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>
        <f ca="1">_xlfn.XLOOKUP(G72&amp;$W$2,BS_CONTROLE[CHAVE],BS_CONTROLE[Quantidade_11],"-")</f>
        <v>0</v>
      </c>
      <c r="X72" s="121">
        <f ca="1">_xlfn.XLOOKUP(G72&amp;$X$2,BS_CONTROLE[CHAVE],BS_CONTROLE[Quantidade_11],"-")</f>
        <v>3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>
        <f ca="1">_xlfn.XLOOKUP(G75&amp;$X$2,BS_CONTROLE[CHAVE],BS_CONTROLE[Quantidade_11],"-")</f>
        <v>1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200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1</v>
      </c>
      <c r="W77" s="121">
        <f ca="1">_xlfn.XLOOKUP(G77&amp;$W$2,BS_CONTROLE[CHAVE],BS_CONTROLE[Quantidade_11],"-")</f>
        <v>0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>
        <f ca="1">_xlfn.XLOOKUP(G78&amp;$X$2,BS_CONTROLE[CHAVE],BS_CONTROLE[Quantidade_11],"-")</f>
        <v>211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57200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>
        <f ca="1">_xlfn.XLOOKUP(G82&amp;$W$2,BS_CONTROLE[CHAVE],BS_CONTROLE[Quantidade_11],"-")</f>
        <v>0</v>
      </c>
      <c r="X82" s="121">
        <f ca="1">_xlfn.XLOOKUP(G82&amp;$X$2,BS_CONTROLE[CHAVE],BS_CONTROLE[Quantidade_11],"-")</f>
        <v>3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>
        <f ca="1">_xlfn.XLOOKUP(G85&amp;$X$2,BS_CONTROLE[CHAVE],BS_CONTROLE[Quantidade_11],"-")</f>
        <v>1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1</v>
      </c>
      <c r="W87" s="121">
        <f ca="1">_xlfn.XLOOKUP(G87&amp;$W$2,BS_CONTROLE[CHAVE],BS_CONTROLE[Quantidade_11],"-")</f>
        <v>0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>
        <f ca="1">_xlfn.XLOOKUP(G88&amp;$X$2,BS_CONTROLE[CHAVE],BS_CONTROLE[Quantidade_11],"-")</f>
        <v>211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>
        <f ca="1">_xlfn.XLOOKUP(G89&amp;$W$2,BS_CONTROLE[CHAVE],BS_CONTROLE[Quantidade_11],"-")</f>
        <v>1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57200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720</v>
      </c>
      <c r="W92" s="121">
        <f ca="1">_xlfn.XLOOKUP(G92&amp;$W$2,BS_CONTROLE[CHAVE],BS_CONTROLE[Quantidade_11],"-")</f>
        <v>580</v>
      </c>
      <c r="X92" s="121">
        <f ca="1">_xlfn.XLOOKUP(G92&amp;$X$2,BS_CONTROLE[CHAVE],BS_CONTROLE[Quantidade_11],"-")</f>
        <v>1930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>
        <f ca="1">_xlfn.XLOOKUP(G94&amp;$W$2,BS_CONTROLE[CHAVE],BS_CONTROLE[Quantidade_11],"-")</f>
        <v>0</v>
      </c>
      <c r="X94" s="121">
        <f ca="1">_xlfn.XLOOKUP(G94&amp;$X$2,BS_CONTROLE[CHAVE],BS_CONTROLE[Quantidade_11],"-")</f>
        <v>3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2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1</v>
      </c>
      <c r="W97" s="121">
        <f ca="1">_xlfn.XLOOKUP(G97&amp;$W$2,BS_CONTROLE[CHAVE],BS_CONTROLE[Quantidade_11],"-")</f>
        <v>0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>
        <f ca="1">_xlfn.XLOOKUP(G98&amp;$W$2,BS_CONTROLE[CHAVE],BS_CONTROLE[Quantidade_11],"-")</f>
        <v>1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57200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720</v>
      </c>
      <c r="W101" s="121">
        <f ca="1">_xlfn.XLOOKUP(G101&amp;$W$2,BS_CONTROLE[CHAVE],BS_CONTROLE[Quantidade_11],"-")</f>
        <v>580</v>
      </c>
      <c r="X101" s="121">
        <f ca="1">_xlfn.XLOOKUP(G101&amp;$X$2,BS_CONTROLE[CHAVE],BS_CONTROLE[Quantidade_11],"-")</f>
        <v>1930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200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200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>
        <f ca="1">_xlfn.XLOOKUP(G106&amp;$W$2,BS_CONTROLE[CHAVE],BS_CONTROLE[Quantidade_11],"-")</f>
        <v>0</v>
      </c>
      <c r="X106" s="121">
        <f ca="1">_xlfn.XLOOKUP(G106&amp;$X$2,BS_CONTROLE[CHAVE],BS_CONTROLE[Quantidade_11],"-")</f>
        <v>3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2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>
        <f ca="1">_xlfn.XLOOKUP(G110&amp;$W$2,BS_CONTROLE[CHAVE],BS_CONTROLE[Quantidade_11],"-")</f>
        <v>1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57200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329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720</v>
      </c>
      <c r="W114" s="121">
        <f ca="1">_xlfn.XLOOKUP(G114&amp;$W$2,BS_CONTROLE[CHAVE],BS_CONTROLE[Quantidade_11],"-")</f>
        <v>580</v>
      </c>
      <c r="X114" s="121">
        <f ca="1">_xlfn.XLOOKUP(G114&amp;$X$2,BS_CONTROLE[CHAVE],BS_CONTROLE[Quantidade_11],"-")</f>
        <v>1930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>
        <f ca="1">_xlfn.XLOOKUP(G115&amp;$W$2,BS_CONTROLE[CHAVE],BS_CONTROLE[Quantidade_11],"-")</f>
        <v>0</v>
      </c>
      <c r="X115" s="121">
        <f ca="1">_xlfn.XLOOKUP(G115&amp;$X$2,BS_CONTROLE[CHAVE],BS_CONTROLE[Quantidade_11],"-")</f>
        <v>3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2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57200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329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720</v>
      </c>
      <c r="W121" s="121">
        <f ca="1">_xlfn.XLOOKUP(G121&amp;$W$2,BS_CONTROLE[CHAVE],BS_CONTROLE[Quantidade_11],"-")</f>
        <v>580</v>
      </c>
      <c r="X121" s="121">
        <f ca="1">_xlfn.XLOOKUP(G121&amp;$X$2,BS_CONTROLE[CHAVE],BS_CONTROLE[Quantidade_11],"-")</f>
        <v>1930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>
        <f ca="1">_xlfn.XLOOKUP(G123&amp;$X$2,BS_CONTROLE[CHAVE],BS_CONTROLE[Quantidade_11],"-")</f>
        <v>0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>
        <f ca="1">_xlfn.XLOOKUP(G124&amp;$X$2,BS_CONTROLE[CHAVE],BS_CONTROLE[Quantidade_11],"-")</f>
        <v>211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57200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329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720</v>
      </c>
      <c r="W129" s="121">
        <f ca="1">_xlfn.XLOOKUP(G129&amp;$W$2,BS_CONTROLE[CHAVE],BS_CONTROLE[Quantidade_11],"-")</f>
        <v>580</v>
      </c>
      <c r="X129" s="121">
        <f ca="1">_xlfn.XLOOKUP(G129&amp;$X$2,BS_CONTROLE[CHAVE],BS_CONTROLE[Quantidade_11],"-")</f>
        <v>1930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>
        <f ca="1">_xlfn.XLOOKUP(G130&amp;$X$2,BS_CONTROLE[CHAVE],BS_CONTROLE[Quantidade_11],"-")</f>
        <v>1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>
        <f ca="1">_xlfn.XLOOKUP(G131&amp;$W$2,BS_CONTROLE[CHAVE],BS_CONTROLE[Quantidade_11],"-")</f>
        <v>0</v>
      </c>
      <c r="X131" s="121">
        <f ca="1">_xlfn.XLOOKUP(G131&amp;$X$2,BS_CONTROLE[CHAVE],BS_CONTROLE[Quantidade_11],"-")</f>
        <v>3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2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1</v>
      </c>
      <c r="W134" s="121">
        <f ca="1">_xlfn.XLOOKUP(G134&amp;$W$2,BS_CONTROLE[CHAVE],BS_CONTROLE[Quantidade_11],"-")</f>
        <v>0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>
        <f ca="1">_xlfn.XLOOKUP(G135&amp;$W$2,BS_CONTROLE[CHAVE],BS_CONTROLE[Quantidade_11],"-")</f>
        <v>1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329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>
        <f ca="1">_xlfn.XLOOKUP(G139&amp;$W$2,BS_CONTROLE[CHAVE],BS_CONTROLE[Quantidade_11],"-")</f>
        <v>1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200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>
        <f ca="1">_xlfn.XLOOKUP(G141&amp;$W$2,BS_CONTROLE[CHAVE],BS_CONTROLE[Quantidade_11],"-")</f>
        <v>0</v>
      </c>
      <c r="X141" s="121">
        <f ca="1">_xlfn.XLOOKUP(G141&amp;$X$2,BS_CONTROLE[CHAVE],BS_CONTROLE[Quantidade_11],"-")</f>
        <v>3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>
        <f ca="1">_xlfn.XLOOKUP(G143&amp;$X$2,BS_CONTROLE[CHAVE],BS_CONTROLE[Quantidade_11],"-")</f>
        <v>1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57200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1</v>
      </c>
      <c r="W147" s="121">
        <f ca="1">_xlfn.XLOOKUP(G147&amp;$W$2,BS_CONTROLE[CHAVE],BS_CONTROLE[Quantidade_11],"-")</f>
        <v>0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200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>
        <f ca="1">_xlfn.XLOOKUP(G151&amp;$W$2,BS_CONTROLE[CHAVE],BS_CONTROLE[Quantidade_11],"-")</f>
        <v>0</v>
      </c>
      <c r="X151" s="121">
        <f ca="1">_xlfn.XLOOKUP(G151&amp;$X$2,BS_CONTROLE[CHAVE],BS_CONTROLE[Quantidade_11],"-")</f>
        <v>3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>
        <f ca="1">_xlfn.XLOOKUP(G154&amp;$W$2,BS_CONTROLE[CHAVE],BS_CONTROLE[Quantidade_11],"-")</f>
        <v>1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329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>
        <f ca="1">_xlfn.XLOOKUP(G156&amp;$X$2,BS_CONTROLE[CHAVE],BS_CONTROLE[Quantidade_11],"-")</f>
        <v>211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2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>
        <f ca="1">_xlfn.XLOOKUP(G160&amp;$X$2,BS_CONTROLE[CHAVE],BS_CONTROLE[Quantidade_11],"-")</f>
        <v>0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3</v>
      </c>
      <c r="X161" s="121">
        <f ca="1">_xlfn.XLOOKUP(G161&amp;$X$2,BS_CONTROLE[CHAVE],BS_CONTROLE[Quantidade_11],"-")</f>
        <v>1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>
        <f ca="1">_xlfn.XLOOKUP(G162&amp;$X$2,BS_CONTROLE[CHAVE],BS_CONTROLE[Quantidade_11],"-")</f>
        <v>1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>
        <f ca="1">_xlfn.XLOOKUP(G163&amp;$X$2,BS_CONTROLE[CHAVE],BS_CONTROLE[Quantidade_11],"-")</f>
        <v>1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57200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>
        <f ca="1">_xlfn.XLOOKUP(G169&amp;$W$2,BS_CONTROLE[CHAVE],BS_CONTROLE[Quantidade_11],"-")</f>
        <v>0</v>
      </c>
      <c r="X169" s="121">
        <f ca="1">_xlfn.XLOOKUP(G169&amp;$X$2,BS_CONTROLE[CHAVE],BS_CONTROLE[Quantidade_11],"-")</f>
        <v>3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>
        <f ca="1">_xlfn.XLOOKUP(G170&amp;$W$2,BS_CONTROLE[CHAVE],BS_CONTROLE[Quantidade_11],"-")</f>
        <v>1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211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329</v>
      </c>
      <c r="X172" s="121">
        <f ca="1">_xlfn.XLOOKUP(G172&amp;$X$2,BS_CONTROLE[CHAVE],BS_CONTROLE[Quantidade_11],"-")</f>
        <v>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>
        <f ca="1">_xlfn.XLOOKUP(G174&amp;$X$2,BS_CONTROLE[CHAVE],BS_CONTROLE[Quantidade_11],"-")</f>
        <v>2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720</v>
      </c>
      <c r="W175" s="121">
        <f ca="1">_xlfn.XLOOKUP(G175&amp;$W$2,BS_CONTROLE[CHAVE],BS_CONTROLE[Quantidade_11],"-")</f>
        <v>580</v>
      </c>
      <c r="X175" s="121">
        <f ca="1">_xlfn.XLOOKUP(G175&amp;$X$2,BS_CONTROLE[CHAVE],BS_CONTROLE[Quantidade_11],"-")</f>
        <v>1930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>
        <f ca="1">_xlfn.XLOOKUP(G176&amp;$X$2,BS_CONTROLE[CHAVE],BS_CONTROLE[Quantidade_11],"-")</f>
        <v>0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3</v>
      </c>
      <c r="X177" s="121">
        <f ca="1">_xlfn.XLOOKUP(G177&amp;$X$2,BS_CONTROLE[CHAVE],BS_CONTROLE[Quantidade_11],"-")</f>
        <v>1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>
        <f ca="1">_xlfn.XLOOKUP(G178&amp;$X$2,BS_CONTROLE[CHAVE],BS_CONTROLE[Quantidade_11],"-")</f>
        <v>1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>
        <f ca="1">_xlfn.XLOOKUP(G179&amp;$X$2,BS_CONTROLE[CHAVE],BS_CONTROLE[Quantidade_11],"-")</f>
        <v>1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>
        <f ca="1">_xlfn.XLOOKUP(G180&amp;$W$2,BS_CONTROLE[CHAVE],BS_CONTROLE[Quantidade_11],"-")</f>
        <v>1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57200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>
        <f ca="1">_xlfn.XLOOKUP(G183&amp;$W$2,BS_CONTROLE[CHAVE],BS_CONTROLE[Quantidade_11],"-")</f>
        <v>1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200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>
        <f ca="1">_xlfn.XLOOKUP(G185&amp;$W$2,BS_CONTROLE[CHAVE],BS_CONTROLE[Quantidade_11],"-")</f>
        <v>0</v>
      </c>
      <c r="X185" s="121">
        <f ca="1">_xlfn.XLOOKUP(G185&amp;$X$2,BS_CONTROLE[CHAVE],BS_CONTROLE[Quantidade_11],"-")</f>
        <v>3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>
        <f ca="1">_xlfn.XLOOKUP(G186&amp;$W$2,BS_CONTROLE[CHAVE],BS_CONTROLE[Quantidade_11],"-")</f>
        <v>1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329</v>
      </c>
      <c r="X188" s="121">
        <f ca="1">_xlfn.XLOOKUP(G188&amp;$X$2,BS_CONTROLE[CHAVE],BS_CONTROLE[Quantidade_11],"-")</f>
        <v>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>
        <f ca="1">_xlfn.XLOOKUP(G189&amp;$W$2,BS_CONTROLE[CHAVE],BS_CONTROLE[Quantidade_11],"-")</f>
        <v>25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>
        <f ca="1">_xlfn.XLOOKUP(G191&amp;$W$2,BS_CONTROLE[CHAVE],BS_CONTROLE[Quantidade_11],"-")</f>
        <v>0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720</v>
      </c>
      <c r="W192" s="121">
        <f ca="1">_xlfn.XLOOKUP(G192&amp;$W$2,BS_CONTROLE[CHAVE],BS_CONTROLE[Quantidade_11],"-")</f>
        <v>580</v>
      </c>
      <c r="X192" s="121">
        <f ca="1">_xlfn.XLOOKUP(G192&amp;$X$2,BS_CONTROLE[CHAVE],BS_CONTROLE[Quantidade_11],"-")</f>
        <v>1930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3</v>
      </c>
      <c r="X193" s="121">
        <f ca="1">_xlfn.XLOOKUP(G193&amp;$X$2,BS_CONTROLE[CHAVE],BS_CONTROLE[Quantidade_11],"-")</f>
        <v>1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57200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329</v>
      </c>
      <c r="X201" s="121">
        <f ca="1">_xlfn.XLOOKUP(G201&amp;$X$2,BS_CONTROLE[CHAVE],BS_CONTROLE[Quantidade_11],"-")</f>
        <v>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1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720</v>
      </c>
      <c r="W203" s="121">
        <f ca="1">_xlfn.XLOOKUP(G203&amp;$W$2,BS_CONTROLE[CHAVE],BS_CONTROLE[Quantidade_11],"-")</f>
        <v>580</v>
      </c>
      <c r="X203" s="121">
        <f ca="1">_xlfn.XLOOKUP(G203&amp;$X$2,BS_CONTROLE[CHAVE],BS_CONTROLE[Quantidade_11],"-")</f>
        <v>1930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3</v>
      </c>
      <c r="X204" s="121">
        <f ca="1">_xlfn.XLOOKUP(G204&amp;$X$2,BS_CONTROLE[CHAVE],BS_CONTROLE[Quantidade_11],"-")</f>
        <v>1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1</v>
      </c>
      <c r="W205" s="121">
        <f ca="1">_xlfn.XLOOKUP(G205&amp;$W$2,BS_CONTROLE[CHAVE],BS_CONTROLE[Quantidade_11],"-")</f>
        <v>0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0</v>
      </c>
      <c r="X206" s="121">
        <f ca="1">_xlfn.XLOOKUP(G206&amp;$X$2,BS_CONTROLE[CHAVE],BS_CONTROLE[Quantidade_11],"-")</f>
        <v>57200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329</v>
      </c>
      <c r="X208" s="121">
        <f ca="1">_xlfn.XLOOKUP(G208&amp;$X$2,BS_CONTROLE[CHAVE],BS_CONTROLE[Quantidade_11],"-")</f>
        <v>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720</v>
      </c>
      <c r="W209" s="121">
        <f ca="1">_xlfn.XLOOKUP(G209&amp;$W$2,BS_CONTROLE[CHAVE],BS_CONTROLE[Quantidade_11],"-")</f>
        <v>580</v>
      </c>
      <c r="X209" s="121">
        <f ca="1">_xlfn.XLOOKUP(G209&amp;$X$2,BS_CONTROLE[CHAVE],BS_CONTROLE[Quantidade_11],"-")</f>
        <v>1930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 t="str">
        <f ca="1">_xlfn.XLOOKUP(G212&amp;$V$2,BS_CONTROLE[CHAVE],BS_CONTROLE[Quantidade_11],"-")</f>
        <v>-</v>
      </c>
      <c r="W212" s="121">
        <f ca="1">_xlfn.XLOOKUP(G212&amp;$W$2,BS_CONTROLE[CHAVE],BS_CONTROLE[Quantidade_11],"-")</f>
        <v>0</v>
      </c>
      <c r="X212" s="121">
        <f ca="1">_xlfn.XLOOKUP(G212&amp;$X$2,BS_CONTROLE[CHAVE],BS_CONTROLE[Quantidade_11],"-")</f>
        <v>3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TGR-TRO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TGR2</v>
      </c>
      <c r="K213" s="119" t="str">
        <f>IF(FN_MC!M217="","*",FN_MC!M217)</f>
        <v>TEP</v>
      </c>
      <c r="L213" s="119" t="str">
        <f>IF(FN_MC!N217="","*",FN_MC!N217)</f>
        <v>TEP1</v>
      </c>
      <c r="M213" s="120">
        <f>IF(FN_MC!J217="","*",FN_MC!J217)</f>
        <v>98</v>
      </c>
      <c r="N213" s="120">
        <f>IF(FN_MC!K217="","*",FN_MC!K217)</f>
        <v>565</v>
      </c>
      <c r="O213" s="120">
        <f>IF(FN_MC!L217="","*",FN_MC!L217)</f>
        <v>500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6500 M</v>
      </c>
      <c r="T213" s="119" t="str">
        <f>IF(FN_MC!V217="","*",FN_MC!V217)</f>
        <v>Fernanda</v>
      </c>
      <c r="U213" s="119" t="str">
        <f>IF(FN_MC!W217="","*",FN_MC!W217)</f>
        <v>Segue em VMA de TGR-TEP em VMA, após segue esmerilhando TEP-TGR à 16km/h, encerra em TGR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0</v>
      </c>
      <c r="X213" s="121">
        <f ca="1">_xlfn.XLOOKUP(G213&amp;$X$2,BS_CONTROLE[CHAVE],BS_CONTROLE[Quantidade_11],"-")</f>
        <v>57200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1</v>
      </c>
      <c r="W214" s="121">
        <f ca="1">_xlfn.XLOOKUP(G214&amp;$W$2,BS_CONTROLE[CHAVE],BS_CONTROLE[Quantidade_11],"-")</f>
        <v>0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IF(FN_MC!Y220="","*",FN_MC!Y220)</f>
        <v>*</v>
      </c>
      <c r="B215" s="118" t="str">
        <f>IF(FN_MC!X220="","*",FN_MC!X220)</f>
        <v>Oportunidade</v>
      </c>
      <c r="C215" s="118" t="str">
        <f>IF(FN_MC!Z220="","*",FN_MC!Z220)</f>
        <v>*</v>
      </c>
      <c r="D215" s="119" t="str">
        <f>IF(FN_MC!S220="","*",FN_MC!S220)</f>
        <v>FERRONORTE</v>
      </c>
      <c r="E215" s="119" t="str">
        <f>IF(FN_MC!T220="","*",FN_MC!T220)</f>
        <v>TCS-TGR</v>
      </c>
      <c r="F215" s="119">
        <f>IF(FN_MC!B220="","*",FN_MC!B220)</f>
        <v>45950</v>
      </c>
      <c r="G215" s="119" t="str">
        <f>IF(FN_MC!D220="","*",FN_MC!D220)</f>
        <v>W70</v>
      </c>
      <c r="H215" s="119" t="str">
        <f>IF(FN_MC!F220="","*",FN_MC!F220)</f>
        <v xml:space="preserve">PDM - DORMENTE - CARGA </v>
      </c>
      <c r="I215" s="119" t="str">
        <f>IF(FN_MC!H220="","*",FN_MC!H220)</f>
        <v>TOM2</v>
      </c>
      <c r="J215" s="119" t="str">
        <f>IF(FN_MC!I220="","*",FN_MC!I220)</f>
        <v>TOM2</v>
      </c>
      <c r="K215" s="119" t="str">
        <f>IF(FN_MC!M220="","*",FN_MC!M220)</f>
        <v>TOM-TPC</v>
      </c>
      <c r="L215" s="119" t="str">
        <f>IF(FN_MC!N220="","*",FN_MC!N220)</f>
        <v>TOM416</v>
      </c>
      <c r="M215" s="120">
        <f>IF(FN_MC!J220="","*",FN_MC!J220)</f>
        <v>74</v>
      </c>
      <c r="N215" s="120">
        <f>IF(FN_MC!K220="","*",FN_MC!K220)</f>
        <v>414</v>
      </c>
      <c r="O215" s="120">
        <f>IF(FN_MC!L220="","*",FN_MC!L220)</f>
        <v>407</v>
      </c>
      <c r="P215" s="120"/>
      <c r="Q215" s="137">
        <f>IF(FN_MC!O220="","*",FN_MC!O220)</f>
        <v>0.39583333333333331</v>
      </c>
      <c r="R215" s="137">
        <f>IF(FN_MC!P220="","*",FN_MC!P220)</f>
        <v>8.3333333333333329E-2</v>
      </c>
      <c r="S215" s="119" t="str">
        <f>IF(FN_MC!Q220="","*",CONCATENATE(FN_MC!Q220," ",FN_MC!R220))</f>
        <v>200 Nº DE DORMENTES</v>
      </c>
      <c r="T215" s="119" t="str">
        <f>IF(FN_MC!V220="","*",FN_MC!V220)</f>
        <v>Ronaldo</v>
      </c>
      <c r="U215" s="119" t="str">
        <f>IF(FN_MC!W220="","*",FN_MC!W220)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200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IF(FN_MC!Y221="","*",FN_MC!Y221)</f>
        <v>*</v>
      </c>
      <c r="B216" s="118" t="str">
        <f>IF(FN_MC!X221="","*",FN_MC!X221)</f>
        <v>Oportunidade</v>
      </c>
      <c r="C216" s="118" t="str">
        <f>IF(FN_MC!Z221="","*",FN_MC!Z221)</f>
        <v>P2</v>
      </c>
      <c r="D216" s="119" t="str">
        <f>IF(FN_MC!S221="","*",FN_MC!S221)</f>
        <v>FERRONORTE</v>
      </c>
      <c r="E216" s="119" t="str">
        <f>IF(FN_MC!T221="","*",FN_MC!T221)</f>
        <v>TCS-TGR</v>
      </c>
      <c r="F216" s="119">
        <f>IF(FN_MC!B221="","*",FN_MC!B221)</f>
        <v>45950</v>
      </c>
      <c r="G216" s="119" t="str">
        <f>IF(FN_MC!D221="","*",FN_MC!D221)</f>
        <v>V80</v>
      </c>
      <c r="H216" s="119" t="str">
        <f>IF(FN_MC!F221="","*",FN_MC!F221)</f>
        <v>INSPEÇÃO RIV</v>
      </c>
      <c r="I216" s="119" t="str">
        <f>IF(FN_MC!H221="","*",FN_MC!H221)</f>
        <v>THE2</v>
      </c>
      <c r="J216" s="119" t="str">
        <f>IF(FN_MC!I221="","*",FN_MC!I221)</f>
        <v>TVI2</v>
      </c>
      <c r="K216" s="119" t="str">
        <f>IF(FN_MC!M221="","*",FN_MC!M221)</f>
        <v>TRC-THE</v>
      </c>
      <c r="L216" s="119" t="str">
        <f>IF(FN_MC!N221="","*",FN_MC!N221)</f>
        <v>294THE</v>
      </c>
      <c r="M216" s="120">
        <f>IF(FN_MC!J221="","*",FN_MC!J221)</f>
        <v>74</v>
      </c>
      <c r="N216" s="120">
        <f>IF(FN_MC!K221="","*",FN_MC!K221)</f>
        <v>300</v>
      </c>
      <c r="O216" s="120">
        <f>IF(FN_MC!L221="","*",FN_MC!L221)</f>
        <v>226</v>
      </c>
      <c r="P216" s="120"/>
      <c r="Q216" s="137">
        <f>IF(FN_MC!O221="","*",FN_MC!O221)</f>
        <v>0.29166666666666669</v>
      </c>
      <c r="R216" s="137">
        <f>IF(FN_MC!P221="","*",FN_MC!P221)</f>
        <v>4.1666666666666664E-2</v>
      </c>
      <c r="S216" s="119" t="str">
        <f>IF(FN_MC!Q221="","*",CONCATENATE(FN_MC!Q221," ",FN_MC!R221))</f>
        <v>1 BINÁRIO</v>
      </c>
      <c r="T216" s="119" t="str">
        <f>IF(FN_MC!V221="","*",FN_MC!V221)</f>
        <v>Fernanda</v>
      </c>
      <c r="U216" s="119" t="str">
        <f>IF(FN_MC!W221="","*",FN_MC!W221)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IF(FN_MC!Y222="","*",FN_MC!Y222)</f>
        <v>*</v>
      </c>
      <c r="B217" s="118" t="str">
        <f>IF(FN_MC!X222="","*",FN_MC!X222)</f>
        <v>Contrato</v>
      </c>
      <c r="C217" s="118" t="str">
        <f>IF(FN_MC!Z222="","*",FN_MC!Z222)</f>
        <v>P0</v>
      </c>
      <c r="D217" s="119" t="str">
        <f>IF(FN_MC!S222="","*",FN_MC!S222)</f>
        <v>FERRONORTE</v>
      </c>
      <c r="E217" s="119" t="str">
        <f>IF(FN_MC!T222="","*",FN_MC!T222)</f>
        <v>TMI-TCS</v>
      </c>
      <c r="F217" s="119">
        <f>IF(FN_MC!B222="","*",FN_MC!B222)</f>
        <v>45950</v>
      </c>
      <c r="G217" s="119" t="str">
        <f>IF(FN_MC!D222="","*",FN_MC!D222)</f>
        <v>V87</v>
      </c>
      <c r="H217" s="119" t="str">
        <f>IF(FN_MC!F222="","*",FN_MC!F222)</f>
        <v>MECANIZAÇÃO - SOCADORA</v>
      </c>
      <c r="I217" s="119" t="str">
        <f>IF(FN_MC!H222="","*",FN_MC!H222)</f>
        <v>TVI2</v>
      </c>
      <c r="J217" s="119" t="str">
        <f>IF(FN_MC!I222="","*",FN_MC!I222)</f>
        <v>TVI2</v>
      </c>
      <c r="K217" s="119" t="str">
        <f>IF(FN_MC!M222="","*",FN_MC!M222)</f>
        <v>TID-TVI</v>
      </c>
      <c r="L217" s="119" t="str">
        <f>IF(FN_MC!N222="","*",FN_MC!N222)</f>
        <v>201213/TID201</v>
      </c>
      <c r="M217" s="120">
        <f>IF(FN_MC!J222="","*",FN_MC!J222)</f>
        <v>74</v>
      </c>
      <c r="N217" s="120">
        <f>IF(FN_MC!K222="","*",FN_MC!K222)</f>
        <v>200</v>
      </c>
      <c r="O217" s="120">
        <f>IF(FN_MC!L222="","*",FN_MC!L222)</f>
        <v>190</v>
      </c>
      <c r="P217" s="120"/>
      <c r="Q217" s="137">
        <f>IF(FN_MC!O222="","*",FN_MC!O222)</f>
        <v>0.375</v>
      </c>
      <c r="R217" s="137">
        <f>IF(FN_MC!P222="","*",FN_MC!P222)</f>
        <v>0.125</v>
      </c>
      <c r="S217" s="119" t="str">
        <f>IF(FN_MC!Q222="","*",CONCATENATE(FN_MC!Q222," ",FN_MC!R222))</f>
        <v>1530 M</v>
      </c>
      <c r="T217" s="119" t="str">
        <f>IF(FN_MC!V222="","*",FN_MC!V222)</f>
        <v>Antonioni</v>
      </c>
      <c r="U217" s="119" t="str">
        <f>IF(FN_MC!W222="","*",FN_MC!W222)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329</v>
      </c>
      <c r="X217" s="121">
        <f ca="1">_xlfn.XLOOKUP(G217&amp;$X$2,BS_CONTROLE[CHAVE],BS_CONTROLE[Quantidade_11],"-")</f>
        <v>0</v>
      </c>
    </row>
    <row r="218" spans="1:24" s="122" customFormat="1">
      <c r="A218" s="118" t="str">
        <f>IF(FN_MC!Y223="","*",FN_MC!Y223)</f>
        <v>*</v>
      </c>
      <c r="B218" s="118" t="str">
        <f>IF(FN_MC!X223="","*",FN_MC!X223)</f>
        <v>Contrato</v>
      </c>
      <c r="C218" s="118" t="str">
        <f>IF(FN_MC!Z223="","*",FN_MC!Z223)</f>
        <v>P0</v>
      </c>
      <c r="D218" s="119" t="str">
        <f>IF(FN_MC!S223="","*",FN_MC!S223)</f>
        <v>FERRONORTE</v>
      </c>
      <c r="E218" s="119" t="str">
        <f>IF(FN_MC!T223="","*",FN_MC!T223)</f>
        <v>TMI-TCS</v>
      </c>
      <c r="F218" s="119">
        <f>IF(FN_MC!B223="","*",FN_MC!B223)</f>
        <v>45950</v>
      </c>
      <c r="G218" s="119" t="str">
        <f>IF(FN_MC!D223="","*",FN_MC!D223)</f>
        <v>A60</v>
      </c>
      <c r="H218" s="119" t="str">
        <f>IF(FN_MC!F223="","*",FN_MC!F223)</f>
        <v>DETECÇÃO - RONDA 7 DIAS</v>
      </c>
      <c r="I218" s="119" t="str">
        <f>IF(FN_MC!H223="","*",FN_MC!H223)</f>
        <v xml:space="preserve">TVI </v>
      </c>
      <c r="J218" s="119" t="str">
        <f>IF(FN_MC!I223="","*",FN_MC!I223)</f>
        <v>TMI</v>
      </c>
      <c r="K218" s="119" t="str">
        <f>IF(FN_MC!M223="","*",FN_MC!M223)</f>
        <v>TVI-TMI</v>
      </c>
      <c r="L218" s="119" t="str">
        <f>IF(FN_MC!N223="","*",FN_MC!N223)</f>
        <v>TVITMI</v>
      </c>
      <c r="M218" s="120">
        <f>IF(FN_MC!J223="","*",FN_MC!J223)</f>
        <v>74</v>
      </c>
      <c r="N218" s="120">
        <f>IF(FN_MC!K223="","*",FN_MC!K223)</f>
        <v>227</v>
      </c>
      <c r="O218" s="120" t="str">
        <f>IF(FN_MC!L223="","*",FN_MC!L223)</f>
        <v>-</v>
      </c>
      <c r="P218" s="120"/>
      <c r="Q218" s="137">
        <f>IF(FN_MC!O223="","*",FN_MC!O223)</f>
        <v>0.3125</v>
      </c>
      <c r="R218" s="137">
        <f>IF(FN_MC!P223="","*",FN_MC!P223)</f>
        <v>4.1666666666666664E-2</v>
      </c>
      <c r="S218" s="119" t="str">
        <f>IF(FN_MC!Q223="","*",CONCATENATE(FN_MC!Q223," ",FN_MC!R223))</f>
        <v>227 KM</v>
      </c>
      <c r="T218" s="119" t="str">
        <f>IF(FN_MC!V223="","*",FN_MC!V223)</f>
        <v>Miguel</v>
      </c>
      <c r="U218" s="119" t="str">
        <f>IF(FN_MC!W223="","*",FN_MC!W223)</f>
        <v>Inspeção R7D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>
        <f ca="1">_xlfn.XLOOKUP(G218&amp;$X$2,BS_CONTROLE[CHAVE],BS_CONTROLE[Quantidade_11],"-")</f>
        <v>211</v>
      </c>
    </row>
    <row r="219" spans="1:24" s="122" customFormat="1">
      <c r="A219" s="118" t="str">
        <f>IF(FN_MC!Y224="","*",FN_MC!Y224)</f>
        <v>*</v>
      </c>
      <c r="B219" s="118" t="str">
        <f>IF(FN_MC!X224="","*",FN_MC!X224)</f>
        <v>Oportunidade</v>
      </c>
      <c r="C219" s="118" t="str">
        <f>IF(FN_MC!Z224="","*",FN_MC!Z224)</f>
        <v>P1</v>
      </c>
      <c r="D219" s="119" t="str">
        <f>IF(FN_MC!S224="","*",FN_MC!S224)</f>
        <v>FERRONORTE</v>
      </c>
      <c r="E219" s="119" t="str">
        <f>IF(FN_MC!T224="","*",FN_MC!T224)</f>
        <v>TMI-TCS</v>
      </c>
      <c r="F219" s="119">
        <f>IF(FN_MC!B224="","*",FN_MC!B224)</f>
        <v>45950</v>
      </c>
      <c r="G219" s="119" t="str">
        <f>IF(FN_MC!D224="","*",FN_MC!D224)</f>
        <v>ELSON (TF-526)</v>
      </c>
      <c r="H219" s="119" t="str">
        <f>IF(FN_MC!F224="","*",FN_MC!F224)</f>
        <v>PDM - SOLDA</v>
      </c>
      <c r="I219" s="119" t="str">
        <f>IF(FN_MC!H224="","*",FN_MC!H224)</f>
        <v>-</v>
      </c>
      <c r="J219" s="119" t="str">
        <f>IF(FN_MC!I224="","*",FN_MC!I224)</f>
        <v>-</v>
      </c>
      <c r="K219" s="119" t="str">
        <f>IF(FN_MC!M224="","*",FN_MC!M224)</f>
        <v>TMO-TCE</v>
      </c>
      <c r="L219" s="119" t="str">
        <f>IF(FN_MC!N224="","*",FN_MC!N224)</f>
        <v>TMO155</v>
      </c>
      <c r="M219" s="120">
        <f>IF(FN_MC!J224="","*",FN_MC!J224)</f>
        <v>74</v>
      </c>
      <c r="N219" s="120">
        <f>IF(FN_MC!K224="","*",FN_MC!K224)</f>
        <v>147.44</v>
      </c>
      <c r="O219" s="120" t="str">
        <f>IF(FN_MC!L224="","*",FN_MC!L224)</f>
        <v>-</v>
      </c>
      <c r="P219" s="120"/>
      <c r="Q219" s="137">
        <f>IF(FN_MC!O224="","*",FN_MC!O224)</f>
        <v>0.375</v>
      </c>
      <c r="R219" s="137">
        <f>IF(FN_MC!P224="","*",FN_MC!P224)</f>
        <v>6.25E-2</v>
      </c>
      <c r="S219" s="119" t="str">
        <f>IF(FN_MC!Q224="","*",CONCATENATE(FN_MC!Q224," ",FN_MC!R224))</f>
        <v>1 Nº DE SOLDA</v>
      </c>
      <c r="T219" s="119" t="str">
        <f>IF(FN_MC!V224="","*",FN_MC!V224)</f>
        <v>Elson</v>
      </c>
      <c r="U219" s="119" t="str">
        <f>IF(FN_MC!W224="","*",FN_MC!W224)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1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IF(FN_MC!Y225="","*",FN_MC!Y225)</f>
        <v>*</v>
      </c>
      <c r="B220" s="118" t="str">
        <f>IF(FN_MC!X225="","*",FN_MC!X225)</f>
        <v>Oportunidade</v>
      </c>
      <c r="C220" s="118" t="str">
        <f>IF(FN_MC!Z225="","*",FN_MC!Z225)</f>
        <v>*</v>
      </c>
      <c r="D220" s="119" t="str">
        <f>IF(FN_MC!S225="","*",FN_MC!S225)</f>
        <v>-</v>
      </c>
      <c r="E220" s="119" t="str">
        <f>IF(FN_MC!T225="","*",FN_MC!T225)</f>
        <v>-</v>
      </c>
      <c r="F220" s="119" t="str">
        <f>IF(FN_MC!B225="","*",FN_MC!B225)</f>
        <v>*</v>
      </c>
      <c r="G220" s="119" t="str">
        <f>IF(FN_MC!D225="","*",FN_MC!D225)</f>
        <v>*</v>
      </c>
      <c r="H220" s="119" t="str">
        <f>IF(FN_MC!F225="","*",FN_MC!F225)</f>
        <v>*</v>
      </c>
      <c r="I220" s="119" t="str">
        <f>IF(FN_MC!H225="","*",FN_MC!H225)</f>
        <v>*</v>
      </c>
      <c r="J220" s="119" t="str">
        <f>IF(FN_MC!I225="","*",FN_MC!I225)</f>
        <v>*</v>
      </c>
      <c r="K220" s="119" t="str">
        <f>IF(FN_MC!M225="","*",FN_MC!M225)</f>
        <v>*</v>
      </c>
      <c r="L220" s="119" t="str">
        <f>IF(FN_MC!N225="","*",FN_MC!N225)</f>
        <v>*</v>
      </c>
      <c r="M220" s="120" t="str">
        <f>IF(FN_MC!J225="","*",FN_MC!J225)</f>
        <v>*</v>
      </c>
      <c r="N220" s="120" t="str">
        <f>IF(FN_MC!K225="","*",FN_MC!K225)</f>
        <v>*</v>
      </c>
      <c r="O220" s="120" t="str">
        <f>IF(FN_MC!L225="","*",FN_MC!L225)</f>
        <v>*</v>
      </c>
      <c r="P220" s="120"/>
      <c r="Q220" s="137" t="str">
        <f>IF(FN_MC!O225="","*",FN_MC!O225)</f>
        <v>*</v>
      </c>
      <c r="R220" s="137" t="str">
        <f>IF(FN_MC!P225="","*",FN_MC!P225)</f>
        <v>*</v>
      </c>
      <c r="S220" s="119" t="str">
        <f>IF(FN_MC!Q225="","*",CONCATENATE(FN_MC!Q225," ",FN_MC!R225))</f>
        <v>*</v>
      </c>
      <c r="T220" s="119" t="str">
        <f>IF(FN_MC!V225="","*",FN_MC!V225)</f>
        <v>Antonioni</v>
      </c>
      <c r="U220" s="119" t="str">
        <f>IF(FN_MC!W225="","*",FN_MC!W225)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IF(FN_MC!Y226="","*",FN_MC!Y226)</f>
        <v>*</v>
      </c>
      <c r="B221" s="118" t="str">
        <f>IF(FN_MC!X226="","*",FN_MC!X226)</f>
        <v>Oportunidade</v>
      </c>
      <c r="C221" s="118" t="str">
        <f>IF(FN_MC!Z226="","*",FN_MC!Z226)</f>
        <v>P0</v>
      </c>
      <c r="D221" s="119" t="str">
        <f>IF(FN_MC!S226="","*",FN_MC!S226)</f>
        <v>FERRONORTE</v>
      </c>
      <c r="E221" s="119" t="str">
        <f>IF(FN_MC!T226="","*",FN_MC!T226)</f>
        <v>TMI-TCS</v>
      </c>
      <c r="F221" s="119">
        <f>IF(FN_MC!B226="","*",FN_MC!B226)</f>
        <v>45950</v>
      </c>
      <c r="G221" s="119" t="str">
        <f>IF(FN_MC!D226="","*",FN_MC!D226)</f>
        <v>W50</v>
      </c>
      <c r="H221" s="119" t="str">
        <f>IF(FN_MC!F226="","*",FN_MC!F226)</f>
        <v>PDM - PEDRA - DESCARGA</v>
      </c>
      <c r="I221" s="119" t="str">
        <f>IF(FN_MC!H226="","*",FN_MC!H226)</f>
        <v>TIN2</v>
      </c>
      <c r="J221" s="119" t="str">
        <f>IF(FN_MC!I226="","*",FN_MC!I226)</f>
        <v>TIN2</v>
      </c>
      <c r="K221" s="119" t="str">
        <f>IF(FN_MC!M226="","*",FN_MC!M226)</f>
        <v>TSP-TIN</v>
      </c>
      <c r="L221" s="119" t="str">
        <f>IF(FN_MC!N226="","*",FN_MC!N226)</f>
        <v>TSPK97</v>
      </c>
      <c r="M221" s="120">
        <f>IF(FN_MC!J226="","*",FN_MC!J226)</f>
        <v>74</v>
      </c>
      <c r="N221" s="120">
        <f>IF(FN_MC!K226="","*",FN_MC!K226)</f>
        <v>87.274000000000001</v>
      </c>
      <c r="O221" s="120">
        <f>IF(FN_MC!L226="","*",FN_MC!L226)</f>
        <v>15.6</v>
      </c>
      <c r="P221" s="120"/>
      <c r="Q221" s="137">
        <f>IF(FN_MC!O226="","*",FN_MC!O226)</f>
        <v>0.45833333333333331</v>
      </c>
      <c r="R221" s="137">
        <f>IF(FN_MC!P226="","*",FN_MC!P226)</f>
        <v>8.3333333333333329E-2</v>
      </c>
      <c r="S221" s="119" t="str">
        <f>IF(FN_MC!Q226="","*",CONCATENATE(FN_MC!Q226," ",FN_MC!R226))</f>
        <v>17 VAGÕES</v>
      </c>
      <c r="T221" s="119" t="str">
        <f>IF(FN_MC!V226="","*",FN_MC!V226)</f>
        <v>Herbert</v>
      </c>
      <c r="U221" s="119" t="str">
        <f>IF(FN_MC!W226="","*",FN_MC!W226)</f>
        <v>Descarga de pedra  11vgs entre TSP-TQI 1:30  2 VGS TLG-TAP 20 min 4 vgs TAP TRP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IF(FN_MC!Y227="","*",FN_MC!Y227)</f>
        <v>*</v>
      </c>
      <c r="B222" s="118" t="str">
        <f>IF(FN_MC!X227="","*",FN_MC!X227)</f>
        <v>*</v>
      </c>
      <c r="C222" s="118" t="str">
        <f>IF(FN_MC!Z227="","*",FN_MC!Z227)</f>
        <v>*</v>
      </c>
      <c r="D222" s="119" t="str">
        <f>IF(FN_MC!S227="","*",FN_MC!S227)</f>
        <v>-</v>
      </c>
      <c r="E222" s="119" t="str">
        <f>IF(FN_MC!T227="","*",FN_MC!T227)</f>
        <v>-</v>
      </c>
      <c r="F222" s="119" t="str">
        <f>IF(FN_MC!B227="","*",FN_MC!B227)</f>
        <v>*</v>
      </c>
      <c r="G222" s="119" t="str">
        <f>IF(FN_MC!D227="","*",FN_MC!D227)</f>
        <v>*</v>
      </c>
      <c r="H222" s="119" t="str">
        <f>IF(FN_MC!F227="","*",FN_MC!F227)</f>
        <v>*</v>
      </c>
      <c r="I222" s="119" t="str">
        <f>IF(FN_MC!H227="","*",FN_MC!H227)</f>
        <v>*</v>
      </c>
      <c r="J222" s="119" t="str">
        <f>IF(FN_MC!I227="","*",FN_MC!I227)</f>
        <v>*</v>
      </c>
      <c r="K222" s="119" t="str">
        <f>IF(FN_MC!M227="","*",FN_MC!M227)</f>
        <v>-</v>
      </c>
      <c r="L222" s="119" t="str">
        <f>IF(FN_MC!N227="","*",FN_MC!N227)</f>
        <v>-</v>
      </c>
      <c r="M222" s="120" t="str">
        <f>IF(FN_MC!J227="","*",FN_MC!J227)</f>
        <v>*</v>
      </c>
      <c r="N222" s="120" t="str">
        <f>IF(FN_MC!K227="","*",FN_MC!K227)</f>
        <v>*</v>
      </c>
      <c r="O222" s="120" t="str">
        <f>IF(FN_MC!L227="","*",FN_MC!L227)</f>
        <v>*</v>
      </c>
      <c r="P222" s="120"/>
      <c r="Q222" s="137" t="str">
        <f>IF(FN_MC!O227="","*",FN_MC!O227)</f>
        <v>*</v>
      </c>
      <c r="R222" s="137" t="str">
        <f>IF(FN_MC!P227="","*",FN_MC!P227)</f>
        <v>*</v>
      </c>
      <c r="S222" s="119" t="str">
        <f>IF(FN_MC!Q227="","*",CONCATENATE(FN_MC!Q227," ",FN_MC!R227))</f>
        <v>*</v>
      </c>
      <c r="T222" s="119" t="str">
        <f>IF(FN_MC!V227="","*",FN_MC!V227)</f>
        <v>*</v>
      </c>
      <c r="U222" s="119" t="str">
        <f>IF(FN_MC!W227="","*",FN_MC!W227)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IF(FN_MC!Y228="","*",FN_MC!Y228)</f>
        <v>*</v>
      </c>
      <c r="B223" s="118" t="str">
        <f>IF(FN_MC!X228="","*",FN_MC!X228)</f>
        <v>*</v>
      </c>
      <c r="C223" s="118" t="str">
        <f>IF(FN_MC!Z228="","*",FN_MC!Z228)</f>
        <v>*</v>
      </c>
      <c r="D223" s="119" t="str">
        <f>IF(FN_MC!S228="","*",FN_MC!S228)</f>
        <v>-</v>
      </c>
      <c r="E223" s="119" t="str">
        <f>IF(FN_MC!T228="","*",FN_MC!T228)</f>
        <v>-</v>
      </c>
      <c r="F223" s="119" t="str">
        <f>IF(FN_MC!B228="","*",FN_MC!B228)</f>
        <v>*</v>
      </c>
      <c r="G223" s="119" t="str">
        <f>IF(FN_MC!D228="","*",FN_MC!D228)</f>
        <v>*</v>
      </c>
      <c r="H223" s="119" t="str">
        <f>IF(FN_MC!F228="","*",FN_MC!F228)</f>
        <v>*</v>
      </c>
      <c r="I223" s="119" t="str">
        <f>IF(FN_MC!H228="","*",FN_MC!H228)</f>
        <v>*</v>
      </c>
      <c r="J223" s="119" t="str">
        <f>IF(FN_MC!I228="","*",FN_MC!I228)</f>
        <v>*</v>
      </c>
      <c r="K223" s="119" t="str">
        <f>IF(FN_MC!M228="","*",FN_MC!M228)</f>
        <v>-</v>
      </c>
      <c r="L223" s="119" t="str">
        <f>IF(FN_MC!N228="","*",FN_MC!N228)</f>
        <v>-</v>
      </c>
      <c r="M223" s="120" t="str">
        <f>IF(FN_MC!J228="","*",FN_MC!J228)</f>
        <v>*</v>
      </c>
      <c r="N223" s="120" t="str">
        <f>IF(FN_MC!K228="","*",FN_MC!K228)</f>
        <v>*</v>
      </c>
      <c r="O223" s="120" t="str">
        <f>IF(FN_MC!L228="","*",FN_MC!L228)</f>
        <v>*</v>
      </c>
      <c r="P223" s="120"/>
      <c r="Q223" s="137" t="str">
        <f>IF(FN_MC!O228="","*",FN_MC!O228)</f>
        <v>*</v>
      </c>
      <c r="R223" s="137" t="str">
        <f>IF(FN_MC!P228="","*",FN_MC!P228)</f>
        <v>*</v>
      </c>
      <c r="S223" s="119" t="str">
        <f>IF(FN_MC!Q228="","*",CONCATENATE(FN_MC!Q228," ",FN_MC!R228))</f>
        <v>*</v>
      </c>
      <c r="T223" s="119" t="str">
        <f>IF(FN_MC!V228="","*",FN_MC!V228)</f>
        <v>*</v>
      </c>
      <c r="U223" s="119" t="str">
        <f>IF(FN_MC!W228="","*",FN_MC!W228)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IF(FN_MC!Y230="","*",FN_MC!Y230)</f>
        <v>*</v>
      </c>
      <c r="B224" s="118" t="str">
        <f>IF(FN_MC!X230="","*",FN_MC!X230)</f>
        <v>Oportunidade</v>
      </c>
      <c r="C224" s="118" t="str">
        <f>IF(FN_MC!Z230="","*",FN_MC!Z230)</f>
        <v>P0</v>
      </c>
      <c r="D224" s="119" t="str">
        <f>IF(FN_MC!S230="","*",FN_MC!S230)</f>
        <v>MALHA CENTRAL</v>
      </c>
      <c r="E224" s="119" t="str">
        <f>IF(FN_MC!T230="","*",FN_MC!T230)</f>
        <v>RAMAL</v>
      </c>
      <c r="F224" s="119">
        <f>IF(FN_MC!B230="","*",FN_MC!B230)</f>
        <v>45950</v>
      </c>
      <c r="G224" s="119" t="str">
        <f>IF(FN_MC!D230="","*",FN_MC!D230)</f>
        <v>V42</v>
      </c>
      <c r="H224" s="119" t="str">
        <f>IF(FN_MC!F230="","*",FN_MC!F230)</f>
        <v>MODERNIZAÇÃO - SOCADORA</v>
      </c>
      <c r="I224" s="119" t="str">
        <f>IF(FN_MC!H230="","*",FN_MC!H230)</f>
        <v>ZGT1</v>
      </c>
      <c r="J224" s="119" t="str">
        <f>IF(FN_MC!I230="","*",FN_MC!I230)</f>
        <v>ZGT1</v>
      </c>
      <c r="K224" s="119" t="str">
        <f>IF(FN_MC!M230="","*",FN_MC!M230)</f>
        <v>ZGT-ZXE</v>
      </c>
      <c r="L224" s="119" t="str">
        <f>IF(FN_MC!N230="","*",FN_MC!N230)</f>
        <v>ZGTZXE</v>
      </c>
      <c r="M224" s="120">
        <f>IF(FN_MC!J230="","*",FN_MC!J230)</f>
        <v>72</v>
      </c>
      <c r="N224" s="120">
        <f>IF(FN_MC!K230="","*",FN_MC!K230)</f>
        <v>303</v>
      </c>
      <c r="O224" s="120">
        <f>IF(FN_MC!L230="","*",FN_MC!L230)</f>
        <v>304</v>
      </c>
      <c r="P224" s="120"/>
      <c r="Q224" s="137">
        <f>IF(FN_MC!O230="","*",FN_MC!O230)</f>
        <v>0.27083333333333331</v>
      </c>
      <c r="R224" s="137">
        <f>IF(FN_MC!P230="","*",FN_MC!P230)</f>
        <v>8.3333333333333329E-2</v>
      </c>
      <c r="S224" s="119" t="str">
        <f>IF(FN_MC!Q230="","*",CONCATENATE(FN_MC!Q230," ",FN_MC!R230))</f>
        <v>200 M</v>
      </c>
      <c r="T224" s="119" t="str">
        <f>IF(FN_MC!V230="","*",FN_MC!V230)</f>
        <v>Augusto</v>
      </c>
      <c r="U224" s="119" t="str">
        <f>IF(FN_MC!W230="","*",FN_MC!W230)</f>
        <v>Socaria mecanizada</v>
      </c>
      <c r="V224" s="121">
        <f ca="1">_xlfn.XLOOKUP(G224&amp;$V$2,BS_CONTROLE[CHAVE],BS_CONTROLE[Quantidade_11],"-")</f>
        <v>720</v>
      </c>
      <c r="W224" s="121">
        <f ca="1">_xlfn.XLOOKUP(G224&amp;$W$2,BS_CONTROLE[CHAVE],BS_CONTROLE[Quantidade_11],"-")</f>
        <v>580</v>
      </c>
      <c r="X224" s="121">
        <f ca="1">_xlfn.XLOOKUP(G224&amp;$X$2,BS_CONTROLE[CHAVE],BS_CONTROLE[Quantidade_11],"-")</f>
        <v>1930</v>
      </c>
    </row>
    <row r="225" spans="1:24" s="122" customFormat="1">
      <c r="A225" s="118" t="str">
        <f>IF(FN_MC!Y231="","*",FN_MC!Y231)</f>
        <v>*</v>
      </c>
      <c r="B225" s="118" t="str">
        <f>IF(FN_MC!X231="","*",FN_MC!X231)</f>
        <v>Oportunidade</v>
      </c>
      <c r="C225" s="118" t="str">
        <f>IF(FN_MC!Z231="","*",FN_MC!Z231)</f>
        <v>P0</v>
      </c>
      <c r="D225" s="119" t="str">
        <f>IF(FN_MC!S231="","*",FN_MC!S231)</f>
        <v>MALHA CENTRAL</v>
      </c>
      <c r="E225" s="119" t="str">
        <f>IF(FN_MC!T231="","*",FN_MC!T231)</f>
        <v>PRV-POV</v>
      </c>
      <c r="F225" s="119">
        <f>IF(FN_MC!B231="","*",FN_MC!B231)</f>
        <v>45950</v>
      </c>
      <c r="G225" s="119" t="str">
        <f>IF(FN_MC!D231="","*",FN_MC!D231)</f>
        <v>W94</v>
      </c>
      <c r="H225" s="119" t="str">
        <f>IF(FN_MC!F231="","*",FN_MC!F231)</f>
        <v>OUTRAS ATIVIDADES</v>
      </c>
      <c r="I225" s="119" t="str">
        <f>IF(FN_MC!H231="","*",FN_MC!H231)</f>
        <v>PSG</v>
      </c>
      <c r="J225" s="119" t="str">
        <f>IF(FN_MC!I231="","*",FN_MC!I231)</f>
        <v>PPS</v>
      </c>
      <c r="K225" s="119" t="str">
        <f>IF(FN_MC!M231="","*",FN_MC!M231)</f>
        <v>PAM-PSO</v>
      </c>
      <c r="L225" s="119" t="str">
        <f>IF(FN_MC!N231="","*",FN_MC!N231)</f>
        <v>PAMPSO</v>
      </c>
      <c r="M225" s="120">
        <f>IF(FN_MC!J231="","*",FN_MC!J231)</f>
        <v>103</v>
      </c>
      <c r="N225" s="120">
        <f>IF(FN_MC!K231="","*",FN_MC!K231)</f>
        <v>1849</v>
      </c>
      <c r="O225" s="120" t="str">
        <f>IF(FN_MC!L231="","*",FN_MC!L231)</f>
        <v>*</v>
      </c>
      <c r="P225" s="120"/>
      <c r="Q225" s="137">
        <f>IF(FN_MC!O231="","*",FN_MC!O231)</f>
        <v>0.45833333333333331</v>
      </c>
      <c r="R225" s="137">
        <f>IF(FN_MC!P231="","*",FN_MC!P231)</f>
        <v>4.1666666666666664E-2</v>
      </c>
      <c r="S225" s="119" t="str">
        <f>IF(FN_MC!Q231="","*",CONCATENATE(FN_MC!Q231," ",FN_MC!R231))</f>
        <v>1 BINÁRIO</v>
      </c>
      <c r="T225" s="119" t="str">
        <f>IF(FN_MC!V231="","*",FN_MC!V231)</f>
        <v xml:space="preserve">Lucas </v>
      </c>
      <c r="U225" s="119" t="str">
        <f>IF(FN_MC!W231="","*",FN_MC!W231)</f>
        <v>Descarga de materiais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>
        <f ca="1">_xlfn.XLOOKUP(G225&amp;$X$2,BS_CONTROLE[CHAVE],BS_CONTROLE[Quantidade_11],"-")</f>
        <v>1</v>
      </c>
    </row>
    <row r="226" spans="1:24" s="122" customFormat="1">
      <c r="A226" s="118" t="str">
        <f>IF(FN_MC!Y232="","*",FN_MC!Y232)</f>
        <v>*</v>
      </c>
      <c r="B226" s="118" t="str">
        <f>IF(FN_MC!X232="","*",FN_MC!X232)</f>
        <v>Oportunidade</v>
      </c>
      <c r="C226" s="118" t="str">
        <f>IF(FN_MC!Z232="","*",FN_MC!Z232)</f>
        <v>P1</v>
      </c>
      <c r="D226" s="119" t="str">
        <f>IF(FN_MC!S232="","*",FN_MC!S232)</f>
        <v>MALHA CENTRAL</v>
      </c>
      <c r="E226" s="119" t="str">
        <f>IF(FN_MC!T232="","*",FN_MC!T232)</f>
        <v>PRV-POV</v>
      </c>
      <c r="F226" s="119">
        <f>IF(FN_MC!B232="","*",FN_MC!B232)</f>
        <v>45950</v>
      </c>
      <c r="G226" s="119" t="str">
        <f>IF(FN_MC!D232="","*",FN_MC!D232)</f>
        <v>LEÔNCIO (TF-526)</v>
      </c>
      <c r="H226" s="119" t="str">
        <f>IF(FN_MC!F232="","*",FN_MC!F232)</f>
        <v>PDM - SOLDA</v>
      </c>
      <c r="I226" s="119" t="str">
        <f>IF(FN_MC!H232="","*",FN_MC!H232)</f>
        <v>-</v>
      </c>
      <c r="J226" s="119" t="str">
        <f>IF(FN_MC!I232="","*",FN_MC!I232)</f>
        <v>-</v>
      </c>
      <c r="K226" s="119" t="str">
        <f>IF(FN_MC!M232="","*",FN_MC!M232)</f>
        <v>POU-K29</v>
      </c>
      <c r="L226" s="119" t="str">
        <f>IF(FN_MC!N232="","*",FN_MC!N232)</f>
        <v>POUK28</v>
      </c>
      <c r="M226" s="120">
        <f>IF(FN_MC!J232="","*",FN_MC!J232)</f>
        <v>103</v>
      </c>
      <c r="N226" s="120">
        <f>IF(FN_MC!K232="","*",FN_MC!K232)</f>
        <v>2146</v>
      </c>
      <c r="O226" s="120" t="str">
        <f>IF(FN_MC!L232="","*",FN_MC!L232)</f>
        <v>-</v>
      </c>
      <c r="P226" s="120"/>
      <c r="Q226" s="137">
        <f>IF(FN_MC!O232="","*",FN_MC!O232)</f>
        <v>0.33333333333333331</v>
      </c>
      <c r="R226" s="137">
        <f>IF(FN_MC!P232="","*",FN_MC!P232)</f>
        <v>0.16666666666666666</v>
      </c>
      <c r="S226" s="119" t="str">
        <f>IF(FN_MC!Q232="","*",CONCATENATE(FN_MC!Q232," ",FN_MC!R232))</f>
        <v>2 Nº DE SOLDA</v>
      </c>
      <c r="T226" s="119" t="str">
        <f>IF(FN_MC!V232="","*",FN_MC!V232)</f>
        <v>Lucas</v>
      </c>
      <c r="U226" s="119" t="str">
        <f>IF(FN_MC!W232="","*",FN_MC!W232)</f>
        <v>Solda - Condicionada à temperatura</v>
      </c>
      <c r="V226" s="121">
        <f ca="1">_xlfn.XLOOKUP(G226&amp;$V$2,BS_CONTROLE[CHAVE],BS_CONTROLE[Quantidade_11],"-")</f>
        <v>1</v>
      </c>
      <c r="W226" s="121">
        <f ca="1">_xlfn.XLOOKUP(G226&amp;$W$2,BS_CONTROLE[CHAVE],BS_CONTROLE[Quantidade_11],"-")</f>
        <v>3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IF(FN_MC!Y233="","*",FN_MC!Y233)</f>
        <v>*</v>
      </c>
      <c r="B227" s="118" t="str">
        <f>IF(FN_MC!X233="","*",FN_MC!X233)</f>
        <v>*</v>
      </c>
      <c r="C227" s="118" t="str">
        <f>IF(FN_MC!Z233="","*",FN_MC!Z233)</f>
        <v>*</v>
      </c>
      <c r="D227" s="119" t="str">
        <f>IF(FN_MC!S233="","*",FN_MC!S233)</f>
        <v>-</v>
      </c>
      <c r="E227" s="119" t="str">
        <f>IF(FN_MC!T233="","*",FN_MC!T233)</f>
        <v>-</v>
      </c>
      <c r="F227" s="119" t="str">
        <f>IF(FN_MC!B233="","*",FN_MC!B233)</f>
        <v>*</v>
      </c>
      <c r="G227" s="119" t="str">
        <f>IF(FN_MC!D233="","*",FN_MC!D233)</f>
        <v>*</v>
      </c>
      <c r="H227" s="119" t="str">
        <f>IF(FN_MC!F233="","*",FN_MC!F233)</f>
        <v>*</v>
      </c>
      <c r="I227" s="119" t="str">
        <f>IF(FN_MC!H233="","*",FN_MC!H233)</f>
        <v>*</v>
      </c>
      <c r="J227" s="119" t="str">
        <f>IF(FN_MC!I233="","*",FN_MC!I233)</f>
        <v>*</v>
      </c>
      <c r="K227" s="119" t="str">
        <f>IF(FN_MC!M233="","*",FN_MC!M233)</f>
        <v>-</v>
      </c>
      <c r="L227" s="119" t="str">
        <f>IF(FN_MC!N233="","*",FN_MC!N233)</f>
        <v>-</v>
      </c>
      <c r="M227" s="120" t="str">
        <f>IF(FN_MC!J233="","*",FN_MC!J233)</f>
        <v>*</v>
      </c>
      <c r="N227" s="120" t="str">
        <f>IF(FN_MC!K233="","*",FN_MC!K233)</f>
        <v>*</v>
      </c>
      <c r="O227" s="120" t="str">
        <f>IF(FN_MC!L233="","*",FN_MC!L233)</f>
        <v>*</v>
      </c>
      <c r="P227" s="120"/>
      <c r="Q227" s="137" t="str">
        <f>IF(FN_MC!O233="","*",FN_MC!O233)</f>
        <v>*</v>
      </c>
      <c r="R227" s="137" t="str">
        <f>IF(FN_MC!P233="","*",FN_MC!P233)</f>
        <v>*</v>
      </c>
      <c r="S227" s="119" t="str">
        <f>IF(FN_MC!Q233="","*",CONCATENATE(FN_MC!Q233," ",FN_MC!R233))</f>
        <v>*</v>
      </c>
      <c r="T227" s="119" t="str">
        <f>IF(FN_MC!V233="","*",FN_MC!V233)</f>
        <v>*</v>
      </c>
      <c r="U227" s="119" t="str">
        <f>IF(FN_MC!W233="","*",FN_MC!W233)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IF(FN_MC!Y234="","*",FN_MC!Y234)</f>
        <v>*</v>
      </c>
      <c r="B228" s="118" t="str">
        <f>IF(FN_MC!X234="","*",FN_MC!X234)</f>
        <v>*</v>
      </c>
      <c r="C228" s="118" t="str">
        <f>IF(FN_MC!Z234="","*",FN_MC!Z234)</f>
        <v>*</v>
      </c>
      <c r="D228" s="119" t="str">
        <f>IF(FN_MC!S234="","*",FN_MC!S234)</f>
        <v>-</v>
      </c>
      <c r="E228" s="119" t="str">
        <f>IF(FN_MC!T234="","*",FN_MC!T234)</f>
        <v>-</v>
      </c>
      <c r="F228" s="119" t="str">
        <f>IF(FN_MC!B234="","*",FN_MC!B234)</f>
        <v>*</v>
      </c>
      <c r="G228" s="119" t="str">
        <f>IF(FN_MC!D234="","*",FN_MC!D234)</f>
        <v>*</v>
      </c>
      <c r="H228" s="119" t="str">
        <f>IF(FN_MC!F234="","*",FN_MC!F234)</f>
        <v>*</v>
      </c>
      <c r="I228" s="119" t="str">
        <f>IF(FN_MC!H234="","*",FN_MC!H234)</f>
        <v>*</v>
      </c>
      <c r="J228" s="119" t="str">
        <f>IF(FN_MC!I234="","*",FN_MC!I234)</f>
        <v>*</v>
      </c>
      <c r="K228" s="119" t="str">
        <f>IF(FN_MC!M234="","*",FN_MC!M234)</f>
        <v>-</v>
      </c>
      <c r="L228" s="119" t="str">
        <f>IF(FN_MC!N234="","*",FN_MC!N234)</f>
        <v>-</v>
      </c>
      <c r="M228" s="120" t="str">
        <f>IF(FN_MC!J234="","*",FN_MC!J234)</f>
        <v>*</v>
      </c>
      <c r="N228" s="120" t="str">
        <f>IF(FN_MC!K234="","*",FN_MC!K234)</f>
        <v>*</v>
      </c>
      <c r="O228" s="120" t="str">
        <f>IF(FN_MC!L234="","*",FN_MC!L234)</f>
        <v>*</v>
      </c>
      <c r="P228" s="120"/>
      <c r="Q228" s="137" t="str">
        <f>IF(FN_MC!O234="","*",FN_MC!O234)</f>
        <v>*</v>
      </c>
      <c r="R228" s="137" t="str">
        <f>IF(FN_MC!P234="","*",FN_MC!P234)</f>
        <v>*</v>
      </c>
      <c r="S228" s="119" t="str">
        <f>IF(FN_MC!Q234="","*",CONCATENATE(FN_MC!Q234," ",FN_MC!R234))</f>
        <v>*</v>
      </c>
      <c r="T228" s="119" t="str">
        <f>IF(FN_MC!V234="","*",FN_MC!V234)</f>
        <v>*</v>
      </c>
      <c r="U228" s="119" t="str">
        <f>IF(FN_MC!W234="","*",FN_MC!W234)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IF(FN_MC!Y235="","*",FN_MC!Y235)</f>
        <v>*</v>
      </c>
      <c r="B229" s="118" t="str">
        <f>IF(FN_MC!X235="","*",FN_MC!X235)</f>
        <v>*</v>
      </c>
      <c r="C229" s="118" t="str">
        <f>IF(FN_MC!Z235="","*",FN_MC!Z235)</f>
        <v>*</v>
      </c>
      <c r="D229" s="119" t="str">
        <f>IF(FN_MC!S235="","*",FN_MC!S235)</f>
        <v>-</v>
      </c>
      <c r="E229" s="119" t="str">
        <f>IF(FN_MC!T235="","*",FN_MC!T235)</f>
        <v>-</v>
      </c>
      <c r="F229" s="119" t="str">
        <f>IF(FN_MC!B235="","*",FN_MC!B235)</f>
        <v>*</v>
      </c>
      <c r="G229" s="119" t="str">
        <f>IF(FN_MC!D235="","*",FN_MC!D235)</f>
        <v>*</v>
      </c>
      <c r="H229" s="119" t="str">
        <f>IF(FN_MC!F235="","*",FN_MC!F235)</f>
        <v>*</v>
      </c>
      <c r="I229" s="119" t="str">
        <f>IF(FN_MC!H235="","*",FN_MC!H235)</f>
        <v>*</v>
      </c>
      <c r="J229" s="119" t="str">
        <f>IF(FN_MC!I235="","*",FN_MC!I235)</f>
        <v>*</v>
      </c>
      <c r="K229" s="119" t="str">
        <f>IF(FN_MC!M235="","*",FN_MC!M235)</f>
        <v>-</v>
      </c>
      <c r="L229" s="119" t="str">
        <f>IF(FN_MC!N235="","*",FN_MC!N235)</f>
        <v>-</v>
      </c>
      <c r="M229" s="120" t="str">
        <f>IF(FN_MC!J235="","*",FN_MC!J235)</f>
        <v>*</v>
      </c>
      <c r="N229" s="120" t="str">
        <f>IF(FN_MC!K235="","*",FN_MC!K235)</f>
        <v>*</v>
      </c>
      <c r="O229" s="120" t="str">
        <f>IF(FN_MC!L235="","*",FN_MC!L235)</f>
        <v>*</v>
      </c>
      <c r="P229" s="120"/>
      <c r="Q229" s="137" t="str">
        <f>IF(FN_MC!O235="","*",FN_MC!O235)</f>
        <v>*</v>
      </c>
      <c r="R229" s="137" t="str">
        <f>IF(FN_MC!P235="","*",FN_MC!P235)</f>
        <v>*</v>
      </c>
      <c r="S229" s="119" t="str">
        <f>IF(FN_MC!Q235="","*",CONCATENATE(FN_MC!Q235," ",FN_MC!R235))</f>
        <v>*</v>
      </c>
      <c r="T229" s="119" t="str">
        <f>IF(FN_MC!V235="","*",FN_MC!V235)</f>
        <v>*</v>
      </c>
      <c r="U229" s="119" t="str">
        <f>IF(FN_MC!W235="","*",FN_MC!W235)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IF(FN_MC!Y236="","*",FN_MC!Y236)</f>
        <v>*</v>
      </c>
      <c r="B230" s="118" t="str">
        <f>IF(FN_MC!X236="","*",FN_MC!X236)</f>
        <v>*</v>
      </c>
      <c r="C230" s="118" t="str">
        <f>IF(FN_MC!Z236="","*",FN_MC!Z236)</f>
        <v>*</v>
      </c>
      <c r="D230" s="119" t="str">
        <f>IF(FN_MC!S236="","*",FN_MC!S236)</f>
        <v>-</v>
      </c>
      <c r="E230" s="119" t="str">
        <f>IF(FN_MC!T236="","*",FN_MC!T236)</f>
        <v>-</v>
      </c>
      <c r="F230" s="119" t="str">
        <f>IF(FN_MC!B236="","*",FN_MC!B236)</f>
        <v>*</v>
      </c>
      <c r="G230" s="119" t="str">
        <f>IF(FN_MC!D236="","*",FN_MC!D236)</f>
        <v>*</v>
      </c>
      <c r="H230" s="119" t="str">
        <f>IF(FN_MC!F236="","*",FN_MC!F236)</f>
        <v>*</v>
      </c>
      <c r="I230" s="119" t="str">
        <f>IF(FN_MC!H236="","*",FN_MC!H236)</f>
        <v>*</v>
      </c>
      <c r="J230" s="119" t="str">
        <f>IF(FN_MC!I236="","*",FN_MC!I236)</f>
        <v>*</v>
      </c>
      <c r="K230" s="119" t="str">
        <f>IF(FN_MC!M236="","*",FN_MC!M236)</f>
        <v>-</v>
      </c>
      <c r="L230" s="119" t="str">
        <f>IF(FN_MC!N236="","*",FN_MC!N236)</f>
        <v>-</v>
      </c>
      <c r="M230" s="120" t="str">
        <f>IF(FN_MC!J236="","*",FN_MC!J236)</f>
        <v>*</v>
      </c>
      <c r="N230" s="120" t="str">
        <f>IF(FN_MC!K236="","*",FN_MC!K236)</f>
        <v>*</v>
      </c>
      <c r="O230" s="120" t="str">
        <f>IF(FN_MC!L236="","*",FN_MC!L236)</f>
        <v>*</v>
      </c>
      <c r="P230" s="120"/>
      <c r="Q230" s="137" t="str">
        <f>IF(FN_MC!O236="","*",FN_MC!O236)</f>
        <v>*</v>
      </c>
      <c r="R230" s="137" t="str">
        <f>IF(FN_MC!P236="","*",FN_MC!P236)</f>
        <v>*</v>
      </c>
      <c r="S230" s="119" t="str">
        <f>IF(FN_MC!Q236="","*",CONCATENATE(FN_MC!Q236," ",FN_MC!R236))</f>
        <v>*</v>
      </c>
      <c r="T230" s="119" t="str">
        <f>IF(FN_MC!V236="","*",FN_MC!V236)</f>
        <v>*</v>
      </c>
      <c r="U230" s="119" t="str">
        <f>IF(FN_MC!W236="","*",FN_MC!W236)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IF(FN_MC!Y237="","*",FN_MC!Y237)</f>
        <v>*</v>
      </c>
      <c r="B231" s="118" t="str">
        <f>IF(FN_MC!X237="","*",FN_MC!X237)</f>
        <v>*</v>
      </c>
      <c r="C231" s="118" t="str">
        <f>IF(FN_MC!Z237="","*",FN_MC!Z237)</f>
        <v>*</v>
      </c>
      <c r="D231" s="119" t="str">
        <f>IF(FN_MC!S237="","*",FN_MC!S237)</f>
        <v>-</v>
      </c>
      <c r="E231" s="119" t="str">
        <f>IF(FN_MC!T237="","*",FN_MC!T237)</f>
        <v>-</v>
      </c>
      <c r="F231" s="119" t="str">
        <f>IF(FN_MC!B237="","*",FN_MC!B237)</f>
        <v>*</v>
      </c>
      <c r="G231" s="119" t="str">
        <f>IF(FN_MC!D237="","*",FN_MC!D237)</f>
        <v>*</v>
      </c>
      <c r="H231" s="119" t="str">
        <f>IF(FN_MC!F237="","*",FN_MC!F237)</f>
        <v>*</v>
      </c>
      <c r="I231" s="119" t="str">
        <f>IF(FN_MC!H237="","*",FN_MC!H237)</f>
        <v>*</v>
      </c>
      <c r="J231" s="119" t="str">
        <f>IF(FN_MC!I237="","*",FN_MC!I237)</f>
        <v>*</v>
      </c>
      <c r="K231" s="119" t="str">
        <f>IF(FN_MC!M237="","*",FN_MC!M237)</f>
        <v>-</v>
      </c>
      <c r="L231" s="119" t="str">
        <f>IF(FN_MC!N237="","*",FN_MC!N237)</f>
        <v>-</v>
      </c>
      <c r="M231" s="120" t="str">
        <f>IF(FN_MC!J237="","*",FN_MC!J237)</f>
        <v>*</v>
      </c>
      <c r="N231" s="120" t="str">
        <f>IF(FN_MC!K237="","*",FN_MC!K237)</f>
        <v>*</v>
      </c>
      <c r="O231" s="120" t="str">
        <f>IF(FN_MC!L237="","*",FN_MC!L237)</f>
        <v>*</v>
      </c>
      <c r="P231" s="120"/>
      <c r="Q231" s="137" t="str">
        <f>IF(FN_MC!O237="","*",FN_MC!O237)</f>
        <v>*</v>
      </c>
      <c r="R231" s="137" t="str">
        <f>IF(FN_MC!P237="","*",FN_MC!P237)</f>
        <v>*</v>
      </c>
      <c r="S231" s="119" t="str">
        <f>IF(FN_MC!Q237="","*",CONCATENATE(FN_MC!Q237," ",FN_MC!R237))</f>
        <v>*</v>
      </c>
      <c r="T231" s="119" t="str">
        <f>IF(FN_MC!V237="","*",FN_MC!V237)</f>
        <v>*</v>
      </c>
      <c r="U231" s="119" t="str">
        <f>IF(FN_MC!W237="","*",FN_MC!W237)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IF(FN_MC!Y238="","*",FN_MC!Y238)</f>
        <v>*</v>
      </c>
      <c r="B232" s="118" t="str">
        <f>IF(FN_MC!X238="","*",FN_MC!X238)</f>
        <v>*</v>
      </c>
      <c r="C232" s="118" t="str">
        <f>IF(FN_MC!Z238="","*",FN_MC!Z238)</f>
        <v>*</v>
      </c>
      <c r="D232" s="119" t="str">
        <f>IF(FN_MC!S238="","*",FN_MC!S238)</f>
        <v>-</v>
      </c>
      <c r="E232" s="119" t="str">
        <f>IF(FN_MC!T238="","*",FN_MC!T238)</f>
        <v>-</v>
      </c>
      <c r="F232" s="119" t="str">
        <f>IF(FN_MC!B238="","*",FN_MC!B238)</f>
        <v>*</v>
      </c>
      <c r="G232" s="119" t="str">
        <f>IF(FN_MC!D238="","*",FN_MC!D238)</f>
        <v>*</v>
      </c>
      <c r="H232" s="119" t="str">
        <f>IF(FN_MC!F238="","*",FN_MC!F238)</f>
        <v>*</v>
      </c>
      <c r="I232" s="119" t="str">
        <f>IF(FN_MC!H238="","*",FN_MC!H238)</f>
        <v>*</v>
      </c>
      <c r="J232" s="119" t="str">
        <f>IF(FN_MC!I238="","*",FN_MC!I238)</f>
        <v>*</v>
      </c>
      <c r="K232" s="119" t="str">
        <f>IF(FN_MC!M238="","*",FN_MC!M238)</f>
        <v>-</v>
      </c>
      <c r="L232" s="119" t="str">
        <f>IF(FN_MC!N238="","*",FN_MC!N238)</f>
        <v>-</v>
      </c>
      <c r="M232" s="120" t="str">
        <f>IF(FN_MC!J238="","*",FN_MC!J238)</f>
        <v>*</v>
      </c>
      <c r="N232" s="120" t="str">
        <f>IF(FN_MC!K238="","*",FN_MC!K238)</f>
        <v>*</v>
      </c>
      <c r="O232" s="120" t="str">
        <f>IF(FN_MC!L238="","*",FN_MC!L238)</f>
        <v>*</v>
      </c>
      <c r="P232" s="120"/>
      <c r="Q232" s="137" t="str">
        <f>IF(FN_MC!O238="","*",FN_MC!O238)</f>
        <v>*</v>
      </c>
      <c r="R232" s="137" t="str">
        <f>IF(FN_MC!P238="","*",FN_MC!P238)</f>
        <v>*</v>
      </c>
      <c r="S232" s="119" t="str">
        <f>IF(FN_MC!Q238="","*",CONCATENATE(FN_MC!Q238," ",FN_MC!R238))</f>
        <v>*</v>
      </c>
      <c r="T232" s="119" t="str">
        <f>IF(FN_MC!V238="","*",FN_MC!V238)</f>
        <v>*</v>
      </c>
      <c r="U232" s="119" t="str">
        <f>IF(FN_MC!W238="","*",FN_MC!W238)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IF(FN_MC!Y239="","*",FN_MC!Y239)</f>
        <v>*</v>
      </c>
      <c r="B233" s="118" t="str">
        <f>IF(FN_MC!X239="","*",FN_MC!X239)</f>
        <v>*</v>
      </c>
      <c r="C233" s="118" t="str">
        <f>IF(FN_MC!Z239="","*",FN_MC!Z239)</f>
        <v>*</v>
      </c>
      <c r="D233" s="119" t="str">
        <f>IF(FN_MC!S239="","*",FN_MC!S239)</f>
        <v>-</v>
      </c>
      <c r="E233" s="119" t="str">
        <f>IF(FN_MC!T239="","*",FN_MC!T239)</f>
        <v>-</v>
      </c>
      <c r="F233" s="119" t="str">
        <f>IF(FN_MC!B239="","*",FN_MC!B239)</f>
        <v>*</v>
      </c>
      <c r="G233" s="119" t="str">
        <f>IF(FN_MC!D239="","*",FN_MC!D239)</f>
        <v>*</v>
      </c>
      <c r="H233" s="119" t="str">
        <f>IF(FN_MC!F239="","*",FN_MC!F239)</f>
        <v>*</v>
      </c>
      <c r="I233" s="119" t="str">
        <f>IF(FN_MC!H239="","*",FN_MC!H239)</f>
        <v>*</v>
      </c>
      <c r="J233" s="119" t="str">
        <f>IF(FN_MC!I239="","*",FN_MC!I239)</f>
        <v>*</v>
      </c>
      <c r="K233" s="119" t="str">
        <f>IF(FN_MC!M239="","*",FN_MC!M239)</f>
        <v>-</v>
      </c>
      <c r="L233" s="119" t="str">
        <f>IF(FN_MC!N239="","*",FN_MC!N239)</f>
        <v>-</v>
      </c>
      <c r="M233" s="120" t="str">
        <f>IF(FN_MC!J239="","*",FN_MC!J239)</f>
        <v>*</v>
      </c>
      <c r="N233" s="120" t="str">
        <f>IF(FN_MC!K239="","*",FN_MC!K239)</f>
        <v>*</v>
      </c>
      <c r="O233" s="120" t="str">
        <f>IF(FN_MC!L239="","*",FN_MC!L239)</f>
        <v>*</v>
      </c>
      <c r="P233" s="120"/>
      <c r="Q233" s="137" t="str">
        <f>IF(FN_MC!O239="","*",FN_MC!O239)</f>
        <v>*</v>
      </c>
      <c r="R233" s="137" t="str">
        <f>IF(FN_MC!P239="","*",FN_MC!P239)</f>
        <v>*</v>
      </c>
      <c r="S233" s="119" t="str">
        <f>IF(FN_MC!Q239="","*",CONCATENATE(FN_MC!Q239," ",FN_MC!R239))</f>
        <v>*</v>
      </c>
      <c r="T233" s="119" t="str">
        <f>IF(FN_MC!V239="","*",FN_MC!V239)</f>
        <v>*</v>
      </c>
      <c r="U233" s="119" t="str">
        <f>IF(FN_MC!W239="","*",FN_MC!W239)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IF(FN_MC!Y240="","*",FN_MC!Y240)</f>
        <v>*</v>
      </c>
      <c r="B234" s="118" t="str">
        <f>IF(FN_MC!X240="","*",FN_MC!X240)</f>
        <v>*</v>
      </c>
      <c r="C234" s="118" t="str">
        <f>IF(FN_MC!Z240="","*",FN_MC!Z240)</f>
        <v>*</v>
      </c>
      <c r="D234" s="119" t="str">
        <f>IF(FN_MC!S240="","*",FN_MC!S240)</f>
        <v>-</v>
      </c>
      <c r="E234" s="119" t="str">
        <f>IF(FN_MC!T240="","*",FN_MC!T240)</f>
        <v>-</v>
      </c>
      <c r="F234" s="119" t="str">
        <f>IF(FN_MC!B240="","*",FN_MC!B240)</f>
        <v>*</v>
      </c>
      <c r="G234" s="119" t="str">
        <f>IF(FN_MC!D240="","*",FN_MC!D240)</f>
        <v>*</v>
      </c>
      <c r="H234" s="119" t="str">
        <f>IF(FN_MC!F240="","*",FN_MC!F240)</f>
        <v>*</v>
      </c>
      <c r="I234" s="119" t="str">
        <f>IF(FN_MC!H240="","*",FN_MC!H240)</f>
        <v>*</v>
      </c>
      <c r="J234" s="119" t="str">
        <f>IF(FN_MC!I240="","*",FN_MC!I240)</f>
        <v>*</v>
      </c>
      <c r="K234" s="119" t="str">
        <f>IF(FN_MC!M240="","*",FN_MC!M240)</f>
        <v>-</v>
      </c>
      <c r="L234" s="119" t="str">
        <f>IF(FN_MC!N240="","*",FN_MC!N240)</f>
        <v>-</v>
      </c>
      <c r="M234" s="120" t="str">
        <f>IF(FN_MC!J240="","*",FN_MC!J240)</f>
        <v>*</v>
      </c>
      <c r="N234" s="120" t="str">
        <f>IF(FN_MC!K240="","*",FN_MC!K240)</f>
        <v>*</v>
      </c>
      <c r="O234" s="120" t="str">
        <f>IF(FN_MC!L240="","*",FN_MC!L240)</f>
        <v>*</v>
      </c>
      <c r="P234" s="120"/>
      <c r="Q234" s="137" t="str">
        <f>IF(FN_MC!O240="","*",FN_MC!O240)</f>
        <v>*</v>
      </c>
      <c r="R234" s="137" t="str">
        <f>IF(FN_MC!P240="","*",FN_MC!P240)</f>
        <v>*</v>
      </c>
      <c r="S234" s="119" t="str">
        <f>IF(FN_MC!Q240="","*",CONCATENATE(FN_MC!Q240," ",FN_MC!R240))</f>
        <v>*</v>
      </c>
      <c r="T234" s="119" t="str">
        <f>IF(FN_MC!V240="","*",FN_MC!V240)</f>
        <v>*</v>
      </c>
      <c r="U234" s="119" t="str">
        <f>IF(FN_MC!W240="","*",FN_MC!W240)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IF(FN_MC!Y241="","*",FN_MC!Y241)</f>
        <v>*</v>
      </c>
      <c r="B235" s="118" t="str">
        <f>IF(FN_MC!X241="","*",FN_MC!X241)</f>
        <v>*</v>
      </c>
      <c r="C235" s="118" t="str">
        <f>IF(FN_MC!Z241="","*",FN_MC!Z241)</f>
        <v>*</v>
      </c>
      <c r="D235" s="119" t="str">
        <f>IF(FN_MC!S241="","*",FN_MC!S241)</f>
        <v>-</v>
      </c>
      <c r="E235" s="119" t="str">
        <f>IF(FN_MC!T241="","*",FN_MC!T241)</f>
        <v>-</v>
      </c>
      <c r="F235" s="119" t="str">
        <f>IF(FN_MC!B241="","*",FN_MC!B241)</f>
        <v>*</v>
      </c>
      <c r="G235" s="119" t="str">
        <f>IF(FN_MC!D241="","*",FN_MC!D241)</f>
        <v>*</v>
      </c>
      <c r="H235" s="119" t="str">
        <f>IF(FN_MC!F241="","*",FN_MC!F241)</f>
        <v>*</v>
      </c>
      <c r="I235" s="119" t="str">
        <f>IF(FN_MC!H241="","*",FN_MC!H241)</f>
        <v>*</v>
      </c>
      <c r="J235" s="119" t="str">
        <f>IF(FN_MC!I241="","*",FN_MC!I241)</f>
        <v>*</v>
      </c>
      <c r="K235" s="119" t="str">
        <f>IF(FN_MC!M241="","*",FN_MC!M241)</f>
        <v>-</v>
      </c>
      <c r="L235" s="119" t="str">
        <f>IF(FN_MC!N241="","*",FN_MC!N241)</f>
        <v>-</v>
      </c>
      <c r="M235" s="120" t="str">
        <f>IF(FN_MC!J241="","*",FN_MC!J241)</f>
        <v>*</v>
      </c>
      <c r="N235" s="120" t="str">
        <f>IF(FN_MC!K241="","*",FN_MC!K241)</f>
        <v>*</v>
      </c>
      <c r="O235" s="120" t="str">
        <f>IF(FN_MC!L241="","*",FN_MC!L241)</f>
        <v>*</v>
      </c>
      <c r="P235" s="120"/>
      <c r="Q235" s="137" t="str">
        <f>IF(FN_MC!O241="","*",FN_MC!O241)</f>
        <v>*</v>
      </c>
      <c r="R235" s="137" t="str">
        <f>IF(FN_MC!P241="","*",FN_MC!P241)</f>
        <v>*</v>
      </c>
      <c r="S235" s="119" t="str">
        <f>IF(FN_MC!Q241="","*",CONCATENATE(FN_MC!Q241," ",FN_MC!R241))</f>
        <v>*</v>
      </c>
      <c r="T235" s="119" t="str">
        <f>IF(FN_MC!V241="","*",FN_MC!V241)</f>
        <v>*</v>
      </c>
      <c r="U235" s="119" t="str">
        <f>IF(FN_MC!W241="","*",FN_MC!W241)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IF(FN_MC!Y242="","*",FN_MC!Y242)</f>
        <v>*</v>
      </c>
      <c r="B236" s="118" t="str">
        <f>IF(FN_MC!X242="","*",FN_MC!X242)</f>
        <v>*</v>
      </c>
      <c r="C236" s="118" t="str">
        <f>IF(FN_MC!Z242="","*",FN_MC!Z242)</f>
        <v>*</v>
      </c>
      <c r="D236" s="119" t="str">
        <f>IF(FN_MC!S242="","*",FN_MC!S242)</f>
        <v>-</v>
      </c>
      <c r="E236" s="119" t="str">
        <f>IF(FN_MC!T242="","*",FN_MC!T242)</f>
        <v>-</v>
      </c>
      <c r="F236" s="119" t="str">
        <f>IF(FN_MC!B242="","*",FN_MC!B242)</f>
        <v>*</v>
      </c>
      <c r="G236" s="119" t="str">
        <f>IF(FN_MC!D242="","*",FN_MC!D242)</f>
        <v>*</v>
      </c>
      <c r="H236" s="119" t="str">
        <f>IF(FN_MC!F242="","*",FN_MC!F242)</f>
        <v>*</v>
      </c>
      <c r="I236" s="119" t="str">
        <f>IF(FN_MC!H242="","*",FN_MC!H242)</f>
        <v>*</v>
      </c>
      <c r="J236" s="119" t="str">
        <f>IF(FN_MC!I242="","*",FN_MC!I242)</f>
        <v>*</v>
      </c>
      <c r="K236" s="119" t="str">
        <f>IF(FN_MC!M242="","*",FN_MC!M242)</f>
        <v>-</v>
      </c>
      <c r="L236" s="119" t="str">
        <f>IF(FN_MC!N242="","*",FN_MC!N242)</f>
        <v>-</v>
      </c>
      <c r="M236" s="120" t="str">
        <f>IF(FN_MC!J242="","*",FN_MC!J242)</f>
        <v>*</v>
      </c>
      <c r="N236" s="120" t="str">
        <f>IF(FN_MC!K242="","*",FN_MC!K242)</f>
        <v>*</v>
      </c>
      <c r="O236" s="120" t="str">
        <f>IF(FN_MC!L242="","*",FN_MC!L242)</f>
        <v>*</v>
      </c>
      <c r="P236" s="120"/>
      <c r="Q236" s="137" t="str">
        <f>IF(FN_MC!O242="","*",FN_MC!O242)</f>
        <v>*</v>
      </c>
      <c r="R236" s="137" t="str">
        <f>IF(FN_MC!P242="","*",FN_MC!P242)</f>
        <v>*</v>
      </c>
      <c r="S236" s="119" t="str">
        <f>IF(FN_MC!Q242="","*",CONCATENATE(FN_MC!Q242," ",FN_MC!R242))</f>
        <v>*</v>
      </c>
      <c r="T236" s="119" t="str">
        <f>IF(FN_MC!V242="","*",FN_MC!V242)</f>
        <v>*</v>
      </c>
      <c r="U236" s="119" t="str">
        <f>IF(FN_MC!W242="","*",FN_MC!W242)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IF(FN_MC!Y243="","*",FN_MC!Y243)</f>
        <v>*</v>
      </c>
      <c r="B237" s="118" t="str">
        <f>IF(FN_MC!X243="","*",FN_MC!X243)</f>
        <v>*</v>
      </c>
      <c r="C237" s="118" t="str">
        <f>IF(FN_MC!Z243="","*",FN_MC!Z243)</f>
        <v>*</v>
      </c>
      <c r="D237" s="119" t="str">
        <f>IF(FN_MC!S243="","*",FN_MC!S243)</f>
        <v>-</v>
      </c>
      <c r="E237" s="119" t="str">
        <f>IF(FN_MC!T243="","*",FN_MC!T243)</f>
        <v>-</v>
      </c>
      <c r="F237" s="119" t="str">
        <f>IF(FN_MC!B243="","*",FN_MC!B243)</f>
        <v>*</v>
      </c>
      <c r="G237" s="119" t="str">
        <f>IF(FN_MC!D243="","*",FN_MC!D243)</f>
        <v>*</v>
      </c>
      <c r="H237" s="119" t="str">
        <f>IF(FN_MC!F243="","*",FN_MC!F243)</f>
        <v>*</v>
      </c>
      <c r="I237" s="119" t="str">
        <f>IF(FN_MC!H243="","*",FN_MC!H243)</f>
        <v>*</v>
      </c>
      <c r="J237" s="119" t="str">
        <f>IF(FN_MC!I243="","*",FN_MC!I243)</f>
        <v>*</v>
      </c>
      <c r="K237" s="119" t="str">
        <f>IF(FN_MC!M243="","*",FN_MC!M243)</f>
        <v>-</v>
      </c>
      <c r="L237" s="119" t="str">
        <f>IF(FN_MC!N243="","*",FN_MC!N243)</f>
        <v>-</v>
      </c>
      <c r="M237" s="120" t="str">
        <f>IF(FN_MC!J243="","*",FN_MC!J243)</f>
        <v>*</v>
      </c>
      <c r="N237" s="120" t="str">
        <f>IF(FN_MC!K243="","*",FN_MC!K243)</f>
        <v>*</v>
      </c>
      <c r="O237" s="120" t="str">
        <f>IF(FN_MC!L243="","*",FN_MC!L243)</f>
        <v>*</v>
      </c>
      <c r="P237" s="120"/>
      <c r="Q237" s="137" t="str">
        <f>IF(FN_MC!O243="","*",FN_MC!O243)</f>
        <v>*</v>
      </c>
      <c r="R237" s="137" t="str">
        <f>IF(FN_MC!P243="","*",FN_MC!P243)</f>
        <v>*</v>
      </c>
      <c r="S237" s="119" t="str">
        <f>IF(FN_MC!Q243="","*",CONCATENATE(FN_MC!Q243," ",FN_MC!R243))</f>
        <v>*</v>
      </c>
      <c r="T237" s="119" t="str">
        <f>IF(FN_MC!V243="","*",FN_MC!V243)</f>
        <v>*</v>
      </c>
      <c r="U237" s="119" t="str">
        <f>IF(FN_MC!W243="","*",FN_MC!W243)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IF(FN_MC!Y244="","*",FN_MC!Y244)</f>
        <v>*</v>
      </c>
      <c r="B238" s="118" t="str">
        <f>IF(FN_MC!X244="","*",FN_MC!X244)</f>
        <v>*</v>
      </c>
      <c r="C238" s="118" t="str">
        <f>IF(FN_MC!Z244="","*",FN_MC!Z244)</f>
        <v>*</v>
      </c>
      <c r="D238" s="119" t="str">
        <f>IF(FN_MC!S244="","*",FN_MC!S244)</f>
        <v>-</v>
      </c>
      <c r="E238" s="119" t="str">
        <f>IF(FN_MC!T244="","*",FN_MC!T244)</f>
        <v>-</v>
      </c>
      <c r="F238" s="119" t="str">
        <f>IF(FN_MC!B244="","*",FN_MC!B244)</f>
        <v>*</v>
      </c>
      <c r="G238" s="119" t="str">
        <f>IF(FN_MC!D244="","*",FN_MC!D244)</f>
        <v>*</v>
      </c>
      <c r="H238" s="119" t="str">
        <f>IF(FN_MC!F244="","*",FN_MC!F244)</f>
        <v>*</v>
      </c>
      <c r="I238" s="119" t="str">
        <f>IF(FN_MC!H244="","*",FN_MC!H244)</f>
        <v>*</v>
      </c>
      <c r="J238" s="119" t="str">
        <f>IF(FN_MC!I244="","*",FN_MC!I244)</f>
        <v>*</v>
      </c>
      <c r="K238" s="119" t="str">
        <f>IF(FN_MC!M244="","*",FN_MC!M244)</f>
        <v>-</v>
      </c>
      <c r="L238" s="119" t="str">
        <f>IF(FN_MC!N244="","*",FN_MC!N244)</f>
        <v>-</v>
      </c>
      <c r="M238" s="120" t="str">
        <f>IF(FN_MC!J244="","*",FN_MC!J244)</f>
        <v>*</v>
      </c>
      <c r="N238" s="120" t="str">
        <f>IF(FN_MC!K244="","*",FN_MC!K244)</f>
        <v>*</v>
      </c>
      <c r="O238" s="120" t="str">
        <f>IF(FN_MC!L244="","*",FN_MC!L244)</f>
        <v>*</v>
      </c>
      <c r="P238" s="120"/>
      <c r="Q238" s="137" t="str">
        <f>IF(FN_MC!O244="","*",FN_MC!O244)</f>
        <v>*</v>
      </c>
      <c r="R238" s="137" t="str">
        <f>IF(FN_MC!P244="","*",FN_MC!P244)</f>
        <v>*</v>
      </c>
      <c r="S238" s="119" t="str">
        <f>IF(FN_MC!Q244="","*",CONCATENATE(FN_MC!Q244," ",FN_MC!R244))</f>
        <v>*</v>
      </c>
      <c r="T238" s="119" t="str">
        <f>IF(FN_MC!V244="","*",FN_MC!V244)</f>
        <v>*</v>
      </c>
      <c r="U238" s="119" t="str">
        <f>IF(FN_MC!W244="","*",FN_MC!W244)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IF(FN_MC!Y245="","*",FN_MC!Y245)</f>
        <v>*</v>
      </c>
      <c r="B239" s="118" t="str">
        <f>IF(FN_MC!X245="","*",FN_MC!X245)</f>
        <v>*</v>
      </c>
      <c r="C239" s="118" t="str">
        <f>IF(FN_MC!Z245="","*",FN_MC!Z245)</f>
        <v>*</v>
      </c>
      <c r="D239" s="119" t="str">
        <f>IF(FN_MC!S245="","*",FN_MC!S245)</f>
        <v>-</v>
      </c>
      <c r="E239" s="119" t="str">
        <f>IF(FN_MC!T245="","*",FN_MC!T245)</f>
        <v>-</v>
      </c>
      <c r="F239" s="119" t="str">
        <f>IF(FN_MC!B245="","*",FN_MC!B245)</f>
        <v>*</v>
      </c>
      <c r="G239" s="119" t="str">
        <f>IF(FN_MC!D245="","*",FN_MC!D245)</f>
        <v>*</v>
      </c>
      <c r="H239" s="119" t="str">
        <f>IF(FN_MC!F245="","*",FN_MC!F245)</f>
        <v>*</v>
      </c>
      <c r="I239" s="119" t="str">
        <f>IF(FN_MC!H245="","*",FN_MC!H245)</f>
        <v>*</v>
      </c>
      <c r="J239" s="119" t="str">
        <f>IF(FN_MC!I245="","*",FN_MC!I245)</f>
        <v>*</v>
      </c>
      <c r="K239" s="119" t="str">
        <f>IF(FN_MC!M245="","*",FN_MC!M245)</f>
        <v>-</v>
      </c>
      <c r="L239" s="119" t="str">
        <f>IF(FN_MC!N245="","*",FN_MC!N245)</f>
        <v>-</v>
      </c>
      <c r="M239" s="120" t="str">
        <f>IF(FN_MC!J245="","*",FN_MC!J245)</f>
        <v>*</v>
      </c>
      <c r="N239" s="120" t="str">
        <f>IF(FN_MC!K245="","*",FN_MC!K245)</f>
        <v>*</v>
      </c>
      <c r="O239" s="120" t="str">
        <f>IF(FN_MC!L245="","*",FN_MC!L245)</f>
        <v>*</v>
      </c>
      <c r="P239" s="120"/>
      <c r="Q239" s="137" t="str">
        <f>IF(FN_MC!O245="","*",FN_MC!O245)</f>
        <v>*</v>
      </c>
      <c r="R239" s="137" t="str">
        <f>IF(FN_MC!P245="","*",FN_MC!P245)</f>
        <v>*</v>
      </c>
      <c r="S239" s="119" t="str">
        <f>IF(FN_MC!Q245="","*",CONCATENATE(FN_MC!Q245," ",FN_MC!R245))</f>
        <v>*</v>
      </c>
      <c r="T239" s="119" t="str">
        <f>IF(FN_MC!V245="","*",FN_MC!V245)</f>
        <v>*</v>
      </c>
      <c r="U239" s="119" t="str">
        <f>IF(FN_MC!W245="","*",FN_MC!W245)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IF(FN_MC!Y246="","*",FN_MC!Y246)</f>
        <v>*</v>
      </c>
      <c r="B240" s="118" t="str">
        <f>IF(FN_MC!X246="","*",FN_MC!X246)</f>
        <v>*</v>
      </c>
      <c r="C240" s="118" t="str">
        <f>IF(FN_MC!Z246="","*",FN_MC!Z246)</f>
        <v>*</v>
      </c>
      <c r="D240" s="119" t="str">
        <f>IF(FN_MC!S246="","*",FN_MC!S246)</f>
        <v>-</v>
      </c>
      <c r="E240" s="119" t="str">
        <f>IF(FN_MC!T246="","*",FN_MC!T246)</f>
        <v>-</v>
      </c>
      <c r="F240" s="119" t="str">
        <f>IF(FN_MC!B246="","*",FN_MC!B246)</f>
        <v>*</v>
      </c>
      <c r="G240" s="119" t="str">
        <f>IF(FN_MC!D246="","*",FN_MC!D246)</f>
        <v>*</v>
      </c>
      <c r="H240" s="119" t="str">
        <f>IF(FN_MC!F246="","*",FN_MC!F246)</f>
        <v>*</v>
      </c>
      <c r="I240" s="119" t="str">
        <f>IF(FN_MC!H246="","*",FN_MC!H246)</f>
        <v>*</v>
      </c>
      <c r="J240" s="119" t="str">
        <f>IF(FN_MC!I246="","*",FN_MC!I246)</f>
        <v>*</v>
      </c>
      <c r="K240" s="119" t="str">
        <f>IF(FN_MC!M246="","*",FN_MC!M246)</f>
        <v>-</v>
      </c>
      <c r="L240" s="119" t="str">
        <f>IF(FN_MC!N246="","*",FN_MC!N246)</f>
        <v>-</v>
      </c>
      <c r="M240" s="120" t="str">
        <f>IF(FN_MC!J246="","*",FN_MC!J246)</f>
        <v>*</v>
      </c>
      <c r="N240" s="120" t="str">
        <f>IF(FN_MC!K246="","*",FN_MC!K246)</f>
        <v>*</v>
      </c>
      <c r="O240" s="120" t="str">
        <f>IF(FN_MC!L246="","*",FN_MC!L246)</f>
        <v>*</v>
      </c>
      <c r="P240" s="120"/>
      <c r="Q240" s="137" t="str">
        <f>IF(FN_MC!O246="","*",FN_MC!O246)</f>
        <v>*</v>
      </c>
      <c r="R240" s="137" t="str">
        <f>IF(FN_MC!P246="","*",FN_MC!P246)</f>
        <v>*</v>
      </c>
      <c r="S240" s="119" t="str">
        <f>IF(FN_MC!Q246="","*",CONCATENATE(FN_MC!Q246," ",FN_MC!R246))</f>
        <v>*</v>
      </c>
      <c r="T240" s="119" t="str">
        <f>IF(FN_MC!V246="","*",FN_MC!V246)</f>
        <v>*</v>
      </c>
      <c r="U240" s="119" t="str">
        <f>IF(FN_MC!W246="","*",FN_MC!W246)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IF(FN_MC!Y247="","*",FN_MC!Y247)</f>
        <v>*</v>
      </c>
      <c r="B241" s="118" t="str">
        <f>IF(FN_MC!X247="","*",FN_MC!X247)</f>
        <v>*</v>
      </c>
      <c r="C241" s="118" t="str">
        <f>IF(FN_MC!Z247="","*",FN_MC!Z247)</f>
        <v>*</v>
      </c>
      <c r="D241" s="119" t="str">
        <f>IF(FN_MC!S247="","*",FN_MC!S247)</f>
        <v>-</v>
      </c>
      <c r="E241" s="119" t="str">
        <f>IF(FN_MC!T247="","*",FN_MC!T247)</f>
        <v>-</v>
      </c>
      <c r="F241" s="119" t="str">
        <f>IF(FN_MC!B247="","*",FN_MC!B247)</f>
        <v>*</v>
      </c>
      <c r="G241" s="119" t="str">
        <f>IF(FN_MC!D247="","*",FN_MC!D247)</f>
        <v>*</v>
      </c>
      <c r="H241" s="119" t="str">
        <f>IF(FN_MC!F247="","*",FN_MC!F247)</f>
        <v>*</v>
      </c>
      <c r="I241" s="119" t="str">
        <f>IF(FN_MC!H247="","*",FN_MC!H247)</f>
        <v>*</v>
      </c>
      <c r="J241" s="119" t="str">
        <f>IF(FN_MC!I247="","*",FN_MC!I247)</f>
        <v>*</v>
      </c>
      <c r="K241" s="119" t="str">
        <f>IF(FN_MC!M247="","*",FN_MC!M247)</f>
        <v>-</v>
      </c>
      <c r="L241" s="119" t="str">
        <f>IF(FN_MC!N247="","*",FN_MC!N247)</f>
        <v>-</v>
      </c>
      <c r="M241" s="120" t="str">
        <f>IF(FN_MC!J247="","*",FN_MC!J247)</f>
        <v>*</v>
      </c>
      <c r="N241" s="120" t="str">
        <f>IF(FN_MC!K247="","*",FN_MC!K247)</f>
        <v>*</v>
      </c>
      <c r="O241" s="120" t="str">
        <f>IF(FN_MC!L247="","*",FN_MC!L247)</f>
        <v>*</v>
      </c>
      <c r="P241" s="120"/>
      <c r="Q241" s="137" t="str">
        <f>IF(FN_MC!O247="","*",FN_MC!O247)</f>
        <v>*</v>
      </c>
      <c r="R241" s="137" t="str">
        <f>IF(FN_MC!P247="","*",FN_MC!P247)</f>
        <v>*</v>
      </c>
      <c r="S241" s="119" t="str">
        <f>IF(FN_MC!Q247="","*",CONCATENATE(FN_MC!Q247," ",FN_MC!R247))</f>
        <v>*</v>
      </c>
      <c r="T241" s="119" t="str">
        <f>IF(FN_MC!V247="","*",FN_MC!V247)</f>
        <v>*</v>
      </c>
      <c r="U241" s="119" t="str">
        <f>IF(FN_MC!W247="","*",FN_MC!W247)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IF(FN_MC!Y248="","*",FN_MC!Y248)</f>
        <v>*</v>
      </c>
      <c r="B242" s="118" t="str">
        <f>IF(FN_MC!X248="","*",FN_MC!X248)</f>
        <v>*</v>
      </c>
      <c r="C242" s="118" t="str">
        <f>IF(FN_MC!Z248="","*",FN_MC!Z248)</f>
        <v>*</v>
      </c>
      <c r="D242" s="119" t="str">
        <f>IF(FN_MC!S248="","*",FN_MC!S248)</f>
        <v>-</v>
      </c>
      <c r="E242" s="119" t="str">
        <f>IF(FN_MC!T248="","*",FN_MC!T248)</f>
        <v>-</v>
      </c>
      <c r="F242" s="119" t="str">
        <f>IF(FN_MC!B248="","*",FN_MC!B248)</f>
        <v>*</v>
      </c>
      <c r="G242" s="119" t="str">
        <f>IF(FN_MC!D248="","*",FN_MC!D248)</f>
        <v>*</v>
      </c>
      <c r="H242" s="119" t="str">
        <f>IF(FN_MC!F248="","*",FN_MC!F248)</f>
        <v>*</v>
      </c>
      <c r="I242" s="119" t="str">
        <f>IF(FN_MC!H248="","*",FN_MC!H248)</f>
        <v>*</v>
      </c>
      <c r="J242" s="119" t="str">
        <f>IF(FN_MC!I248="","*",FN_MC!I248)</f>
        <v>*</v>
      </c>
      <c r="K242" s="119" t="str">
        <f>IF(FN_MC!M248="","*",FN_MC!M248)</f>
        <v>-</v>
      </c>
      <c r="L242" s="119" t="str">
        <f>IF(FN_MC!N248="","*",FN_MC!N248)</f>
        <v>-</v>
      </c>
      <c r="M242" s="120" t="str">
        <f>IF(FN_MC!J248="","*",FN_MC!J248)</f>
        <v>*</v>
      </c>
      <c r="N242" s="120" t="str">
        <f>IF(FN_MC!K248="","*",FN_MC!K248)</f>
        <v>*</v>
      </c>
      <c r="O242" s="120" t="str">
        <f>IF(FN_MC!L248="","*",FN_MC!L248)</f>
        <v>*</v>
      </c>
      <c r="P242" s="120"/>
      <c r="Q242" s="137" t="str">
        <f>IF(FN_MC!O248="","*",FN_MC!O248)</f>
        <v>*</v>
      </c>
      <c r="R242" s="137" t="str">
        <f>IF(FN_MC!P248="","*",FN_MC!P248)</f>
        <v>*</v>
      </c>
      <c r="S242" s="119" t="str">
        <f>IF(FN_MC!Q248="","*",CONCATENATE(FN_MC!Q248," ",FN_MC!R248))</f>
        <v>*</v>
      </c>
      <c r="T242" s="119" t="str">
        <f>IF(FN_MC!V248="","*",FN_MC!V248)</f>
        <v>*</v>
      </c>
      <c r="U242" s="119" t="str">
        <f>IF(FN_MC!W248="","*",FN_MC!W248)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IF(FN_MC!Y249="","*",FN_MC!Y249)</f>
        <v>*</v>
      </c>
      <c r="B243" s="118" t="str">
        <f>IF(FN_MC!X249="","*",FN_MC!X249)</f>
        <v>*</v>
      </c>
      <c r="C243" s="118" t="str">
        <f>IF(FN_MC!Z249="","*",FN_MC!Z249)</f>
        <v>*</v>
      </c>
      <c r="D243" s="119" t="str">
        <f>IF(FN_MC!S249="","*",FN_MC!S249)</f>
        <v>-</v>
      </c>
      <c r="E243" s="119" t="str">
        <f>IF(FN_MC!T249="","*",FN_MC!T249)</f>
        <v>-</v>
      </c>
      <c r="F243" s="119" t="str">
        <f>IF(FN_MC!B249="","*",FN_MC!B249)</f>
        <v>*</v>
      </c>
      <c r="G243" s="119" t="str">
        <f>IF(FN_MC!D249="","*",FN_MC!D249)</f>
        <v>*</v>
      </c>
      <c r="H243" s="119" t="str">
        <f>IF(FN_MC!F249="","*",FN_MC!F249)</f>
        <v>*</v>
      </c>
      <c r="I243" s="119" t="str">
        <f>IF(FN_MC!H249="","*",FN_MC!H249)</f>
        <v>*</v>
      </c>
      <c r="J243" s="119" t="str">
        <f>IF(FN_MC!I249="","*",FN_MC!I249)</f>
        <v>*</v>
      </c>
      <c r="K243" s="119" t="str">
        <f>IF(FN_MC!M249="","*",FN_MC!M249)</f>
        <v>-</v>
      </c>
      <c r="L243" s="119" t="str">
        <f>IF(FN_MC!N249="","*",FN_MC!N249)</f>
        <v>-</v>
      </c>
      <c r="M243" s="120" t="str">
        <f>IF(FN_MC!J249="","*",FN_MC!J249)</f>
        <v>*</v>
      </c>
      <c r="N243" s="120" t="str">
        <f>IF(FN_MC!K249="","*",FN_MC!K249)</f>
        <v>*</v>
      </c>
      <c r="O243" s="120" t="str">
        <f>IF(FN_MC!L249="","*",FN_MC!L249)</f>
        <v>*</v>
      </c>
      <c r="P243" s="120"/>
      <c r="Q243" s="137" t="str">
        <f>IF(FN_MC!O249="","*",FN_MC!O249)</f>
        <v>*</v>
      </c>
      <c r="R243" s="137" t="str">
        <f>IF(FN_MC!P249="","*",FN_MC!P249)</f>
        <v>*</v>
      </c>
      <c r="S243" s="119" t="str">
        <f>IF(FN_MC!Q249="","*",CONCATENATE(FN_MC!Q249," ",FN_MC!R249))</f>
        <v>*</v>
      </c>
      <c r="T243" s="119" t="str">
        <f>IF(FN_MC!V249="","*",FN_MC!V249)</f>
        <v>*</v>
      </c>
      <c r="U243" s="119" t="str">
        <f>IF(FN_MC!W249="","*",FN_MC!W249)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IF(FN_MC!Y250="","*",FN_MC!Y250)</f>
        <v>*</v>
      </c>
      <c r="B244" s="118" t="str">
        <f>IF(FN_MC!X250="","*",FN_MC!X250)</f>
        <v>*</v>
      </c>
      <c r="C244" s="118" t="str">
        <f>IF(FN_MC!Z250="","*",FN_MC!Z250)</f>
        <v>*</v>
      </c>
      <c r="D244" s="119" t="str">
        <f>IF(FN_MC!S250="","*",FN_MC!S250)</f>
        <v>-</v>
      </c>
      <c r="E244" s="119" t="str">
        <f>IF(FN_MC!T250="","*",FN_MC!T250)</f>
        <v>-</v>
      </c>
      <c r="F244" s="119" t="str">
        <f>IF(FN_MC!B250="","*",FN_MC!B250)</f>
        <v>*</v>
      </c>
      <c r="G244" s="119" t="str">
        <f>IF(FN_MC!D250="","*",FN_MC!D250)</f>
        <v>*</v>
      </c>
      <c r="H244" s="119" t="str">
        <f>IF(FN_MC!F250="","*",FN_MC!F250)</f>
        <v>*</v>
      </c>
      <c r="I244" s="119" t="str">
        <f>IF(FN_MC!H250="","*",FN_MC!H250)</f>
        <v>*</v>
      </c>
      <c r="J244" s="119" t="str">
        <f>IF(FN_MC!I250="","*",FN_MC!I250)</f>
        <v>*</v>
      </c>
      <c r="K244" s="119" t="str">
        <f>IF(FN_MC!M250="","*",FN_MC!M250)</f>
        <v>-</v>
      </c>
      <c r="L244" s="119" t="str">
        <f>IF(FN_MC!N250="","*",FN_MC!N250)</f>
        <v>-</v>
      </c>
      <c r="M244" s="120" t="str">
        <f>IF(FN_MC!J250="","*",FN_MC!J250)</f>
        <v>*</v>
      </c>
      <c r="N244" s="120" t="str">
        <f>IF(FN_MC!K250="","*",FN_MC!K250)</f>
        <v>*</v>
      </c>
      <c r="O244" s="120" t="str">
        <f>IF(FN_MC!L250="","*",FN_MC!L250)</f>
        <v>*</v>
      </c>
      <c r="P244" s="120"/>
      <c r="Q244" s="137" t="str">
        <f>IF(FN_MC!O250="","*",FN_MC!O250)</f>
        <v>*</v>
      </c>
      <c r="R244" s="137" t="str">
        <f>IF(FN_MC!P250="","*",FN_MC!P250)</f>
        <v>*</v>
      </c>
      <c r="S244" s="119" t="str">
        <f>IF(FN_MC!Q250="","*",CONCATENATE(FN_MC!Q250," ",FN_MC!R250))</f>
        <v>*</v>
      </c>
      <c r="T244" s="119" t="str">
        <f>IF(FN_MC!V250="","*",FN_MC!V250)</f>
        <v>*</v>
      </c>
      <c r="U244" s="119" t="str">
        <f>IF(FN_MC!W250="","*",FN_MC!W250)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IF(FN_MC!Y251="","*",FN_MC!Y251)</f>
        <v>*</v>
      </c>
      <c r="B245" s="118" t="str">
        <f>IF(FN_MC!X251="","*",FN_MC!X251)</f>
        <v>*</v>
      </c>
      <c r="C245" s="118" t="str">
        <f>IF(FN_MC!Z251="","*",FN_MC!Z251)</f>
        <v>*</v>
      </c>
      <c r="D245" s="119" t="str">
        <f>IF(FN_MC!S251="","*",FN_MC!S251)</f>
        <v>-</v>
      </c>
      <c r="E245" s="119" t="str">
        <f>IF(FN_MC!T251="","*",FN_MC!T251)</f>
        <v>-</v>
      </c>
      <c r="F245" s="119" t="str">
        <f>IF(FN_MC!B251="","*",FN_MC!B251)</f>
        <v>*</v>
      </c>
      <c r="G245" s="119" t="str">
        <f>IF(FN_MC!D251="","*",FN_MC!D251)</f>
        <v>*</v>
      </c>
      <c r="H245" s="119" t="str">
        <f>IF(FN_MC!F251="","*",FN_MC!F251)</f>
        <v>*</v>
      </c>
      <c r="I245" s="119" t="str">
        <f>IF(FN_MC!H251="","*",FN_MC!H251)</f>
        <v>*</v>
      </c>
      <c r="J245" s="119" t="str">
        <f>IF(FN_MC!I251="","*",FN_MC!I251)</f>
        <v>*</v>
      </c>
      <c r="K245" s="119" t="str">
        <f>IF(FN_MC!M251="","*",FN_MC!M251)</f>
        <v>-</v>
      </c>
      <c r="L245" s="119" t="str">
        <f>IF(FN_MC!N251="","*",FN_MC!N251)</f>
        <v>-</v>
      </c>
      <c r="M245" s="120" t="str">
        <f>IF(FN_MC!J251="","*",FN_MC!J251)</f>
        <v>*</v>
      </c>
      <c r="N245" s="120" t="str">
        <f>IF(FN_MC!K251="","*",FN_MC!K251)</f>
        <v>*</v>
      </c>
      <c r="O245" s="120" t="str">
        <f>IF(FN_MC!L251="","*",FN_MC!L251)</f>
        <v>*</v>
      </c>
      <c r="P245" s="120"/>
      <c r="Q245" s="137" t="str">
        <f>IF(FN_MC!O251="","*",FN_MC!O251)</f>
        <v>*</v>
      </c>
      <c r="R245" s="137" t="str">
        <f>IF(FN_MC!P251="","*",FN_MC!P251)</f>
        <v>*</v>
      </c>
      <c r="S245" s="119" t="str">
        <f>IF(FN_MC!Q251="","*",CONCATENATE(FN_MC!Q251," ",FN_MC!R251))</f>
        <v>*</v>
      </c>
      <c r="T245" s="119" t="str">
        <f>IF(FN_MC!V251="","*",FN_MC!V251)</f>
        <v>*</v>
      </c>
      <c r="U245" s="119" t="str">
        <f>IF(FN_MC!W251="","*",FN_MC!W251)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IF(FN_MC!Y252="","*",FN_MC!Y252)</f>
        <v>*</v>
      </c>
      <c r="B246" s="118" t="str">
        <f>IF(FN_MC!X252="","*",FN_MC!X252)</f>
        <v>*</v>
      </c>
      <c r="C246" s="118" t="str">
        <f>IF(FN_MC!Z252="","*",FN_MC!Z252)</f>
        <v>*</v>
      </c>
      <c r="D246" s="119" t="str">
        <f>IF(FN_MC!S252="","*",FN_MC!S252)</f>
        <v>-</v>
      </c>
      <c r="E246" s="119" t="str">
        <f>IF(FN_MC!T252="","*",FN_MC!T252)</f>
        <v>-</v>
      </c>
      <c r="F246" s="119" t="str">
        <f>IF(FN_MC!B252="","*",FN_MC!B252)</f>
        <v>*</v>
      </c>
      <c r="G246" s="119" t="str">
        <f>IF(FN_MC!D252="","*",FN_MC!D252)</f>
        <v>*</v>
      </c>
      <c r="H246" s="119" t="str">
        <f>IF(FN_MC!F252="","*",FN_MC!F252)</f>
        <v>*</v>
      </c>
      <c r="I246" s="119" t="str">
        <f>IF(FN_MC!H252="","*",FN_MC!H252)</f>
        <v>*</v>
      </c>
      <c r="J246" s="119" t="str">
        <f>IF(FN_MC!I252="","*",FN_MC!I252)</f>
        <v>*</v>
      </c>
      <c r="K246" s="119" t="str">
        <f>IF(FN_MC!M252="","*",FN_MC!M252)</f>
        <v>-</v>
      </c>
      <c r="L246" s="119" t="str">
        <f>IF(FN_MC!N252="","*",FN_MC!N252)</f>
        <v>-</v>
      </c>
      <c r="M246" s="120" t="str">
        <f>IF(FN_MC!J252="","*",FN_MC!J252)</f>
        <v>*</v>
      </c>
      <c r="N246" s="120" t="str">
        <f>IF(FN_MC!K252="","*",FN_MC!K252)</f>
        <v>*</v>
      </c>
      <c r="O246" s="120" t="str">
        <f>IF(FN_MC!L252="","*",FN_MC!L252)</f>
        <v>*</v>
      </c>
      <c r="P246" s="120"/>
      <c r="Q246" s="137" t="str">
        <f>IF(FN_MC!O252="","*",FN_MC!O252)</f>
        <v>*</v>
      </c>
      <c r="R246" s="137" t="str">
        <f>IF(FN_MC!P252="","*",FN_MC!P252)</f>
        <v>*</v>
      </c>
      <c r="S246" s="119" t="str">
        <f>IF(FN_MC!Q252="","*",CONCATENATE(FN_MC!Q252," ",FN_MC!R252))</f>
        <v>*</v>
      </c>
      <c r="T246" s="119" t="str">
        <f>IF(FN_MC!V252="","*",FN_MC!V252)</f>
        <v>*</v>
      </c>
      <c r="U246" s="119" t="str">
        <f>IF(FN_MC!W252="","*",FN_MC!W252)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IF(FN_MC!Y253="","*",FN_MC!Y253)</f>
        <v>*</v>
      </c>
      <c r="B247" s="118" t="str">
        <f>IF(FN_MC!X253="","*",FN_MC!X253)</f>
        <v>*</v>
      </c>
      <c r="C247" s="118" t="str">
        <f>IF(FN_MC!Z253="","*",FN_MC!Z253)</f>
        <v>*</v>
      </c>
      <c r="D247" s="119" t="str">
        <f>IF(FN_MC!S253="","*",FN_MC!S253)</f>
        <v>-</v>
      </c>
      <c r="E247" s="119" t="str">
        <f>IF(FN_MC!T253="","*",FN_MC!T253)</f>
        <v>-</v>
      </c>
      <c r="F247" s="119" t="str">
        <f>IF(FN_MC!B253="","*",FN_MC!B253)</f>
        <v>*</v>
      </c>
      <c r="G247" s="119" t="str">
        <f>IF(FN_MC!D253="","*",FN_MC!D253)</f>
        <v>*</v>
      </c>
      <c r="H247" s="119" t="str">
        <f>IF(FN_MC!F253="","*",FN_MC!F253)</f>
        <v>*</v>
      </c>
      <c r="I247" s="119" t="str">
        <f>IF(FN_MC!H253="","*",FN_MC!H253)</f>
        <v>*</v>
      </c>
      <c r="J247" s="119" t="str">
        <f>IF(FN_MC!I253="","*",FN_MC!I253)</f>
        <v>*</v>
      </c>
      <c r="K247" s="119" t="str">
        <f>IF(FN_MC!M253="","*",FN_MC!M253)</f>
        <v>-</v>
      </c>
      <c r="L247" s="119" t="str">
        <f>IF(FN_MC!N253="","*",FN_MC!N253)</f>
        <v>-</v>
      </c>
      <c r="M247" s="120" t="str">
        <f>IF(FN_MC!J253="","*",FN_MC!J253)</f>
        <v>*</v>
      </c>
      <c r="N247" s="120" t="str">
        <f>IF(FN_MC!K253="","*",FN_MC!K253)</f>
        <v>*</v>
      </c>
      <c r="O247" s="120" t="str">
        <f>IF(FN_MC!L253="","*",FN_MC!L253)</f>
        <v>*</v>
      </c>
      <c r="P247" s="120"/>
      <c r="Q247" s="137" t="str">
        <f>IF(FN_MC!O253="","*",FN_MC!O253)</f>
        <v>*</v>
      </c>
      <c r="R247" s="137" t="str">
        <f>IF(FN_MC!P253="","*",FN_MC!P253)</f>
        <v>*</v>
      </c>
      <c r="S247" s="119" t="str">
        <f>IF(FN_MC!Q253="","*",CONCATENATE(FN_MC!Q253," ",FN_MC!R253))</f>
        <v>*</v>
      </c>
      <c r="T247" s="119" t="str">
        <f>IF(FN_MC!V253="","*",FN_MC!V253)</f>
        <v>*</v>
      </c>
      <c r="U247" s="119" t="str">
        <f>IF(FN_MC!W253="","*",FN_MC!W253)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IF(FN_MC!Y254="","*",FN_MC!Y254)</f>
        <v>*</v>
      </c>
      <c r="B248" s="118" t="str">
        <f>IF(FN_MC!X254="","*",FN_MC!X254)</f>
        <v>*</v>
      </c>
      <c r="C248" s="118" t="str">
        <f>IF(FN_MC!Z254="","*",FN_MC!Z254)</f>
        <v>*</v>
      </c>
      <c r="D248" s="119" t="str">
        <f>IF(FN_MC!S254="","*",FN_MC!S254)</f>
        <v>-</v>
      </c>
      <c r="E248" s="119" t="str">
        <f>IF(FN_MC!T254="","*",FN_MC!T254)</f>
        <v>-</v>
      </c>
      <c r="F248" s="119" t="str">
        <f>IF(FN_MC!B254="","*",FN_MC!B254)</f>
        <v>*</v>
      </c>
      <c r="G248" s="119" t="str">
        <f>IF(FN_MC!D254="","*",FN_MC!D254)</f>
        <v>*</v>
      </c>
      <c r="H248" s="119" t="str">
        <f>IF(FN_MC!F254="","*",FN_MC!F254)</f>
        <v>*</v>
      </c>
      <c r="I248" s="119" t="str">
        <f>IF(FN_MC!H254="","*",FN_MC!H254)</f>
        <v>*</v>
      </c>
      <c r="J248" s="119" t="str">
        <f>IF(FN_MC!I254="","*",FN_MC!I254)</f>
        <v>*</v>
      </c>
      <c r="K248" s="119" t="str">
        <f>IF(FN_MC!M254="","*",FN_MC!M254)</f>
        <v>-</v>
      </c>
      <c r="L248" s="119" t="str">
        <f>IF(FN_MC!N254="","*",FN_MC!N254)</f>
        <v>-</v>
      </c>
      <c r="M248" s="120" t="str">
        <f>IF(FN_MC!J254="","*",FN_MC!J254)</f>
        <v>*</v>
      </c>
      <c r="N248" s="120" t="str">
        <f>IF(FN_MC!K254="","*",FN_MC!K254)</f>
        <v>*</v>
      </c>
      <c r="O248" s="120" t="str">
        <f>IF(FN_MC!L254="","*",FN_MC!L254)</f>
        <v>*</v>
      </c>
      <c r="P248" s="120"/>
      <c r="Q248" s="137" t="str">
        <f>IF(FN_MC!O254="","*",FN_MC!O254)</f>
        <v>*</v>
      </c>
      <c r="R248" s="137" t="str">
        <f>IF(FN_MC!P254="","*",FN_MC!P254)</f>
        <v>*</v>
      </c>
      <c r="S248" s="119" t="str">
        <f>IF(FN_MC!Q254="","*",CONCATENATE(FN_MC!Q254," ",FN_MC!R254))</f>
        <v>*</v>
      </c>
      <c r="T248" s="119" t="str">
        <f>IF(FN_MC!V254="","*",FN_MC!V254)</f>
        <v>*</v>
      </c>
      <c r="U248" s="119" t="str">
        <f>IF(FN_MC!W254="","*",FN_MC!W254)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IF(FN_MC!Y255="","*",FN_MC!Y255)</f>
        <v>*</v>
      </c>
      <c r="B249" s="118" t="str">
        <f>IF(FN_MC!X255="","*",FN_MC!X255)</f>
        <v>*</v>
      </c>
      <c r="C249" s="118" t="str">
        <f>IF(FN_MC!Z255="","*",FN_MC!Z255)</f>
        <v>*</v>
      </c>
      <c r="D249" s="119" t="str">
        <f>IF(FN_MC!S255="","*",FN_MC!S255)</f>
        <v>-</v>
      </c>
      <c r="E249" s="119" t="str">
        <f>IF(FN_MC!T255="","*",FN_MC!T255)</f>
        <v>-</v>
      </c>
      <c r="F249" s="119" t="str">
        <f>IF(FN_MC!B255="","*",FN_MC!B255)</f>
        <v>*</v>
      </c>
      <c r="G249" s="119" t="str">
        <f>IF(FN_MC!D255="","*",FN_MC!D255)</f>
        <v>*</v>
      </c>
      <c r="H249" s="119" t="str">
        <f>IF(FN_MC!F255="","*",FN_MC!F255)</f>
        <v>*</v>
      </c>
      <c r="I249" s="119" t="str">
        <f>IF(FN_MC!H255="","*",FN_MC!H255)</f>
        <v>*</v>
      </c>
      <c r="J249" s="119" t="str">
        <f>IF(FN_MC!I255="","*",FN_MC!I255)</f>
        <v>*</v>
      </c>
      <c r="K249" s="119" t="str">
        <f>IF(FN_MC!M255="","*",FN_MC!M255)</f>
        <v>-</v>
      </c>
      <c r="L249" s="119" t="str">
        <f>IF(FN_MC!N255="","*",FN_MC!N255)</f>
        <v>-</v>
      </c>
      <c r="M249" s="120" t="str">
        <f>IF(FN_MC!J255="","*",FN_MC!J255)</f>
        <v>*</v>
      </c>
      <c r="N249" s="120" t="str">
        <f>IF(FN_MC!K255="","*",FN_MC!K255)</f>
        <v>*</v>
      </c>
      <c r="O249" s="120" t="str">
        <f>IF(FN_MC!L255="","*",FN_MC!L255)</f>
        <v>*</v>
      </c>
      <c r="P249" s="120"/>
      <c r="Q249" s="137" t="str">
        <f>IF(FN_MC!O255="","*",FN_MC!O255)</f>
        <v>*</v>
      </c>
      <c r="R249" s="137" t="str">
        <f>IF(FN_MC!P255="","*",FN_MC!P255)</f>
        <v>*</v>
      </c>
      <c r="S249" s="119" t="str">
        <f>IF(FN_MC!Q255="","*",CONCATENATE(FN_MC!Q255," ",FN_MC!R255))</f>
        <v>*</v>
      </c>
      <c r="T249" s="119" t="str">
        <f>IF(FN_MC!V255="","*",FN_MC!V255)</f>
        <v>*</v>
      </c>
      <c r="U249" s="119" t="str">
        <f>IF(FN_MC!W255="","*",FN_MC!W255)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IF(FN_MC!Y256="","*",FN_MC!Y256)</f>
        <v>*</v>
      </c>
      <c r="B250" s="118" t="str">
        <f>IF(FN_MC!X256="","*",FN_MC!X256)</f>
        <v>*</v>
      </c>
      <c r="C250" s="118" t="str">
        <f>IF(FN_MC!Z256="","*",FN_MC!Z256)</f>
        <v>*</v>
      </c>
      <c r="D250" s="119" t="str">
        <f>IF(FN_MC!S256="","*",FN_MC!S256)</f>
        <v>-</v>
      </c>
      <c r="E250" s="119" t="str">
        <f>IF(FN_MC!T256="","*",FN_MC!T256)</f>
        <v>-</v>
      </c>
      <c r="F250" s="119" t="str">
        <f>IF(FN_MC!B256="","*",FN_MC!B256)</f>
        <v>*</v>
      </c>
      <c r="G250" s="119" t="str">
        <f>IF(FN_MC!D256="","*",FN_MC!D256)</f>
        <v>*</v>
      </c>
      <c r="H250" s="119" t="str">
        <f>IF(FN_MC!F256="","*",FN_MC!F256)</f>
        <v>*</v>
      </c>
      <c r="I250" s="119" t="str">
        <f>IF(FN_MC!H256="","*",FN_MC!H256)</f>
        <v>*</v>
      </c>
      <c r="J250" s="119" t="str">
        <f>IF(FN_MC!I256="","*",FN_MC!I256)</f>
        <v>*</v>
      </c>
      <c r="K250" s="119" t="str">
        <f>IF(FN_MC!M256="","*",FN_MC!M256)</f>
        <v>-</v>
      </c>
      <c r="L250" s="119" t="str">
        <f>IF(FN_MC!N256="","*",FN_MC!N256)</f>
        <v>-</v>
      </c>
      <c r="M250" s="120" t="str">
        <f>IF(FN_MC!J256="","*",FN_MC!J256)</f>
        <v>*</v>
      </c>
      <c r="N250" s="120" t="str">
        <f>IF(FN_MC!K256="","*",FN_MC!K256)</f>
        <v>*</v>
      </c>
      <c r="O250" s="120" t="str">
        <f>IF(FN_MC!L256="","*",FN_MC!L256)</f>
        <v>*</v>
      </c>
      <c r="P250" s="120"/>
      <c r="Q250" s="137" t="str">
        <f>IF(FN_MC!O256="","*",FN_MC!O256)</f>
        <v>*</v>
      </c>
      <c r="R250" s="137" t="str">
        <f>IF(FN_MC!P256="","*",FN_MC!P256)</f>
        <v>*</v>
      </c>
      <c r="S250" s="119" t="str">
        <f>IF(FN_MC!Q256="","*",CONCATENATE(FN_MC!Q256," ",FN_MC!R256))</f>
        <v>*</v>
      </c>
      <c r="T250" s="119" t="str">
        <f>IF(FN_MC!V256="","*",FN_MC!V256)</f>
        <v>*</v>
      </c>
      <c r="U250" s="119" t="str">
        <f>IF(FN_MC!W256="","*",FN_MC!W256)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IF(FN_MC!Y257="","*",FN_MC!Y257)</f>
        <v>*</v>
      </c>
      <c r="B251" s="118" t="str">
        <f>IF(FN_MC!X257="","*",FN_MC!X257)</f>
        <v>*</v>
      </c>
      <c r="C251" s="118" t="str">
        <f>IF(FN_MC!Z257="","*",FN_MC!Z257)</f>
        <v>*</v>
      </c>
      <c r="D251" s="119" t="str">
        <f>IF(FN_MC!S257="","*",FN_MC!S257)</f>
        <v>-</v>
      </c>
      <c r="E251" s="119" t="str">
        <f>IF(FN_MC!T257="","*",FN_MC!T257)</f>
        <v>-</v>
      </c>
      <c r="F251" s="119" t="str">
        <f>IF(FN_MC!B257="","*",FN_MC!B257)</f>
        <v>*</v>
      </c>
      <c r="G251" s="119" t="str">
        <f>IF(FN_MC!D257="","*",FN_MC!D257)</f>
        <v>*</v>
      </c>
      <c r="H251" s="119" t="str">
        <f>IF(FN_MC!F257="","*",FN_MC!F257)</f>
        <v>*</v>
      </c>
      <c r="I251" s="119" t="str">
        <f>IF(FN_MC!H257="","*",FN_MC!H257)</f>
        <v>*</v>
      </c>
      <c r="J251" s="119" t="str">
        <f>IF(FN_MC!I257="","*",FN_MC!I257)</f>
        <v>*</v>
      </c>
      <c r="K251" s="119" t="str">
        <f>IF(FN_MC!M257="","*",FN_MC!M257)</f>
        <v>-</v>
      </c>
      <c r="L251" s="119" t="str">
        <f>IF(FN_MC!N257="","*",FN_MC!N257)</f>
        <v>-</v>
      </c>
      <c r="M251" s="120" t="str">
        <f>IF(FN_MC!J257="","*",FN_MC!J257)</f>
        <v>*</v>
      </c>
      <c r="N251" s="120" t="str">
        <f>IF(FN_MC!K257="","*",FN_MC!K257)</f>
        <v>*</v>
      </c>
      <c r="O251" s="120" t="str">
        <f>IF(FN_MC!L257="","*",FN_MC!L257)</f>
        <v>*</v>
      </c>
      <c r="P251" s="120"/>
      <c r="Q251" s="137" t="str">
        <f>IF(FN_MC!O257="","*",FN_MC!O257)</f>
        <v>*</v>
      </c>
      <c r="R251" s="137" t="str">
        <f>IF(FN_MC!P257="","*",FN_MC!P257)</f>
        <v>*</v>
      </c>
      <c r="S251" s="119" t="str">
        <f>IF(FN_MC!Q257="","*",CONCATENATE(FN_MC!Q257," ",FN_MC!R257))</f>
        <v>*</v>
      </c>
      <c r="T251" s="119" t="str">
        <f>IF(FN_MC!V257="","*",FN_MC!V257)</f>
        <v>*</v>
      </c>
      <c r="U251" s="119" t="str">
        <f>IF(FN_MC!W257="","*",FN_MC!W257)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*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*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*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*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*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*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*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*</v>
      </c>
      <c r="C261" s="118" t="str">
        <f>IF(FN_MC!Z268="","*",FN_MC!Z268)</f>
        <v>*</v>
      </c>
      <c r="D261" s="119" t="str">
        <f>IF(FN_MC!S268="","*",FN_MC!S268)</f>
        <v>-</v>
      </c>
      <c r="E261" s="119" t="str">
        <f>IF(FN_MC!T268="","*",FN_MC!T268)</f>
        <v>-</v>
      </c>
      <c r="F261" s="119" t="str">
        <f>IF(FN_MC!B268="","*",FN_MC!B268)</f>
        <v>*</v>
      </c>
      <c r="G261" s="119" t="str">
        <f>IF(FN_MC!D268="","*",FN_MC!D268)</f>
        <v>*</v>
      </c>
      <c r="H261" s="119" t="str">
        <f>IF(FN_MC!F268="","*",FN_MC!F268)</f>
        <v>*</v>
      </c>
      <c r="I261" s="119" t="str">
        <f>IF(FN_MC!H268="","*",FN_MC!H268)</f>
        <v>*</v>
      </c>
      <c r="J261" s="119" t="str">
        <f>IF(FN_MC!I268="","*",FN_MC!I268)</f>
        <v>*</v>
      </c>
      <c r="K261" s="119" t="str">
        <f>IF(FN_MC!M268="","*",FN_MC!M268)</f>
        <v>-</v>
      </c>
      <c r="L261" s="119" t="str">
        <f>IF(FN_MC!N268="","*",FN_MC!N268)</f>
        <v>-</v>
      </c>
      <c r="M261" s="120" t="str">
        <f>IF(FN_MC!J268="","*",FN_MC!J268)</f>
        <v>*</v>
      </c>
      <c r="N261" s="120" t="str">
        <f>IF(FN_MC!K268="","*",FN_MC!K268)</f>
        <v>*</v>
      </c>
      <c r="O261" s="120" t="str">
        <f>IF(FN_MC!L268="","*",FN_MC!L268)</f>
        <v>*</v>
      </c>
      <c r="P261" s="120"/>
      <c r="Q261" s="137" t="str">
        <f>IF(FN_MC!O268="","*",FN_MC!O268)</f>
        <v>*</v>
      </c>
      <c r="R261" s="137" t="str">
        <f>IF(FN_MC!P268="","*",FN_MC!P268)</f>
        <v>*</v>
      </c>
      <c r="S261" s="119" t="str">
        <f>IF(FN_MC!Q268="","*",CONCATENATE(FN_MC!Q268," ",FN_MC!R268))</f>
        <v>*</v>
      </c>
      <c r="T261" s="119" t="str">
        <f>IF(FN_MC!V268="","*",FN_MC!V268)</f>
        <v>*</v>
      </c>
      <c r="U261" s="119" t="str">
        <f>IF(FN_MC!W268="","*",FN_MC!W268)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*</v>
      </c>
      <c r="C262" s="118" t="str">
        <f>IF(FN_MC!Z269="","*",FN_MC!Z269)</f>
        <v>*</v>
      </c>
      <c r="D262" s="119" t="str">
        <f>IF(FN_MC!S269="","*",FN_MC!S269)</f>
        <v>-</v>
      </c>
      <c r="E262" s="119" t="str">
        <f>IF(FN_MC!T269="","*",FN_MC!T269)</f>
        <v>-</v>
      </c>
      <c r="F262" s="119" t="str">
        <f>IF(FN_MC!B269="","*",FN_MC!B269)</f>
        <v>*</v>
      </c>
      <c r="G262" s="119" t="str">
        <f>IF(FN_MC!D269="","*",FN_MC!D269)</f>
        <v>*</v>
      </c>
      <c r="H262" s="119" t="str">
        <f>IF(FN_MC!F269="","*",FN_MC!F269)</f>
        <v>*</v>
      </c>
      <c r="I262" s="119" t="str">
        <f>IF(FN_MC!H269="","*",FN_MC!H269)</f>
        <v>*</v>
      </c>
      <c r="J262" s="119" t="str">
        <f>IF(FN_MC!I269="","*",FN_MC!I269)</f>
        <v>*</v>
      </c>
      <c r="K262" s="119" t="str">
        <f>IF(FN_MC!M269="","*",FN_MC!M269)</f>
        <v>-</v>
      </c>
      <c r="L262" s="119" t="str">
        <f>IF(FN_MC!N269="","*",FN_MC!N269)</f>
        <v>-</v>
      </c>
      <c r="M262" s="120" t="str">
        <f>IF(FN_MC!J269="","*",FN_MC!J269)</f>
        <v>*</v>
      </c>
      <c r="N262" s="120" t="str">
        <f>IF(FN_MC!K269="","*",FN_MC!K269)</f>
        <v>*</v>
      </c>
      <c r="O262" s="120" t="str">
        <f>IF(FN_MC!L269="","*",FN_MC!L269)</f>
        <v>*</v>
      </c>
      <c r="P262" s="120"/>
      <c r="Q262" s="137" t="str">
        <f>IF(FN_MC!O269="","*",FN_MC!O269)</f>
        <v>*</v>
      </c>
      <c r="R262" s="137" t="str">
        <f>IF(FN_MC!P269="","*",FN_MC!P269)</f>
        <v>*</v>
      </c>
      <c r="S262" s="119" t="str">
        <f>IF(FN_MC!Q269="","*",CONCATENATE(FN_MC!Q269," ",FN_MC!R269))</f>
        <v>*</v>
      </c>
      <c r="T262" s="119" t="str">
        <f>IF(FN_MC!V269="","*",FN_MC!V269)</f>
        <v>*</v>
      </c>
      <c r="U262" s="119" t="str">
        <f>IF(FN_MC!W269="","*",FN_MC!W269)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*</v>
      </c>
      <c r="C263" s="118" t="str">
        <f>IF(FN_MC!Z270="","*",FN_MC!Z270)</f>
        <v>*</v>
      </c>
      <c r="D263" s="119" t="str">
        <f>IF(FN_MC!S270="","*",FN_MC!S270)</f>
        <v>-</v>
      </c>
      <c r="E263" s="119" t="str">
        <f>IF(FN_MC!T270="","*",FN_MC!T270)</f>
        <v>-</v>
      </c>
      <c r="F263" s="119" t="str">
        <f>IF(FN_MC!B270="","*",FN_MC!B270)</f>
        <v>*</v>
      </c>
      <c r="G263" s="119" t="str">
        <f>IF(FN_MC!D270="","*",FN_MC!D270)</f>
        <v>*</v>
      </c>
      <c r="H263" s="119" t="str">
        <f>IF(FN_MC!F270="","*",FN_MC!F270)</f>
        <v>*</v>
      </c>
      <c r="I263" s="119" t="str">
        <f>IF(FN_MC!H270="","*",FN_MC!H270)</f>
        <v>*</v>
      </c>
      <c r="J263" s="119" t="str">
        <f>IF(FN_MC!I270="","*",FN_MC!I270)</f>
        <v>*</v>
      </c>
      <c r="K263" s="119" t="str">
        <f>IF(FN_MC!M270="","*",FN_MC!M270)</f>
        <v>-</v>
      </c>
      <c r="L263" s="119" t="str">
        <f>IF(FN_MC!N270="","*",FN_MC!N270)</f>
        <v>-</v>
      </c>
      <c r="M263" s="120" t="str">
        <f>IF(FN_MC!J270="","*",FN_MC!J270)</f>
        <v>*</v>
      </c>
      <c r="N263" s="120" t="str">
        <f>IF(FN_MC!K270="","*",FN_MC!K270)</f>
        <v>*</v>
      </c>
      <c r="O263" s="120" t="str">
        <f>IF(FN_MC!L270="","*",FN_MC!L270)</f>
        <v>*</v>
      </c>
      <c r="P263" s="120"/>
      <c r="Q263" s="137" t="str">
        <f>IF(FN_MC!O270="","*",FN_MC!O270)</f>
        <v>*</v>
      </c>
      <c r="R263" s="137" t="str">
        <f>IF(FN_MC!P270="","*",FN_MC!P270)</f>
        <v>*</v>
      </c>
      <c r="S263" s="119" t="str">
        <f>IF(FN_MC!Q270="","*",CONCATENATE(FN_MC!Q270," ",FN_MC!R270))</f>
        <v>*</v>
      </c>
      <c r="T263" s="119" t="str">
        <f>IF(FN_MC!V270="","*",FN_MC!V270)</f>
        <v>*</v>
      </c>
      <c r="U263" s="119" t="str">
        <f>IF(FN_MC!W270="","*",FN_MC!W270)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*</v>
      </c>
      <c r="C264" s="118" t="str">
        <f>IF(FN_MC!Z271="","*",FN_MC!Z271)</f>
        <v>*</v>
      </c>
      <c r="D264" s="119" t="str">
        <f>IF(FN_MC!S271="","*",FN_MC!S271)</f>
        <v>-</v>
      </c>
      <c r="E264" s="119" t="str">
        <f>IF(FN_MC!T271="","*",FN_MC!T271)</f>
        <v>-</v>
      </c>
      <c r="F264" s="119" t="str">
        <f>IF(FN_MC!B271="","*",FN_MC!B271)</f>
        <v>*</v>
      </c>
      <c r="G264" s="119" t="str">
        <f>IF(FN_MC!D271="","*",FN_MC!D271)</f>
        <v>*</v>
      </c>
      <c r="H264" s="119" t="str">
        <f>IF(FN_MC!F271="","*",FN_MC!F271)</f>
        <v>*</v>
      </c>
      <c r="I264" s="119" t="str">
        <f>IF(FN_MC!H271="","*",FN_MC!H271)</f>
        <v>*</v>
      </c>
      <c r="J264" s="119" t="str">
        <f>IF(FN_MC!I271="","*",FN_MC!I271)</f>
        <v>*</v>
      </c>
      <c r="K264" s="119" t="str">
        <f>IF(FN_MC!M271="","*",FN_MC!M271)</f>
        <v>-</v>
      </c>
      <c r="L264" s="119" t="str">
        <f>IF(FN_MC!N271="","*",FN_MC!N271)</f>
        <v>-</v>
      </c>
      <c r="M264" s="120" t="str">
        <f>IF(FN_MC!J271="","*",FN_MC!J271)</f>
        <v>*</v>
      </c>
      <c r="N264" s="120" t="str">
        <f>IF(FN_MC!K271="","*",FN_MC!K271)</f>
        <v>*</v>
      </c>
      <c r="O264" s="120" t="str">
        <f>IF(FN_MC!L271="","*",FN_MC!L271)</f>
        <v>*</v>
      </c>
      <c r="P264" s="120"/>
      <c r="Q264" s="137" t="str">
        <f>IF(FN_MC!O271="","*",FN_MC!O271)</f>
        <v>*</v>
      </c>
      <c r="R264" s="137" t="str">
        <f>IF(FN_MC!P271="","*",FN_MC!P271)</f>
        <v>*</v>
      </c>
      <c r="S264" s="119" t="str">
        <f>IF(FN_MC!Q271="","*",CONCATENATE(FN_MC!Q271," ",FN_MC!R271))</f>
        <v>*</v>
      </c>
      <c r="T264" s="119" t="str">
        <f>IF(FN_MC!V271="","*",FN_MC!V271)</f>
        <v>*</v>
      </c>
      <c r="U264" s="119" t="str">
        <f>IF(FN_MC!W271="","*",FN_MC!W271)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*</v>
      </c>
      <c r="C265" s="118" t="str">
        <f>IF(FN_MC!Z272="","*",FN_MC!Z272)</f>
        <v>*</v>
      </c>
      <c r="D265" s="119" t="str">
        <f>IF(FN_MC!S272="","*",FN_MC!S272)</f>
        <v>-</v>
      </c>
      <c r="E265" s="119" t="str">
        <f>IF(FN_MC!T272="","*",FN_MC!T272)</f>
        <v>-</v>
      </c>
      <c r="F265" s="119" t="str">
        <f>IF(FN_MC!B272="","*",FN_MC!B272)</f>
        <v>*</v>
      </c>
      <c r="G265" s="119" t="str">
        <f>IF(FN_MC!D272="","*",FN_MC!D272)</f>
        <v>*</v>
      </c>
      <c r="H265" s="119" t="str">
        <f>IF(FN_MC!F272="","*",FN_MC!F272)</f>
        <v>*</v>
      </c>
      <c r="I265" s="119" t="str">
        <f>IF(FN_MC!H272="","*",FN_MC!H272)</f>
        <v>*</v>
      </c>
      <c r="J265" s="119" t="str">
        <f>IF(FN_MC!I272="","*",FN_MC!I272)</f>
        <v>*</v>
      </c>
      <c r="K265" s="119" t="str">
        <f>IF(FN_MC!M272="","*",FN_MC!M272)</f>
        <v>-</v>
      </c>
      <c r="L265" s="119" t="str">
        <f>IF(FN_MC!N272="","*",FN_MC!N272)</f>
        <v>-</v>
      </c>
      <c r="M265" s="120" t="str">
        <f>IF(FN_MC!J272="","*",FN_MC!J272)</f>
        <v>*</v>
      </c>
      <c r="N265" s="120" t="str">
        <f>IF(FN_MC!K272="","*",FN_MC!K272)</f>
        <v>*</v>
      </c>
      <c r="O265" s="120" t="str">
        <f>IF(FN_MC!L272="","*",FN_MC!L272)</f>
        <v>*</v>
      </c>
      <c r="P265" s="120"/>
      <c r="Q265" s="137" t="str">
        <f>IF(FN_MC!O272="","*",FN_MC!O272)</f>
        <v>*</v>
      </c>
      <c r="R265" s="137" t="str">
        <f>IF(FN_MC!P272="","*",FN_MC!P272)</f>
        <v>*</v>
      </c>
      <c r="S265" s="119" t="str">
        <f>IF(FN_MC!Q272="","*",CONCATENATE(FN_MC!Q272," ",FN_MC!R272))</f>
        <v>*</v>
      </c>
      <c r="T265" s="119" t="str">
        <f>IF(FN_MC!V272="","*",FN_MC!V272)</f>
        <v>*</v>
      </c>
      <c r="U265" s="119" t="str">
        <f>IF(FN_MC!W272="","*",FN_MC!W272)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-</v>
      </c>
      <c r="L270" s="119" t="str">
        <f>IF(FN_MC!N277="","*",FN_MC!N277)</f>
        <v>-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Oportunidade</v>
      </c>
      <c r="C272" s="118" t="str">
        <f>IF(FN_MC!Z279="","*",FN_MC!Z279)</f>
        <v>P2</v>
      </c>
      <c r="D272" s="119" t="str">
        <f>IF(FN_MC!S279="","*",FN_MC!S279)</f>
        <v>FERRONORTE</v>
      </c>
      <c r="E272" s="119" t="str">
        <f>IF(FN_MC!T279="","*",FN_MC!T279)</f>
        <v>TCS-TGR</v>
      </c>
      <c r="F272" s="119" t="str">
        <f>IF(FN_MC!B279="","*",FN_MC!B279)</f>
        <v>*</v>
      </c>
      <c r="G272" s="119" t="str">
        <f>IF(FN_MC!D279="","*",FN_MC!D279)</f>
        <v>V80</v>
      </c>
      <c r="H272" s="119" t="str">
        <f>IF(FN_MC!F279="","*",FN_MC!F279)</f>
        <v>INSPEÇÃO RIV</v>
      </c>
      <c r="I272" s="119" t="str">
        <f>IF(FN_MC!H279="","*",FN_MC!H279)</f>
        <v>TGR1</v>
      </c>
      <c r="J272" s="119" t="str">
        <f>IF(FN_MC!I279="","*",FN_MC!I279)</f>
        <v>TOM2</v>
      </c>
      <c r="K272" s="119" t="str">
        <f>IF(FN_MC!M279="","*",FN_MC!M279)</f>
        <v>TGR-TOM</v>
      </c>
      <c r="L272" s="119" t="str">
        <f>IF(FN_MC!N279="","*",FN_MC!N279)</f>
        <v>TGRTOM</v>
      </c>
      <c r="M272" s="120">
        <f>IF(FN_MC!J279="","*",FN_MC!J279)</f>
        <v>74</v>
      </c>
      <c r="N272" s="120">
        <f>IF(FN_MC!K279="","*",FN_MC!K279)</f>
        <v>501</v>
      </c>
      <c r="O272" s="120" t="str">
        <f>IF(FN_MC!L279="","*",FN_MC!L279)</f>
        <v>-</v>
      </c>
      <c r="P272" s="120"/>
      <c r="Q272" s="137">
        <f>IF(FN_MC!O279="","*",FN_MC!O279)</f>
        <v>0.58333333333333337</v>
      </c>
      <c r="R272" s="137">
        <f>IF(FN_MC!P279="","*",FN_MC!P279)</f>
        <v>4.1666666666666664E-2</v>
      </c>
      <c r="S272" s="119" t="str">
        <f>IF(FN_MC!Q279="","*",CONCATENATE(FN_MC!Q279," ",FN_MC!R279))</f>
        <v>1 BINÁRIO</v>
      </c>
      <c r="T272" s="119" t="str">
        <f>IF(FN_MC!V279="","*",FN_MC!V279)</f>
        <v xml:space="preserve">Fernanda </v>
      </c>
      <c r="U272" s="119" t="str">
        <f>IF(FN_MC!W279="","*",FN_MC!W279)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Oportunidade</v>
      </c>
      <c r="C273" s="118" t="str">
        <f>IF(FN_MC!Z280="","*",FN_MC!Z280)</f>
        <v>P1</v>
      </c>
      <c r="D273" s="119" t="str">
        <f>IF(FN_MC!S280="","*",FN_MC!S280)</f>
        <v>FERRONORTE</v>
      </c>
      <c r="E273" s="119" t="str">
        <f>IF(FN_MC!T280="","*",FN_MC!T280)</f>
        <v>TCS-TGR</v>
      </c>
      <c r="F273" s="119" t="str">
        <f>IF(FN_MC!B280="","*",FN_MC!B280)</f>
        <v>*</v>
      </c>
      <c r="G273" s="119" t="str">
        <f>IF(FN_MC!D280="","*",FN_MC!D280)</f>
        <v>V80</v>
      </c>
      <c r="H273" s="119" t="str">
        <f>IF(FN_MC!F280="","*",FN_MC!F280)</f>
        <v>INSPEÇÃO RIV</v>
      </c>
      <c r="I273" s="119" t="str">
        <f>IF(FN_MC!H280="","*",FN_MC!H280)</f>
        <v>TOM2</v>
      </c>
      <c r="J273" s="119" t="str">
        <f>IF(FN_MC!I280="","*",FN_MC!I280)</f>
        <v>TCS2</v>
      </c>
      <c r="K273" s="119" t="str">
        <f>IF(FN_MC!M280="","*",FN_MC!M280)</f>
        <v>TOM-TCS</v>
      </c>
      <c r="L273" s="119" t="str">
        <f>IF(FN_MC!N280="","*",FN_MC!N280)</f>
        <v>TOMTCS</v>
      </c>
      <c r="M273" s="120">
        <f>IF(FN_MC!J280="","*",FN_MC!J280)</f>
        <v>74</v>
      </c>
      <c r="N273" s="120">
        <f>IF(FN_MC!K280="","*",FN_MC!K280)</f>
        <v>406</v>
      </c>
      <c r="O273" s="120" t="str">
        <f>IF(FN_MC!L280="","*",FN_MC!L280)</f>
        <v>-</v>
      </c>
      <c r="P273" s="120"/>
      <c r="Q273" s="137">
        <f>IF(FN_MC!O280="","*",FN_MC!O280)</f>
        <v>0.375</v>
      </c>
      <c r="R273" s="137">
        <f>IF(FN_MC!P280="","*",FN_MC!P280)</f>
        <v>4.1666666666666664E-2</v>
      </c>
      <c r="S273" s="119" t="str">
        <f>IF(FN_MC!Q280="","*",CONCATENATE(FN_MC!Q280," ",FN_MC!R280))</f>
        <v>1 BINÁRIO</v>
      </c>
      <c r="T273" s="119" t="str">
        <f>IF(FN_MC!V280="","*",FN_MC!V280)</f>
        <v xml:space="preserve">Fernanda </v>
      </c>
      <c r="U273" s="119" t="str">
        <f>IF(FN_MC!W280="","*",FN_MC!W280)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Oportunidade</v>
      </c>
      <c r="C274" s="118" t="str">
        <f>IF(FN_MC!Z281="","*",FN_MC!Z281)</f>
        <v>P1</v>
      </c>
      <c r="D274" s="119" t="str">
        <f>IF(FN_MC!S281="","*",FN_MC!S281)</f>
        <v>FERRONORTE</v>
      </c>
      <c r="E274" s="119" t="str">
        <f>IF(FN_MC!T281="","*",FN_MC!T281)</f>
        <v>TMI-TCS</v>
      </c>
      <c r="F274" s="119" t="str">
        <f>IF(FN_MC!B281="","*",FN_MC!B281)</f>
        <v>*</v>
      </c>
      <c r="G274" s="119" t="str">
        <f>IF(FN_MC!D281="","*",FN_MC!D281)</f>
        <v>W50</v>
      </c>
      <c r="H274" s="119" t="str">
        <f>IF(FN_MC!F281="","*",FN_MC!F281)</f>
        <v>PDM - PEDRA - CARGA</v>
      </c>
      <c r="I274" s="119" t="str">
        <f>IF(FN_MC!H281="","*",FN_MC!H281)</f>
        <v>TCS2</v>
      </c>
      <c r="J274" s="119" t="str">
        <f>IF(FN_MC!I281="","*",FN_MC!I281)</f>
        <v>TCS2</v>
      </c>
      <c r="K274" s="119" t="str">
        <f>IF(FN_MC!M281="","*",FN_MC!M281)</f>
        <v>TCS</v>
      </c>
      <c r="L274" s="119" t="str">
        <f>IF(FN_MC!N281="","*",FN_MC!N281)</f>
        <v>TCS1</v>
      </c>
      <c r="M274" s="120">
        <f>IF(FN_MC!J281="","*",FN_MC!J281)</f>
        <v>74</v>
      </c>
      <c r="N274" s="120">
        <f>IF(FN_MC!K281="","*",FN_MC!K281)</f>
        <v>290</v>
      </c>
      <c r="O274" s="120" t="str">
        <f>IF(FN_MC!L281="","*",FN_MC!L281)</f>
        <v>*</v>
      </c>
      <c r="P274" s="120"/>
      <c r="Q274" s="137">
        <f>IF(FN_MC!O281="","*",FN_MC!O281)</f>
        <v>0.375</v>
      </c>
      <c r="R274" s="137">
        <f>IF(FN_MC!P281="","*",FN_MC!P281)</f>
        <v>8.3333333333333329E-2</v>
      </c>
      <c r="S274" s="119" t="str">
        <f>IF(FN_MC!Q281="","*",CONCATENATE(FN_MC!Q281," ",FN_MC!R281))</f>
        <v>15 VAGÕES</v>
      </c>
      <c r="T274" s="119" t="str">
        <f>IF(FN_MC!V281="","*",FN_MC!V281)</f>
        <v>Herbert</v>
      </c>
      <c r="U274" s="119" t="str">
        <f>IF(FN_MC!W281="","*",FN_MC!W281)</f>
        <v xml:space="preserve">Carregamento de Pedra </v>
      </c>
      <c r="V274" s="121" t="str">
        <f ca="1">_xlfn.XLOOKUP(G274&amp;$V$2,BS_CONTROLE[CHAVE],BS_CONTROLE[Quantidade_11],"-")</f>
        <v>-</v>
      </c>
      <c r="W274" s="121">
        <f ca="1">_xlfn.XLOOKUP(G274&amp;$W$2,BS_CONTROLE[CHAVE],BS_CONTROLE[Quantidade_11],"-")</f>
        <v>1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Oportunidade</v>
      </c>
      <c r="C275" s="118" t="str">
        <f>IF(FN_MC!Z282="","*",FN_MC!Z282)</f>
        <v>P2</v>
      </c>
      <c r="D275" s="119" t="str">
        <f>IF(FN_MC!S282="","*",FN_MC!S282)</f>
        <v>FERRONORTE</v>
      </c>
      <c r="E275" s="119" t="str">
        <f>IF(FN_MC!T282="","*",FN_MC!T282)</f>
        <v>TCS-TGR</v>
      </c>
      <c r="F275" s="119" t="str">
        <f>IF(FN_MC!B282="","*",FN_MC!B282)</f>
        <v>*</v>
      </c>
      <c r="G275" s="119" t="str">
        <f>IF(FN_MC!D282="","*",FN_MC!D282)</f>
        <v>BRUNO (TF-525)</v>
      </c>
      <c r="H275" s="119" t="str">
        <f>IF(FN_MC!F282="","*",FN_MC!F282)</f>
        <v>PDM - SOLDA</v>
      </c>
      <c r="I275" s="119" t="str">
        <f>IF(FN_MC!H282="","*",FN_MC!H282)</f>
        <v>TPC1</v>
      </c>
      <c r="J275" s="119" t="str">
        <f>IF(FN_MC!I282="","*",FN_MC!I282)</f>
        <v>-</v>
      </c>
      <c r="K275" s="119" t="str">
        <f>IF(FN_MC!M282="","*",FN_MC!M282)</f>
        <v>TPC-N</v>
      </c>
      <c r="L275" s="119" t="str">
        <f>IF(FN_MC!N282="","*",FN_MC!N282)</f>
        <v>TPCN</v>
      </c>
      <c r="M275" s="120">
        <f>IF(FN_MC!J282="","*",FN_MC!J282)</f>
        <v>74</v>
      </c>
      <c r="N275" s="120">
        <f>IF(FN_MC!K282="","*",FN_MC!K282)</f>
        <v>429.6</v>
      </c>
      <c r="O275" s="120" t="str">
        <f>IF(FN_MC!L282="","*",FN_MC!L282)</f>
        <v>-</v>
      </c>
      <c r="P275" s="120"/>
      <c r="Q275" s="137">
        <f>IF(FN_MC!O282="","*",FN_MC!O282)</f>
        <v>0.41666666666666669</v>
      </c>
      <c r="R275" s="137">
        <f>IF(FN_MC!P282="","*",FN_MC!P282)</f>
        <v>8.3333333333333329E-2</v>
      </c>
      <c r="S275" s="119" t="str">
        <f>IF(FN_MC!Q282="","*",CONCATENATE(FN_MC!Q282," ",FN_MC!R282))</f>
        <v>1 Nº DE SOLDA</v>
      </c>
      <c r="T275" s="119" t="str">
        <f>IF(FN_MC!V282="","*",FN_MC!V282)</f>
        <v>Bruno</v>
      </c>
      <c r="U275" s="119" t="str">
        <f>IF(FN_MC!W282="","*",FN_MC!W282)</f>
        <v xml:space="preserve">Substituição de tirlho + solda </v>
      </c>
      <c r="V275" s="121" t="str">
        <f ca="1">_xlfn.XLOOKUP(G275&amp;$V$2,BS_CONTROLE[CHAVE],BS_CONTROLE[Quantidade_11],"-")</f>
        <v>-</v>
      </c>
      <c r="W275" s="121">
        <f ca="1">_xlfn.XLOOKUP(G275&amp;$W$2,BS_CONTROLE[CHAVE],BS_CONTROLE[Quantidade_11],"-")</f>
        <v>0</v>
      </c>
      <c r="X275" s="121">
        <f ca="1">_xlfn.XLOOKUP(G275&amp;$X$2,BS_CONTROLE[CHAVE],BS_CONTROLE[Quantidade_11],"-")</f>
        <v>3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Contrato</v>
      </c>
      <c r="C276" s="118" t="str">
        <f>IF(FN_MC!Z283="","*",FN_MC!Z283)</f>
        <v>P5</v>
      </c>
      <c r="D276" s="119" t="str">
        <f>IF(FN_MC!S283="","*",FN_MC!S283)</f>
        <v>FERRONORTE</v>
      </c>
      <c r="E276" s="119" t="str">
        <f>IF(FN_MC!T283="","*",FN_MC!T283)</f>
        <v>TGR-TRO</v>
      </c>
      <c r="F276" s="119" t="str">
        <f>IF(FN_MC!B283="","*",FN_MC!B283)</f>
        <v>*</v>
      </c>
      <c r="G276" s="119" t="str">
        <f>IF(FN_MC!D283="","*",FN_MC!D283)</f>
        <v>ELSON (TF-526)</v>
      </c>
      <c r="H276" s="119" t="str">
        <f>IF(FN_MC!F283="","*",FN_MC!F283)</f>
        <v>PDM - SOLDA</v>
      </c>
      <c r="I276" s="119" t="str">
        <f>IF(FN_MC!H283="","*",FN_MC!H283)</f>
        <v>TSF1</v>
      </c>
      <c r="J276" s="119" t="str">
        <f>IF(FN_MC!I283="","*",FN_MC!I283)</f>
        <v>-</v>
      </c>
      <c r="K276" s="119" t="str">
        <f>IF(FN_MC!M283="","*",FN_MC!M283)</f>
        <v>TSF</v>
      </c>
      <c r="L276" s="119" t="str">
        <f>IF(FN_MC!N283="","*",FN_MC!N283)</f>
        <v>TSF1</v>
      </c>
      <c r="M276" s="120">
        <f>IF(FN_MC!J283="","*",FN_MC!J283)</f>
        <v>98</v>
      </c>
      <c r="N276" s="120">
        <f>IF(FN_MC!K283="","*",FN_MC!K283)</f>
        <v>720</v>
      </c>
      <c r="O276" s="120" t="str">
        <f>IF(FN_MC!L283="","*",FN_MC!L283)</f>
        <v>-</v>
      </c>
      <c r="P276" s="120"/>
      <c r="Q276" s="137">
        <f>IF(FN_MC!O283="","*",FN_MC!O283)</f>
        <v>0.375</v>
      </c>
      <c r="R276" s="137">
        <f>IF(FN_MC!P283="","*",FN_MC!P283)</f>
        <v>0.125</v>
      </c>
      <c r="S276" s="119" t="str">
        <f>IF(FN_MC!Q283="","*",CONCATENATE(FN_MC!Q283," ",FN_MC!R283))</f>
        <v>2 Nº DE SOLDA</v>
      </c>
      <c r="T276" s="119" t="str">
        <f>IF(FN_MC!V283="","*",FN_MC!V283)</f>
        <v>Elson</v>
      </c>
      <c r="U276" s="119" t="str">
        <f>IF(FN_MC!W283="","*",FN_MC!W283)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*</v>
      </c>
      <c r="L281" s="119" t="str">
        <f>IF(FN_MC!N288="","*",FN_MC!N288)</f>
        <v>*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*</v>
      </c>
      <c r="C283" s="118" t="str">
        <f>IF(FN_MC!Z290="","*",FN_MC!Z290)</f>
        <v>*</v>
      </c>
      <c r="D283" s="119" t="str">
        <f>IF(FN_MC!S290="","*",FN_MC!S290)</f>
        <v>-</v>
      </c>
      <c r="E283" s="119" t="str">
        <f>IF(FN_MC!T290="","*",FN_MC!T290)</f>
        <v>-</v>
      </c>
      <c r="F283" s="119" t="str">
        <f>IF(FN_MC!B290="","*",FN_MC!B290)</f>
        <v>*</v>
      </c>
      <c r="G283" s="119" t="str">
        <f>IF(FN_MC!D290="","*",FN_MC!D290)</f>
        <v>*</v>
      </c>
      <c r="H283" s="119" t="str">
        <f>IF(FN_MC!F290="","*",FN_MC!F290)</f>
        <v>*</v>
      </c>
      <c r="I283" s="119" t="str">
        <f>IF(FN_MC!H290="","*",FN_MC!H290)</f>
        <v>*</v>
      </c>
      <c r="J283" s="119" t="str">
        <f>IF(FN_MC!I290="","*",FN_MC!I290)</f>
        <v>*</v>
      </c>
      <c r="K283" s="119" t="str">
        <f>IF(FN_MC!M290="","*",FN_MC!M290)</f>
        <v>-</v>
      </c>
      <c r="L283" s="119" t="str">
        <f>IF(FN_MC!N290="","*",FN_MC!N290)</f>
        <v>-</v>
      </c>
      <c r="M283" s="120" t="str">
        <f>IF(FN_MC!J290="","*",FN_MC!J290)</f>
        <v>*</v>
      </c>
      <c r="N283" s="120" t="str">
        <f>IF(FN_MC!K290="","*",FN_MC!K290)</f>
        <v>*</v>
      </c>
      <c r="O283" s="120" t="str">
        <f>IF(FN_MC!L290="","*",FN_MC!L290)</f>
        <v>*</v>
      </c>
      <c r="P283" s="120"/>
      <c r="Q283" s="137" t="str">
        <f>IF(FN_MC!O290="","*",FN_MC!O290)</f>
        <v>*</v>
      </c>
      <c r="R283" s="137" t="str">
        <f>IF(FN_MC!P290="","*",FN_MC!P290)</f>
        <v>*</v>
      </c>
      <c r="S283" s="119" t="str">
        <f>IF(FN_MC!Q290="","*",CONCATENATE(FN_MC!Q290," ",FN_MC!R290))</f>
        <v>*</v>
      </c>
      <c r="T283" s="119" t="str">
        <f>IF(FN_MC!V290="","*",FN_MC!V290)</f>
        <v>*</v>
      </c>
      <c r="U283" s="119" t="str">
        <f>IF(FN_MC!W290="","*",FN_MC!W290)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*</v>
      </c>
      <c r="B288" s="118" t="str">
        <f>IF(FN_MC!X295="","*",FN_MC!X295)</f>
        <v>*</v>
      </c>
      <c r="C288" s="118" t="str">
        <f>IF(FN_MC!Z295="","*",FN_MC!Z295)</f>
        <v>*</v>
      </c>
      <c r="D288" s="119" t="str">
        <f>IF(FN_MC!S295="","*",FN_MC!S295)</f>
        <v>-</v>
      </c>
      <c r="E288" s="119" t="str">
        <f>IF(FN_MC!T295="","*",FN_MC!T295)</f>
        <v>-</v>
      </c>
      <c r="F288" s="119" t="str">
        <f>IF(FN_MC!B295="","*",FN_MC!B295)</f>
        <v>*</v>
      </c>
      <c r="G288" s="119" t="str">
        <f>IF(FN_MC!D295="","*",FN_MC!D295)</f>
        <v>*</v>
      </c>
      <c r="H288" s="119" t="str">
        <f>IF(FN_MC!F295="","*",FN_MC!F295)</f>
        <v>*</v>
      </c>
      <c r="I288" s="119" t="str">
        <f>IF(FN_MC!H295="","*",FN_MC!H295)</f>
        <v>*</v>
      </c>
      <c r="J288" s="119" t="str">
        <f>IF(FN_MC!I295="","*",FN_MC!I295)</f>
        <v>*</v>
      </c>
      <c r="K288" s="119" t="str">
        <f>IF(FN_MC!M295="","*",FN_MC!M295)</f>
        <v>-</v>
      </c>
      <c r="L288" s="119" t="str">
        <f>IF(FN_MC!N295="","*",FN_MC!N295)</f>
        <v>-</v>
      </c>
      <c r="M288" s="120" t="str">
        <f>IF(FN_MC!J295="","*",FN_MC!J295)</f>
        <v>*</v>
      </c>
      <c r="N288" s="120" t="str">
        <f>IF(FN_MC!K295="","*",FN_MC!K295)</f>
        <v>*</v>
      </c>
      <c r="O288" s="120" t="str">
        <f>IF(FN_MC!L295="","*",FN_MC!L295)</f>
        <v>*</v>
      </c>
      <c r="P288" s="120"/>
      <c r="Q288" s="137" t="str">
        <f>IF(FN_MC!O295="","*",FN_MC!O295)</f>
        <v>*</v>
      </c>
      <c r="R288" s="137" t="str">
        <f>IF(FN_MC!P295="","*",FN_MC!P295)</f>
        <v>*</v>
      </c>
      <c r="S288" s="119" t="str">
        <f>IF(FN_MC!Q295="","*",CONCATENATE(FN_MC!Q295," ",FN_MC!R295))</f>
        <v>*</v>
      </c>
      <c r="T288" s="119" t="str">
        <f>IF(FN_MC!V295="","*",FN_MC!V295)</f>
        <v>*</v>
      </c>
      <c r="U288" s="119" t="str">
        <f>IF(FN_MC!W295="","*",FN_MC!W295)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Extra</v>
      </c>
      <c r="C294" s="118" t="str">
        <f>IF(FN_MC!Z301="","*",FN_MC!Z301)</f>
        <v>P5</v>
      </c>
      <c r="D294" s="119" t="str">
        <f>IF(FN_MC!S301="","*",FN_MC!S301)</f>
        <v>MALHA CENTRAL</v>
      </c>
      <c r="E294" s="119" t="str">
        <f>IF(FN_MC!T301="","*",FN_MC!T301)</f>
        <v>PRV-POV</v>
      </c>
      <c r="F294" s="119">
        <f>IF(FN_MC!B301="","*",FN_MC!B301)</f>
        <v>45943</v>
      </c>
      <c r="G294" s="119" t="str">
        <f>IF(FN_MC!D301="","*",FN_MC!D301)</f>
        <v>A50</v>
      </c>
      <c r="H294" s="119" t="str">
        <f>IF(FN_MC!F301="","*",FN_MC!F301)</f>
        <v>INSPEÇÃO AUTO DE LINHA</v>
      </c>
      <c r="I294" s="119" t="str">
        <f>IF(FN_MC!H301="","*",FN_MC!H301)</f>
        <v>K44ZRL</v>
      </c>
      <c r="J294" s="119" t="str">
        <f>IF(FN_MC!I301="","*",FN_MC!I301)</f>
        <v>PPR</v>
      </c>
      <c r="K294" s="119" t="str">
        <f>IF(FN_MC!M301="","*",FN_MC!M301)</f>
        <v>ZRL-PGO</v>
      </c>
      <c r="L294" s="119" t="str">
        <f>IF(FN_MC!N301="","*",FN_MC!N301)</f>
        <v>ZRLPGO</v>
      </c>
      <c r="M294" s="120">
        <f>IF(FN_MC!J301="","*",FN_MC!J301)</f>
        <v>103</v>
      </c>
      <c r="N294" s="120">
        <f>IF(FN_MC!K301="","*",FN_MC!K301)</f>
        <v>2203</v>
      </c>
      <c r="O294" s="120" t="str">
        <f>IF(FN_MC!L301="","*",FN_MC!L301)</f>
        <v>-</v>
      </c>
      <c r="P294" s="120"/>
      <c r="Q294" s="137">
        <f>IF(FN_MC!O301="","*",FN_MC!O301)</f>
        <v>0.33333333333333331</v>
      </c>
      <c r="R294" s="137">
        <f>IF(FN_MC!P301="","*",FN_MC!P301)</f>
        <v>4.1666666666666664E-2</v>
      </c>
      <c r="S294" s="119" t="str">
        <f>IF(FN_MC!Q301="","*",CONCATENATE(FN_MC!Q301," ",FN_MC!R301))</f>
        <v>1 BINÁRIO</v>
      </c>
      <c r="T294" s="119" t="str">
        <f>IF(FN_MC!V301="","*",FN_MC!V301)</f>
        <v>Lucas</v>
      </c>
      <c r="U294" s="119" t="str">
        <f>IF(FN_MC!W301="","*",FN_MC!W301)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OPORTUNIDADE</v>
      </c>
      <c r="B299" s="118" t="str">
        <f>IF(FN_MC!X306="","*",FN_MC!X306)</f>
        <v>Oportunidade</v>
      </c>
      <c r="C299" s="118" t="str">
        <f>IF(FN_MC!Z306="","*",FN_MC!Z306)</f>
        <v>P0</v>
      </c>
      <c r="D299" s="119" t="str">
        <f>IF(FN_MC!S306="","*",FN_MC!S306)</f>
        <v>MALHA CENTRAL</v>
      </c>
      <c r="E299" s="119" t="str">
        <f>IF(FN_MC!T306="","*",FN_MC!T306)</f>
        <v>PRV-POV</v>
      </c>
      <c r="F299" s="119">
        <f>IF(FN_MC!B306="","*",FN_MC!B306)</f>
        <v>45944</v>
      </c>
      <c r="G299" s="119" t="str">
        <f>IF(FN_MC!D306="","*",FN_MC!D306)</f>
        <v>A50</v>
      </c>
      <c r="H299" s="119" t="str">
        <f>IF(FN_MC!F306="","*",FN_MC!F306)</f>
        <v>INSPEÇÃO AUTO DE LINHA</v>
      </c>
      <c r="I299" s="119" t="str">
        <f>IF(FN_MC!H306="","*",FN_MC!H306)</f>
        <v>PPR</v>
      </c>
      <c r="J299" s="119" t="str">
        <f>IF(FN_MC!I306="","*",FN_MC!I306)</f>
        <v>PSG</v>
      </c>
      <c r="K299" s="119" t="str">
        <f>IF(FN_MC!M306="","*",FN_MC!M306)</f>
        <v>PPR-PSG</v>
      </c>
      <c r="L299" s="119" t="str">
        <f>IF(FN_MC!N306="","*",FN_MC!N306)</f>
        <v>PPRPSG</v>
      </c>
      <c r="M299" s="120">
        <f>IF(FN_MC!J306="","*",FN_MC!J306)</f>
        <v>103</v>
      </c>
      <c r="N299" s="120">
        <f>IF(FN_MC!K306="","*",FN_MC!K306)</f>
        <v>1984</v>
      </c>
      <c r="O299" s="120" t="str">
        <f>IF(FN_MC!L306="","*",FN_MC!L306)</f>
        <v>-</v>
      </c>
      <c r="P299" s="120"/>
      <c r="Q299" s="137">
        <f>IF(FN_MC!O306="","*",FN_MC!O306)</f>
        <v>0.375</v>
      </c>
      <c r="R299" s="137">
        <f>IF(FN_MC!P306="","*",FN_MC!P306)</f>
        <v>4.1666666666666664E-2</v>
      </c>
      <c r="S299" s="119" t="str">
        <f>IF(FN_MC!Q306="","*",CONCATENATE(FN_MC!Q306," ",FN_MC!R306))</f>
        <v>1 BINÁRIO</v>
      </c>
      <c r="T299" s="119" t="str">
        <f>IF(FN_MC!V306="","*",FN_MC!V306)</f>
        <v>Lucas</v>
      </c>
      <c r="U299" s="119" t="str">
        <f>IF(FN_MC!W306="","*",FN_MC!W306)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IF(FN_MC!Y368="","*",FN_MC!Y368)</f>
        <v>*</v>
      </c>
      <c r="B350" s="118" t="str">
        <f>IF(FN_MC!X368="","*",FN_MC!X368)</f>
        <v>*</v>
      </c>
      <c r="C350" s="118" t="str">
        <f>IF(FN_MC!Z368="","*",FN_MC!Z368)</f>
        <v>*</v>
      </c>
      <c r="D350" s="119" t="str">
        <f>IF(FN_MC!S368="","*",FN_MC!S368)</f>
        <v>-</v>
      </c>
      <c r="E350" s="119" t="str">
        <f>IF(FN_MC!T368="","*",FN_MC!T368)</f>
        <v>-</v>
      </c>
      <c r="F350" s="119" t="str">
        <f>IF(FN_MC!B368="","*",FN_MC!B368)</f>
        <v>*</v>
      </c>
      <c r="G350" s="119" t="str">
        <f>IF(FN_MC!D368="","*",FN_MC!D368)</f>
        <v>*</v>
      </c>
      <c r="H350" s="119" t="str">
        <f>IF(FN_MC!F368="","*",FN_MC!F368)</f>
        <v>*</v>
      </c>
      <c r="I350" s="119" t="str">
        <f>IF(FN_MC!H368="","*",FN_MC!H368)</f>
        <v>*</v>
      </c>
      <c r="J350" s="119" t="str">
        <f>IF(FN_MC!I368="","*",FN_MC!I368)</f>
        <v>*</v>
      </c>
      <c r="K350" s="119" t="str">
        <f>IF(FN_MC!M368="","*",FN_MC!M368)</f>
        <v>-</v>
      </c>
      <c r="L350" s="119" t="str">
        <f>IF(FN_MC!N368="","*",FN_MC!N368)</f>
        <v>-</v>
      </c>
      <c r="M350" s="120" t="str">
        <f>IF(FN_MC!J368="","*",FN_MC!J368)</f>
        <v>*</v>
      </c>
      <c r="N350" s="120" t="str">
        <f>IF(FN_MC!K368="","*",FN_MC!K368)</f>
        <v>*</v>
      </c>
      <c r="O350" s="120" t="str">
        <f>IF(FN_MC!L368="","*",FN_MC!L368)</f>
        <v>*</v>
      </c>
      <c r="P350" s="120"/>
      <c r="Q350" s="137" t="str">
        <f>IF(FN_MC!O368="","*",FN_MC!O368)</f>
        <v>*</v>
      </c>
      <c r="R350" s="137" t="str">
        <f>IF(FN_MC!P368="","*",FN_MC!P368)</f>
        <v>*</v>
      </c>
      <c r="S350" s="119" t="str">
        <f>IF(FN_MC!Q368="","*",CONCATENATE(FN_MC!Q368," ",FN_MC!R368))</f>
        <v>*</v>
      </c>
      <c r="T350" s="119" t="str">
        <f>IF(FN_MC!V368="","*",FN_MC!V368)</f>
        <v>*</v>
      </c>
      <c r="U350" s="119" t="str">
        <f>IF(FN_MC!W368="","*",FN_MC!W368)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IF(FN_MC!Y369="","*",FN_MC!Y369)</f>
        <v>*</v>
      </c>
      <c r="B351" s="118" t="str">
        <f>IF(FN_MC!X369="","*",FN_MC!X369)</f>
        <v>*</v>
      </c>
      <c r="C351" s="118" t="str">
        <f>IF(FN_MC!Z369="","*",FN_MC!Z369)</f>
        <v>*</v>
      </c>
      <c r="D351" s="119" t="str">
        <f>IF(FN_MC!S369="","*",FN_MC!S369)</f>
        <v>-</v>
      </c>
      <c r="E351" s="119" t="str">
        <f>IF(FN_MC!T369="","*",FN_MC!T369)</f>
        <v>-</v>
      </c>
      <c r="F351" s="119" t="str">
        <f>IF(FN_MC!B369="","*",FN_MC!B369)</f>
        <v>*</v>
      </c>
      <c r="G351" s="119" t="str">
        <f>IF(FN_MC!D369="","*",FN_MC!D369)</f>
        <v>*</v>
      </c>
      <c r="H351" s="119" t="str">
        <f>IF(FN_MC!F369="","*",FN_MC!F369)</f>
        <v>*</v>
      </c>
      <c r="I351" s="119" t="str">
        <f>IF(FN_MC!H369="","*",FN_MC!H369)</f>
        <v>*</v>
      </c>
      <c r="J351" s="119" t="str">
        <f>IF(FN_MC!I369="","*",FN_MC!I369)</f>
        <v>*</v>
      </c>
      <c r="K351" s="119" t="str">
        <f>IF(FN_MC!M369="","*",FN_MC!M369)</f>
        <v>-</v>
      </c>
      <c r="L351" s="119" t="str">
        <f>IF(FN_MC!N369="","*",FN_MC!N369)</f>
        <v>-</v>
      </c>
      <c r="M351" s="120" t="str">
        <f>IF(FN_MC!J369="","*",FN_MC!J369)</f>
        <v>*</v>
      </c>
      <c r="N351" s="120" t="str">
        <f>IF(FN_MC!K369="","*",FN_MC!K369)</f>
        <v>*</v>
      </c>
      <c r="O351" s="120" t="str">
        <f>IF(FN_MC!L369="","*",FN_MC!L369)</f>
        <v>*</v>
      </c>
      <c r="P351" s="120"/>
      <c r="Q351" s="137" t="str">
        <f>IF(FN_MC!O369="","*",FN_MC!O369)</f>
        <v>*</v>
      </c>
      <c r="R351" s="137" t="str">
        <f>IF(FN_MC!P369="","*",FN_MC!P369)</f>
        <v>*</v>
      </c>
      <c r="S351" s="119" t="str">
        <f>IF(FN_MC!Q369="","*",CONCATENATE(FN_MC!Q369," ",FN_MC!R369))</f>
        <v>*</v>
      </c>
      <c r="T351" s="119" t="str">
        <f>IF(FN_MC!V369="","*",FN_MC!V369)</f>
        <v>*</v>
      </c>
      <c r="U351" s="119" t="str">
        <f>IF(FN_MC!W369="","*",FN_MC!W369)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IF(FN_MC!Y370="","*",FN_MC!Y370)</f>
        <v>*</v>
      </c>
      <c r="B352" s="118" t="str">
        <f>IF(FN_MC!X370="","*",FN_MC!X370)</f>
        <v>*</v>
      </c>
      <c r="C352" s="118" t="str">
        <f>IF(FN_MC!Z370="","*",FN_MC!Z370)</f>
        <v>*</v>
      </c>
      <c r="D352" s="119" t="str">
        <f>IF(FN_MC!S370="","*",FN_MC!S370)</f>
        <v>-</v>
      </c>
      <c r="E352" s="119" t="str">
        <f>IF(FN_MC!T370="","*",FN_MC!T370)</f>
        <v>-</v>
      </c>
      <c r="F352" s="119" t="str">
        <f>IF(FN_MC!B370="","*",FN_MC!B370)</f>
        <v>*</v>
      </c>
      <c r="G352" s="119" t="str">
        <f>IF(FN_MC!D370="","*",FN_MC!D370)</f>
        <v>*</v>
      </c>
      <c r="H352" s="119" t="str">
        <f>IF(FN_MC!F370="","*",FN_MC!F370)</f>
        <v>*</v>
      </c>
      <c r="I352" s="119" t="str">
        <f>IF(FN_MC!H370="","*",FN_MC!H370)</f>
        <v>*</v>
      </c>
      <c r="J352" s="119" t="str">
        <f>IF(FN_MC!I370="","*",FN_MC!I370)</f>
        <v>*</v>
      </c>
      <c r="K352" s="119" t="str">
        <f>IF(FN_MC!M370="","*",FN_MC!M370)</f>
        <v>-</v>
      </c>
      <c r="L352" s="119" t="str">
        <f>IF(FN_MC!N370="","*",FN_MC!N370)</f>
        <v>-</v>
      </c>
      <c r="M352" s="120" t="str">
        <f>IF(FN_MC!J370="","*",FN_MC!J370)</f>
        <v>*</v>
      </c>
      <c r="N352" s="120" t="str">
        <f>IF(FN_MC!K370="","*",FN_MC!K370)</f>
        <v>*</v>
      </c>
      <c r="O352" s="120" t="str">
        <f>IF(FN_MC!L370="","*",FN_MC!L370)</f>
        <v>*</v>
      </c>
      <c r="P352" s="120"/>
      <c r="Q352" s="137" t="str">
        <f>IF(FN_MC!O370="","*",FN_MC!O370)</f>
        <v>*</v>
      </c>
      <c r="R352" s="137" t="str">
        <f>IF(FN_MC!P370="","*",FN_MC!P370)</f>
        <v>*</v>
      </c>
      <c r="S352" s="119" t="str">
        <f>IF(FN_MC!Q370="","*",CONCATENATE(FN_MC!Q370," ",FN_MC!R370))</f>
        <v>*</v>
      </c>
      <c r="T352" s="119" t="str">
        <f>IF(FN_MC!V370="","*",FN_MC!V370)</f>
        <v>*</v>
      </c>
      <c r="U352" s="119" t="str">
        <f>IF(FN_MC!W370="","*",FN_MC!W370)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IF(FN_MC!Y371="","*",FN_MC!Y371)</f>
        <v>*</v>
      </c>
      <c r="B353" s="118" t="str">
        <f>IF(FN_MC!X371="","*",FN_MC!X371)</f>
        <v>*</v>
      </c>
      <c r="C353" s="118" t="str">
        <f>IF(FN_MC!Z371="","*",FN_MC!Z371)</f>
        <v>*</v>
      </c>
      <c r="D353" s="119" t="str">
        <f>IF(FN_MC!S371="","*",FN_MC!S371)</f>
        <v>-</v>
      </c>
      <c r="E353" s="119" t="str">
        <f>IF(FN_MC!T371="","*",FN_MC!T371)</f>
        <v>-</v>
      </c>
      <c r="F353" s="119" t="str">
        <f>IF(FN_MC!B371="","*",FN_MC!B371)</f>
        <v>*</v>
      </c>
      <c r="G353" s="119" t="str">
        <f>IF(FN_MC!D371="","*",FN_MC!D371)</f>
        <v>*</v>
      </c>
      <c r="H353" s="119" t="str">
        <f>IF(FN_MC!F371="","*",FN_MC!F371)</f>
        <v>*</v>
      </c>
      <c r="I353" s="119" t="str">
        <f>IF(FN_MC!H371="","*",FN_MC!H371)</f>
        <v>*</v>
      </c>
      <c r="J353" s="119" t="str">
        <f>IF(FN_MC!I371="","*",FN_MC!I371)</f>
        <v>*</v>
      </c>
      <c r="K353" s="119" t="str">
        <f>IF(FN_MC!M371="","*",FN_MC!M371)</f>
        <v>-</v>
      </c>
      <c r="L353" s="119" t="str">
        <f>IF(FN_MC!N371="","*",FN_MC!N371)</f>
        <v>-</v>
      </c>
      <c r="M353" s="120" t="str">
        <f>IF(FN_MC!J371="","*",FN_MC!J371)</f>
        <v>*</v>
      </c>
      <c r="N353" s="120" t="str">
        <f>IF(FN_MC!K371="","*",FN_MC!K371)</f>
        <v>*</v>
      </c>
      <c r="O353" s="120" t="str">
        <f>IF(FN_MC!L371="","*",FN_MC!L371)</f>
        <v>*</v>
      </c>
      <c r="P353" s="120"/>
      <c r="Q353" s="137" t="str">
        <f>IF(FN_MC!O371="","*",FN_MC!O371)</f>
        <v>*</v>
      </c>
      <c r="R353" s="137" t="str">
        <f>IF(FN_MC!P371="","*",FN_MC!P371)</f>
        <v>*</v>
      </c>
      <c r="S353" s="119" t="str">
        <f>IF(FN_MC!Q371="","*",CONCATENATE(FN_MC!Q371," ",FN_MC!R371))</f>
        <v>*</v>
      </c>
      <c r="T353" s="119" t="str">
        <f>IF(FN_MC!V371="","*",FN_MC!V371)</f>
        <v>*</v>
      </c>
      <c r="U353" s="119" t="str">
        <f>IF(FN_MC!W371="","*",FN_MC!W371)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IF(FN_MC!Y372="","*",FN_MC!Y372)</f>
        <v>*</v>
      </c>
      <c r="B354" s="118" t="str">
        <f>IF(FN_MC!X372="","*",FN_MC!X372)</f>
        <v>*</v>
      </c>
      <c r="C354" s="118" t="str">
        <f>IF(FN_MC!Z372="","*",FN_MC!Z372)</f>
        <v>*</v>
      </c>
      <c r="D354" s="119" t="str">
        <f>IF(FN_MC!S372="","*",FN_MC!S372)</f>
        <v>-</v>
      </c>
      <c r="E354" s="119" t="str">
        <f>IF(FN_MC!T372="","*",FN_MC!T372)</f>
        <v>-</v>
      </c>
      <c r="F354" s="119" t="str">
        <f>IF(FN_MC!B372="","*",FN_MC!B372)</f>
        <v>*</v>
      </c>
      <c r="G354" s="119" t="str">
        <f>IF(FN_MC!D372="","*",FN_MC!D372)</f>
        <v>*</v>
      </c>
      <c r="H354" s="119" t="str">
        <f>IF(FN_MC!F372="","*",FN_MC!F372)</f>
        <v>*</v>
      </c>
      <c r="I354" s="119" t="str">
        <f>IF(FN_MC!H372="","*",FN_MC!H372)</f>
        <v>*</v>
      </c>
      <c r="J354" s="119" t="str">
        <f>IF(FN_MC!I372="","*",FN_MC!I372)</f>
        <v>*</v>
      </c>
      <c r="K354" s="119" t="str">
        <f>IF(FN_MC!M372="","*",FN_MC!M372)</f>
        <v>-</v>
      </c>
      <c r="L354" s="119" t="str">
        <f>IF(FN_MC!N372="","*",FN_MC!N372)</f>
        <v>-</v>
      </c>
      <c r="M354" s="120" t="str">
        <f>IF(FN_MC!J372="","*",FN_MC!J372)</f>
        <v>*</v>
      </c>
      <c r="N354" s="120" t="str">
        <f>IF(FN_MC!K372="","*",FN_MC!K372)</f>
        <v>*</v>
      </c>
      <c r="O354" s="120" t="str">
        <f>IF(FN_MC!L372="","*",FN_MC!L372)</f>
        <v>*</v>
      </c>
      <c r="P354" s="120"/>
      <c r="Q354" s="137" t="str">
        <f>IF(FN_MC!O372="","*",FN_MC!O372)</f>
        <v>*</v>
      </c>
      <c r="R354" s="137" t="str">
        <f>IF(FN_MC!P372="","*",FN_MC!P372)</f>
        <v>*</v>
      </c>
      <c r="S354" s="119" t="str">
        <f>IF(FN_MC!Q372="","*",CONCATENATE(FN_MC!Q372," ",FN_MC!R372))</f>
        <v>*</v>
      </c>
      <c r="T354" s="119" t="str">
        <f>IF(FN_MC!V372="","*",FN_MC!V372)</f>
        <v>*</v>
      </c>
      <c r="U354" s="119" t="str">
        <f>IF(FN_MC!W372="","*",FN_MC!W372)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IF(FN_MC!Y373="","*",FN_MC!Y373)</f>
        <v>*</v>
      </c>
      <c r="B355" s="118" t="str">
        <f>IF(FN_MC!X373="","*",FN_MC!X373)</f>
        <v>*</v>
      </c>
      <c r="C355" s="118" t="str">
        <f>IF(FN_MC!Z373="","*",FN_MC!Z373)</f>
        <v>*</v>
      </c>
      <c r="D355" s="119" t="str">
        <f>IF(FN_MC!S373="","*",FN_MC!S373)</f>
        <v>-</v>
      </c>
      <c r="E355" s="119" t="str">
        <f>IF(FN_MC!T373="","*",FN_MC!T373)</f>
        <v>-</v>
      </c>
      <c r="F355" s="119" t="str">
        <f>IF(FN_MC!B373="","*",FN_MC!B373)</f>
        <v>*</v>
      </c>
      <c r="G355" s="119" t="str">
        <f>IF(FN_MC!D373="","*",FN_MC!D373)</f>
        <v>*</v>
      </c>
      <c r="H355" s="119" t="str">
        <f>IF(FN_MC!F373="","*",FN_MC!F373)</f>
        <v>*</v>
      </c>
      <c r="I355" s="119" t="str">
        <f>IF(FN_MC!H373="","*",FN_MC!H373)</f>
        <v>*</v>
      </c>
      <c r="J355" s="119" t="str">
        <f>IF(FN_MC!I373="","*",FN_MC!I373)</f>
        <v>*</v>
      </c>
      <c r="K355" s="119" t="str">
        <f>IF(FN_MC!M373="","*",FN_MC!M373)</f>
        <v>-</v>
      </c>
      <c r="L355" s="119" t="str">
        <f>IF(FN_MC!N373="","*",FN_MC!N373)</f>
        <v>-</v>
      </c>
      <c r="M355" s="120" t="str">
        <f>IF(FN_MC!J373="","*",FN_MC!J373)</f>
        <v>*</v>
      </c>
      <c r="N355" s="120" t="str">
        <f>IF(FN_MC!K373="","*",FN_MC!K373)</f>
        <v>*</v>
      </c>
      <c r="O355" s="120" t="str">
        <f>IF(FN_MC!L373="","*",FN_MC!L373)</f>
        <v>*</v>
      </c>
      <c r="P355" s="120"/>
      <c r="Q355" s="137" t="str">
        <f>IF(FN_MC!O373="","*",FN_MC!O373)</f>
        <v>*</v>
      </c>
      <c r="R355" s="137" t="str">
        <f>IF(FN_MC!P373="","*",FN_MC!P373)</f>
        <v>*</v>
      </c>
      <c r="S355" s="119" t="str">
        <f>IF(FN_MC!Q373="","*",CONCATENATE(FN_MC!Q373," ",FN_MC!R373))</f>
        <v>*</v>
      </c>
      <c r="T355" s="119" t="str">
        <f>IF(FN_MC!V373="","*",FN_MC!V373)</f>
        <v>*</v>
      </c>
      <c r="U355" s="119" t="str">
        <f>IF(FN_MC!W373="","*",FN_MC!W373)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IF(FN_MC!Y374="","*",FN_MC!Y374)</f>
        <v>*</v>
      </c>
      <c r="B356" s="118" t="str">
        <f>IF(FN_MC!X374="","*",FN_MC!X374)</f>
        <v>*</v>
      </c>
      <c r="C356" s="118" t="str">
        <f>IF(FN_MC!Z374="","*",FN_MC!Z374)</f>
        <v>*</v>
      </c>
      <c r="D356" s="119" t="str">
        <f>IF(FN_MC!S374="","*",FN_MC!S374)</f>
        <v>-</v>
      </c>
      <c r="E356" s="119" t="str">
        <f>IF(FN_MC!T374="","*",FN_MC!T374)</f>
        <v>-</v>
      </c>
      <c r="F356" s="119" t="str">
        <f>IF(FN_MC!B374="","*",FN_MC!B374)</f>
        <v>*</v>
      </c>
      <c r="G356" s="119" t="str">
        <f>IF(FN_MC!D374="","*",FN_MC!D374)</f>
        <v>*</v>
      </c>
      <c r="H356" s="119" t="str">
        <f>IF(FN_MC!F374="","*",FN_MC!F374)</f>
        <v>*</v>
      </c>
      <c r="I356" s="119" t="str">
        <f>IF(FN_MC!H374="","*",FN_MC!H374)</f>
        <v>*</v>
      </c>
      <c r="J356" s="119" t="str">
        <f>IF(FN_MC!I374="","*",FN_MC!I374)</f>
        <v>*</v>
      </c>
      <c r="K356" s="119" t="str">
        <f>IF(FN_MC!M374="","*",FN_MC!M374)</f>
        <v>-</v>
      </c>
      <c r="L356" s="119" t="str">
        <f>IF(FN_MC!N374="","*",FN_MC!N374)</f>
        <v>-</v>
      </c>
      <c r="M356" s="120" t="str">
        <f>IF(FN_MC!J374="","*",FN_MC!J374)</f>
        <v>*</v>
      </c>
      <c r="N356" s="120" t="str">
        <f>IF(FN_MC!K374="","*",FN_MC!K374)</f>
        <v>*</v>
      </c>
      <c r="O356" s="120" t="str">
        <f>IF(FN_MC!L374="","*",FN_MC!L374)</f>
        <v>*</v>
      </c>
      <c r="P356" s="120"/>
      <c r="Q356" s="137" t="str">
        <f>IF(FN_MC!O374="","*",FN_MC!O374)</f>
        <v>*</v>
      </c>
      <c r="R356" s="137" t="str">
        <f>IF(FN_MC!P374="","*",FN_MC!P374)</f>
        <v>*</v>
      </c>
      <c r="S356" s="119" t="str">
        <f>IF(FN_MC!Q374="","*",CONCATENATE(FN_MC!Q374," ",FN_MC!R374))</f>
        <v>*</v>
      </c>
      <c r="T356" s="119" t="str">
        <f>IF(FN_MC!V374="","*",FN_MC!V374)</f>
        <v>*</v>
      </c>
      <c r="U356" s="119" t="str">
        <f>IF(FN_MC!W374="","*",FN_MC!W374)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IF(FN_MC!Y375="","*",FN_MC!Y375)</f>
        <v>*</v>
      </c>
      <c r="B357" s="118" t="str">
        <f>IF(FN_MC!X375="","*",FN_MC!X375)</f>
        <v>*</v>
      </c>
      <c r="C357" s="118" t="str">
        <f>IF(FN_MC!Z375="","*",FN_MC!Z375)</f>
        <v>*</v>
      </c>
      <c r="D357" s="119" t="str">
        <f>IF(FN_MC!S375="","*",FN_MC!S375)</f>
        <v>-</v>
      </c>
      <c r="E357" s="119" t="str">
        <f>IF(FN_MC!T375="","*",FN_MC!T375)</f>
        <v>-</v>
      </c>
      <c r="F357" s="119" t="str">
        <f>IF(FN_MC!B375="","*",FN_MC!B375)</f>
        <v>*</v>
      </c>
      <c r="G357" s="119" t="str">
        <f>IF(FN_MC!D375="","*",FN_MC!D375)</f>
        <v>*</v>
      </c>
      <c r="H357" s="119" t="str">
        <f>IF(FN_MC!F375="","*",FN_MC!F375)</f>
        <v>*</v>
      </c>
      <c r="I357" s="119" t="str">
        <f>IF(FN_MC!H375="","*",FN_MC!H375)</f>
        <v>*</v>
      </c>
      <c r="J357" s="119" t="str">
        <f>IF(FN_MC!I375="","*",FN_MC!I375)</f>
        <v>*</v>
      </c>
      <c r="K357" s="119" t="str">
        <f>IF(FN_MC!M375="","*",FN_MC!M375)</f>
        <v>-</v>
      </c>
      <c r="L357" s="119" t="str">
        <f>IF(FN_MC!N375="","*",FN_MC!N375)</f>
        <v>-</v>
      </c>
      <c r="M357" s="120" t="str">
        <f>IF(FN_MC!J375="","*",FN_MC!J375)</f>
        <v>*</v>
      </c>
      <c r="N357" s="120" t="str">
        <f>IF(FN_MC!K375="","*",FN_MC!K375)</f>
        <v>*</v>
      </c>
      <c r="O357" s="120" t="str">
        <f>IF(FN_MC!L375="","*",FN_MC!L375)</f>
        <v>*</v>
      </c>
      <c r="P357" s="120"/>
      <c r="Q357" s="137" t="str">
        <f>IF(FN_MC!O375="","*",FN_MC!O375)</f>
        <v>*</v>
      </c>
      <c r="R357" s="137" t="str">
        <f>IF(FN_MC!P375="","*",FN_MC!P375)</f>
        <v>*</v>
      </c>
      <c r="S357" s="119" t="str">
        <f>IF(FN_MC!Q375="","*",CONCATENATE(FN_MC!Q375," ",FN_MC!R375))</f>
        <v>*</v>
      </c>
      <c r="T357" s="119" t="str">
        <f>IF(FN_MC!V375="","*",FN_MC!V375)</f>
        <v>*</v>
      </c>
      <c r="U357" s="119" t="str">
        <f>IF(FN_MC!W375="","*",FN_MC!W375)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IF(FN_MC!Y376="","*",FN_MC!Y376)</f>
        <v>*</v>
      </c>
      <c r="B358" s="118" t="str">
        <f>IF(FN_MC!X376="","*",FN_MC!X376)</f>
        <v>*</v>
      </c>
      <c r="C358" s="118" t="str">
        <f>IF(FN_MC!Z376="","*",FN_MC!Z376)</f>
        <v>*</v>
      </c>
      <c r="D358" s="119" t="str">
        <f>IF(FN_MC!S376="","*",FN_MC!S376)</f>
        <v>-</v>
      </c>
      <c r="E358" s="119" t="str">
        <f>IF(FN_MC!T376="","*",FN_MC!T376)</f>
        <v>-</v>
      </c>
      <c r="F358" s="119" t="str">
        <f>IF(FN_MC!B376="","*",FN_MC!B376)</f>
        <v>*</v>
      </c>
      <c r="G358" s="119" t="str">
        <f>IF(FN_MC!D376="","*",FN_MC!D376)</f>
        <v>*</v>
      </c>
      <c r="H358" s="119" t="str">
        <f>IF(FN_MC!F376="","*",FN_MC!F376)</f>
        <v>*</v>
      </c>
      <c r="I358" s="119" t="str">
        <f>IF(FN_MC!H376="","*",FN_MC!H376)</f>
        <v>*</v>
      </c>
      <c r="J358" s="119" t="str">
        <f>IF(FN_MC!I376="","*",FN_MC!I376)</f>
        <v>*</v>
      </c>
      <c r="K358" s="119" t="str">
        <f>IF(FN_MC!M376="","*",FN_MC!M376)</f>
        <v>-</v>
      </c>
      <c r="L358" s="119" t="str">
        <f>IF(FN_MC!N376="","*",FN_MC!N376)</f>
        <v>-</v>
      </c>
      <c r="M358" s="120" t="str">
        <f>IF(FN_MC!J376="","*",FN_MC!J376)</f>
        <v>*</v>
      </c>
      <c r="N358" s="120" t="str">
        <f>IF(FN_MC!K376="","*",FN_MC!K376)</f>
        <v>*</v>
      </c>
      <c r="O358" s="120" t="str">
        <f>IF(FN_MC!L376="","*",FN_MC!L376)</f>
        <v>*</v>
      </c>
      <c r="P358" s="120"/>
      <c r="Q358" s="137" t="str">
        <f>IF(FN_MC!O376="","*",FN_MC!O376)</f>
        <v>*</v>
      </c>
      <c r="R358" s="137" t="str">
        <f>IF(FN_MC!P376="","*",FN_MC!P376)</f>
        <v>*</v>
      </c>
      <c r="S358" s="119" t="str">
        <f>IF(FN_MC!Q376="","*",CONCATENATE(FN_MC!Q376," ",FN_MC!R376))</f>
        <v>*</v>
      </c>
      <c r="T358" s="119" t="str">
        <f>IF(FN_MC!V376="","*",FN_MC!V376)</f>
        <v>*</v>
      </c>
      <c r="U358" s="119" t="str">
        <f>IF(FN_MC!W376="","*",FN_MC!W376)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IF(FN_MC!Y377="","*",FN_MC!Y377)</f>
        <v>*</v>
      </c>
      <c r="B359" s="118" t="str">
        <f>IF(FN_MC!X377="","*",FN_MC!X377)</f>
        <v>*</v>
      </c>
      <c r="C359" s="118" t="str">
        <f>IF(FN_MC!Z377="","*",FN_MC!Z377)</f>
        <v>*</v>
      </c>
      <c r="D359" s="119" t="str">
        <f>IF(FN_MC!S377="","*",FN_MC!S377)</f>
        <v>-</v>
      </c>
      <c r="E359" s="119" t="str">
        <f>IF(FN_MC!T377="","*",FN_MC!T377)</f>
        <v>-</v>
      </c>
      <c r="F359" s="119" t="str">
        <f>IF(FN_MC!B377="","*",FN_MC!B377)</f>
        <v>*</v>
      </c>
      <c r="G359" s="119" t="str">
        <f>IF(FN_MC!D377="","*",FN_MC!D377)</f>
        <v>*</v>
      </c>
      <c r="H359" s="119" t="str">
        <f>IF(FN_MC!F377="","*",FN_MC!F377)</f>
        <v>*</v>
      </c>
      <c r="I359" s="119" t="str">
        <f>IF(FN_MC!H377="","*",FN_MC!H377)</f>
        <v>*</v>
      </c>
      <c r="J359" s="119" t="str">
        <f>IF(FN_MC!I377="","*",FN_MC!I377)</f>
        <v>*</v>
      </c>
      <c r="K359" s="119" t="str">
        <f>IF(FN_MC!M377="","*",FN_MC!M377)</f>
        <v>-</v>
      </c>
      <c r="L359" s="119" t="str">
        <f>IF(FN_MC!N377="","*",FN_MC!N377)</f>
        <v>-</v>
      </c>
      <c r="M359" s="120" t="str">
        <f>IF(FN_MC!J377="","*",FN_MC!J377)</f>
        <v>*</v>
      </c>
      <c r="N359" s="120" t="str">
        <f>IF(FN_MC!K377="","*",FN_MC!K377)</f>
        <v>*</v>
      </c>
      <c r="O359" s="120" t="str">
        <f>IF(FN_MC!L377="","*",FN_MC!L377)</f>
        <v>*</v>
      </c>
      <c r="P359" s="120"/>
      <c r="Q359" s="137" t="str">
        <f>IF(FN_MC!O377="","*",FN_MC!O377)</f>
        <v>*</v>
      </c>
      <c r="R359" s="137" t="str">
        <f>IF(FN_MC!P377="","*",FN_MC!P377)</f>
        <v>*</v>
      </c>
      <c r="S359" s="119" t="str">
        <f>IF(FN_MC!Q377="","*",CONCATENATE(FN_MC!Q377," ",FN_MC!R377))</f>
        <v>*</v>
      </c>
      <c r="T359" s="119" t="str">
        <f>IF(FN_MC!V377="","*",FN_MC!V377)</f>
        <v>*</v>
      </c>
      <c r="U359" s="119" t="str">
        <f>IF(FN_MC!W377="","*",FN_MC!W377)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IF(FN_MC!Y378="","*",FN_MC!Y378)</f>
        <v>*</v>
      </c>
      <c r="B360" s="118" t="str">
        <f>IF(FN_MC!X378="","*",FN_MC!X378)</f>
        <v>*</v>
      </c>
      <c r="C360" s="118" t="str">
        <f>IF(FN_MC!Z378="","*",FN_MC!Z378)</f>
        <v>*</v>
      </c>
      <c r="D360" s="119" t="str">
        <f>IF(FN_MC!S378="","*",FN_MC!S378)</f>
        <v>-</v>
      </c>
      <c r="E360" s="119" t="str">
        <f>IF(FN_MC!T378="","*",FN_MC!T378)</f>
        <v>-</v>
      </c>
      <c r="F360" s="119" t="str">
        <f>IF(FN_MC!B378="","*",FN_MC!B378)</f>
        <v>*</v>
      </c>
      <c r="G360" s="119" t="str">
        <f>IF(FN_MC!D378="","*",FN_MC!D378)</f>
        <v>*</v>
      </c>
      <c r="H360" s="119" t="str">
        <f>IF(FN_MC!F378="","*",FN_MC!F378)</f>
        <v>*</v>
      </c>
      <c r="I360" s="119" t="str">
        <f>IF(FN_MC!H378="","*",FN_MC!H378)</f>
        <v>*</v>
      </c>
      <c r="J360" s="119" t="str">
        <f>IF(FN_MC!I378="","*",FN_MC!I378)</f>
        <v>*</v>
      </c>
      <c r="K360" s="119" t="str">
        <f>IF(FN_MC!M378="","*",FN_MC!M378)</f>
        <v>-</v>
      </c>
      <c r="L360" s="119" t="str">
        <f>IF(FN_MC!N378="","*",FN_MC!N378)</f>
        <v>-</v>
      </c>
      <c r="M360" s="120" t="str">
        <f>IF(FN_MC!J378="","*",FN_MC!J378)</f>
        <v>*</v>
      </c>
      <c r="N360" s="120" t="str">
        <f>IF(FN_MC!K378="","*",FN_MC!K378)</f>
        <v>*</v>
      </c>
      <c r="O360" s="120" t="str">
        <f>IF(FN_MC!L378="","*",FN_MC!L378)</f>
        <v>*</v>
      </c>
      <c r="P360" s="120"/>
      <c r="Q360" s="137" t="str">
        <f>IF(FN_MC!O378="","*",FN_MC!O378)</f>
        <v>*</v>
      </c>
      <c r="R360" s="137" t="str">
        <f>IF(FN_MC!P378="","*",FN_MC!P378)</f>
        <v>*</v>
      </c>
      <c r="S360" s="119" t="str">
        <f>IF(FN_MC!Q378="","*",CONCATENATE(FN_MC!Q378," ",FN_MC!R378))</f>
        <v>*</v>
      </c>
      <c r="T360" s="119" t="str">
        <f>IF(FN_MC!V378="","*",FN_MC!V378)</f>
        <v>*</v>
      </c>
      <c r="U360" s="119" t="str">
        <f>IF(FN_MC!W378="","*",FN_MC!W378)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IF(FN_MC!Y379="","*",FN_MC!Y379)</f>
        <v>*</v>
      </c>
      <c r="B361" s="118" t="str">
        <f>IF(FN_MC!X379="","*",FN_MC!X379)</f>
        <v>*</v>
      </c>
      <c r="C361" s="118" t="str">
        <f>IF(FN_MC!Z379="","*",FN_MC!Z379)</f>
        <v>*</v>
      </c>
      <c r="D361" s="119" t="str">
        <f>IF(FN_MC!S379="","*",FN_MC!S379)</f>
        <v>-</v>
      </c>
      <c r="E361" s="119" t="str">
        <f>IF(FN_MC!T379="","*",FN_MC!T379)</f>
        <v>-</v>
      </c>
      <c r="F361" s="119" t="str">
        <f>IF(FN_MC!B379="","*",FN_MC!B379)</f>
        <v>*</v>
      </c>
      <c r="G361" s="119" t="str">
        <f>IF(FN_MC!D379="","*",FN_MC!D379)</f>
        <v>*</v>
      </c>
      <c r="H361" s="119" t="str">
        <f>IF(FN_MC!F379="","*",FN_MC!F379)</f>
        <v>*</v>
      </c>
      <c r="I361" s="119" t="str">
        <f>IF(FN_MC!H379="","*",FN_MC!H379)</f>
        <v>*</v>
      </c>
      <c r="J361" s="119" t="str">
        <f>IF(FN_MC!I379="","*",FN_MC!I379)</f>
        <v>*</v>
      </c>
      <c r="K361" s="119" t="str">
        <f>IF(FN_MC!M379="","*",FN_MC!M379)</f>
        <v>-</v>
      </c>
      <c r="L361" s="119" t="str">
        <f>IF(FN_MC!N379="","*",FN_MC!N379)</f>
        <v>-</v>
      </c>
      <c r="M361" s="120" t="str">
        <f>IF(FN_MC!J379="","*",FN_MC!J379)</f>
        <v>*</v>
      </c>
      <c r="N361" s="120" t="str">
        <f>IF(FN_MC!K379="","*",FN_MC!K379)</f>
        <v>*</v>
      </c>
      <c r="O361" s="120" t="str">
        <f>IF(FN_MC!L379="","*",FN_MC!L379)</f>
        <v>*</v>
      </c>
      <c r="P361" s="120"/>
      <c r="Q361" s="137" t="str">
        <f>IF(FN_MC!O379="","*",FN_MC!O379)</f>
        <v>*</v>
      </c>
      <c r="R361" s="137" t="str">
        <f>IF(FN_MC!P379="","*",FN_MC!P379)</f>
        <v>*</v>
      </c>
      <c r="S361" s="119" t="str">
        <f>IF(FN_MC!Q379="","*",CONCATENATE(FN_MC!Q379," ",FN_MC!R379))</f>
        <v>*</v>
      </c>
      <c r="T361" s="119" t="str">
        <f>IF(FN_MC!V379="","*",FN_MC!V379)</f>
        <v>*</v>
      </c>
      <c r="U361" s="119" t="str">
        <f>IF(FN_MC!W379="","*",FN_MC!W379)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IF(FN_MC!Y380="","*",FN_MC!Y380)</f>
        <v>*</v>
      </c>
      <c r="B362" s="118" t="str">
        <f>IF(FN_MC!X380="","*",FN_MC!X380)</f>
        <v>*</v>
      </c>
      <c r="C362" s="118" t="str">
        <f>IF(FN_MC!Z380="","*",FN_MC!Z380)</f>
        <v>*</v>
      </c>
      <c r="D362" s="119" t="str">
        <f>IF(FN_MC!S380="","*",FN_MC!S380)</f>
        <v>-</v>
      </c>
      <c r="E362" s="119" t="str">
        <f>IF(FN_MC!T380="","*",FN_MC!T380)</f>
        <v>-</v>
      </c>
      <c r="F362" s="119" t="str">
        <f>IF(FN_MC!B380="","*",FN_MC!B380)</f>
        <v>*</v>
      </c>
      <c r="G362" s="119" t="str">
        <f>IF(FN_MC!D380="","*",FN_MC!D380)</f>
        <v>*</v>
      </c>
      <c r="H362" s="119" t="str">
        <f>IF(FN_MC!F380="","*",FN_MC!F380)</f>
        <v>*</v>
      </c>
      <c r="I362" s="119" t="str">
        <f>IF(FN_MC!H380="","*",FN_MC!H380)</f>
        <v>*</v>
      </c>
      <c r="J362" s="119" t="str">
        <f>IF(FN_MC!I380="","*",FN_MC!I380)</f>
        <v>*</v>
      </c>
      <c r="K362" s="119" t="str">
        <f>IF(FN_MC!M380="","*",FN_MC!M380)</f>
        <v>-</v>
      </c>
      <c r="L362" s="119" t="str">
        <f>IF(FN_MC!N380="","*",FN_MC!N380)</f>
        <v>-</v>
      </c>
      <c r="M362" s="120" t="str">
        <f>IF(FN_MC!J380="","*",FN_MC!J380)</f>
        <v>*</v>
      </c>
      <c r="N362" s="120" t="str">
        <f>IF(FN_MC!K380="","*",FN_MC!K380)</f>
        <v>*</v>
      </c>
      <c r="O362" s="120" t="str">
        <f>IF(FN_MC!L380="","*",FN_MC!L380)</f>
        <v>*</v>
      </c>
      <c r="P362" s="120"/>
      <c r="Q362" s="137" t="str">
        <f>IF(FN_MC!O380="","*",FN_MC!O380)</f>
        <v>*</v>
      </c>
      <c r="R362" s="137" t="str">
        <f>IF(FN_MC!P380="","*",FN_MC!P380)</f>
        <v>*</v>
      </c>
      <c r="S362" s="119" t="str">
        <f>IF(FN_MC!Q380="","*",CONCATENATE(FN_MC!Q380," ",FN_MC!R380))</f>
        <v>*</v>
      </c>
      <c r="T362" s="119" t="str">
        <f>IF(FN_MC!V380="","*",FN_MC!V380)</f>
        <v>*</v>
      </c>
      <c r="U362" s="119" t="str">
        <f>IF(FN_MC!W380="","*",FN_MC!W380)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IF(FN_MC!Y381="","*",FN_MC!Y381)</f>
        <v>*</v>
      </c>
      <c r="B363" s="118" t="str">
        <f>IF(FN_MC!X381="","*",FN_MC!X381)</f>
        <v>*</v>
      </c>
      <c r="C363" s="118" t="str">
        <f>IF(FN_MC!Z381="","*",FN_MC!Z381)</f>
        <v>*</v>
      </c>
      <c r="D363" s="119" t="str">
        <f>IF(FN_MC!S381="","*",FN_MC!S381)</f>
        <v>-</v>
      </c>
      <c r="E363" s="119" t="str">
        <f>IF(FN_MC!T381="","*",FN_MC!T381)</f>
        <v>-</v>
      </c>
      <c r="F363" s="119" t="str">
        <f>IF(FN_MC!B381="","*",FN_MC!B381)</f>
        <v>*</v>
      </c>
      <c r="G363" s="119" t="str">
        <f>IF(FN_MC!D381="","*",FN_MC!D381)</f>
        <v>*</v>
      </c>
      <c r="H363" s="119" t="str">
        <f>IF(FN_MC!F381="","*",FN_MC!F381)</f>
        <v>*</v>
      </c>
      <c r="I363" s="119" t="str">
        <f>IF(FN_MC!H381="","*",FN_MC!H381)</f>
        <v>*</v>
      </c>
      <c r="J363" s="119" t="str">
        <f>IF(FN_MC!I381="","*",FN_MC!I381)</f>
        <v>*</v>
      </c>
      <c r="K363" s="119" t="str">
        <f>IF(FN_MC!M381="","*",FN_MC!M381)</f>
        <v>-</v>
      </c>
      <c r="L363" s="119" t="str">
        <f>IF(FN_MC!N381="","*",FN_MC!N381)</f>
        <v>-</v>
      </c>
      <c r="M363" s="120" t="str">
        <f>IF(FN_MC!J381="","*",FN_MC!J381)</f>
        <v>*</v>
      </c>
      <c r="N363" s="120" t="str">
        <f>IF(FN_MC!K381="","*",FN_MC!K381)</f>
        <v>*</v>
      </c>
      <c r="O363" s="120" t="str">
        <f>IF(FN_MC!L381="","*",FN_MC!L381)</f>
        <v>*</v>
      </c>
      <c r="P363" s="120"/>
      <c r="Q363" s="137" t="str">
        <f>IF(FN_MC!O381="","*",FN_MC!O381)</f>
        <v>*</v>
      </c>
      <c r="R363" s="137" t="str">
        <f>IF(FN_MC!P381="","*",FN_MC!P381)</f>
        <v>*</v>
      </c>
      <c r="S363" s="119" t="str">
        <f>IF(FN_MC!Q381="","*",CONCATENATE(FN_MC!Q381," ",FN_MC!R381))</f>
        <v>*</v>
      </c>
      <c r="T363" s="119" t="str">
        <f>IF(FN_MC!V381="","*",FN_MC!V381)</f>
        <v>*</v>
      </c>
      <c r="U363" s="119" t="str">
        <f>IF(FN_MC!W381="","*",FN_MC!W381)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IF(FN_MC!Y382="","*",FN_MC!Y382)</f>
        <v>*</v>
      </c>
      <c r="B364" s="118" t="str">
        <f>IF(FN_MC!X382="","*",FN_MC!X382)</f>
        <v>*</v>
      </c>
      <c r="C364" s="118" t="str">
        <f>IF(FN_MC!Z382="","*",FN_MC!Z382)</f>
        <v>*</v>
      </c>
      <c r="D364" s="119" t="str">
        <f>IF(FN_MC!S382="","*",FN_MC!S382)</f>
        <v>-</v>
      </c>
      <c r="E364" s="119" t="str">
        <f>IF(FN_MC!T382="","*",FN_MC!T382)</f>
        <v>-</v>
      </c>
      <c r="F364" s="119" t="str">
        <f>IF(FN_MC!B382="","*",FN_MC!B382)</f>
        <v>*</v>
      </c>
      <c r="G364" s="119" t="str">
        <f>IF(FN_MC!D382="","*",FN_MC!D382)</f>
        <v>*</v>
      </c>
      <c r="H364" s="119" t="str">
        <f>IF(FN_MC!F382="","*",FN_MC!F382)</f>
        <v>*</v>
      </c>
      <c r="I364" s="119" t="str">
        <f>IF(FN_MC!H382="","*",FN_MC!H382)</f>
        <v>*</v>
      </c>
      <c r="J364" s="119" t="str">
        <f>IF(FN_MC!I382="","*",FN_MC!I382)</f>
        <v>*</v>
      </c>
      <c r="K364" s="119" t="str">
        <f>IF(FN_MC!M382="","*",FN_MC!M382)</f>
        <v>-</v>
      </c>
      <c r="L364" s="119" t="str">
        <f>IF(FN_MC!N382="","*",FN_MC!N382)</f>
        <v>-</v>
      </c>
      <c r="M364" s="120" t="str">
        <f>IF(FN_MC!J382="","*",FN_MC!J382)</f>
        <v>*</v>
      </c>
      <c r="N364" s="120" t="str">
        <f>IF(FN_MC!K382="","*",FN_MC!K382)</f>
        <v>*</v>
      </c>
      <c r="O364" s="120" t="str">
        <f>IF(FN_MC!L382="","*",FN_MC!L382)</f>
        <v>*</v>
      </c>
      <c r="P364" s="120"/>
      <c r="Q364" s="137" t="str">
        <f>IF(FN_MC!O382="","*",FN_MC!O382)</f>
        <v>*</v>
      </c>
      <c r="R364" s="137" t="str">
        <f>IF(FN_MC!P382="","*",FN_MC!P382)</f>
        <v>*</v>
      </c>
      <c r="S364" s="119" t="str">
        <f>IF(FN_MC!Q382="","*",CONCATENATE(FN_MC!Q382," ",FN_MC!R382))</f>
        <v>*</v>
      </c>
      <c r="T364" s="119" t="str">
        <f>IF(FN_MC!V382="","*",FN_MC!V382)</f>
        <v>*</v>
      </c>
      <c r="U364" s="119" t="str">
        <f>IF(FN_MC!W382="","*",FN_MC!W382)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IF(FN_MC!Y383="","*",FN_MC!Y383)</f>
        <v>*</v>
      </c>
      <c r="B365" s="118" t="str">
        <f>IF(FN_MC!X383="","*",FN_MC!X383)</f>
        <v>*</v>
      </c>
      <c r="C365" s="118" t="str">
        <f>IF(FN_MC!Z383="","*",FN_MC!Z383)</f>
        <v>*</v>
      </c>
      <c r="D365" s="119" t="str">
        <f>IF(FN_MC!S383="","*",FN_MC!S383)</f>
        <v>-</v>
      </c>
      <c r="E365" s="119" t="str">
        <f>IF(FN_MC!T383="","*",FN_MC!T383)</f>
        <v>-</v>
      </c>
      <c r="F365" s="119" t="str">
        <f>IF(FN_MC!B383="","*",FN_MC!B383)</f>
        <v>*</v>
      </c>
      <c r="G365" s="119" t="str">
        <f>IF(FN_MC!D383="","*",FN_MC!D383)</f>
        <v>*</v>
      </c>
      <c r="H365" s="119" t="str">
        <f>IF(FN_MC!F383="","*",FN_MC!F383)</f>
        <v>*</v>
      </c>
      <c r="I365" s="119" t="str">
        <f>IF(FN_MC!H383="","*",FN_MC!H383)</f>
        <v>*</v>
      </c>
      <c r="J365" s="119" t="str">
        <f>IF(FN_MC!I383="","*",FN_MC!I383)</f>
        <v>*</v>
      </c>
      <c r="K365" s="119" t="str">
        <f>IF(FN_MC!M383="","*",FN_MC!M383)</f>
        <v>-</v>
      </c>
      <c r="L365" s="119" t="str">
        <f>IF(FN_MC!N383="","*",FN_MC!N383)</f>
        <v>-</v>
      </c>
      <c r="M365" s="120" t="str">
        <f>IF(FN_MC!J383="","*",FN_MC!J383)</f>
        <v>*</v>
      </c>
      <c r="N365" s="120" t="str">
        <f>IF(FN_MC!K383="","*",FN_MC!K383)</f>
        <v>*</v>
      </c>
      <c r="O365" s="120" t="str">
        <f>IF(FN_MC!L383="","*",FN_MC!L383)</f>
        <v>*</v>
      </c>
      <c r="P365" s="120"/>
      <c r="Q365" s="137" t="str">
        <f>IF(FN_MC!O383="","*",FN_MC!O383)</f>
        <v>*</v>
      </c>
      <c r="R365" s="137" t="str">
        <f>IF(FN_MC!P383="","*",FN_MC!P383)</f>
        <v>*</v>
      </c>
      <c r="S365" s="119" t="str">
        <f>IF(FN_MC!Q383="","*",CONCATENATE(FN_MC!Q383," ",FN_MC!R383))</f>
        <v>*</v>
      </c>
      <c r="T365" s="119" t="str">
        <f>IF(FN_MC!V383="","*",FN_MC!V383)</f>
        <v>*</v>
      </c>
      <c r="U365" s="119" t="str">
        <f>IF(FN_MC!W383="","*",FN_MC!W383)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IF(FN_MC!Y384="","*",FN_MC!Y384)</f>
        <v>*</v>
      </c>
      <c r="B366" s="118" t="str">
        <f>IF(FN_MC!X384="","*",FN_MC!X384)</f>
        <v>*</v>
      </c>
      <c r="C366" s="118" t="str">
        <f>IF(FN_MC!Z384="","*",FN_MC!Z384)</f>
        <v>*</v>
      </c>
      <c r="D366" s="119" t="str">
        <f>IF(FN_MC!S384="","*",FN_MC!S384)</f>
        <v>-</v>
      </c>
      <c r="E366" s="119" t="str">
        <f>IF(FN_MC!T384="","*",FN_MC!T384)</f>
        <v>-</v>
      </c>
      <c r="F366" s="119" t="str">
        <f>IF(FN_MC!B384="","*",FN_MC!B384)</f>
        <v>*</v>
      </c>
      <c r="G366" s="119" t="str">
        <f>IF(FN_MC!D384="","*",FN_MC!D384)</f>
        <v>*</v>
      </c>
      <c r="H366" s="119" t="str">
        <f>IF(FN_MC!F384="","*",FN_MC!F384)</f>
        <v>*</v>
      </c>
      <c r="I366" s="119" t="str">
        <f>IF(FN_MC!H384="","*",FN_MC!H384)</f>
        <v>*</v>
      </c>
      <c r="J366" s="119" t="str">
        <f>IF(FN_MC!I384="","*",FN_MC!I384)</f>
        <v>*</v>
      </c>
      <c r="K366" s="119" t="str">
        <f>IF(FN_MC!M384="","*",FN_MC!M384)</f>
        <v>-</v>
      </c>
      <c r="L366" s="119" t="str">
        <f>IF(FN_MC!N384="","*",FN_MC!N384)</f>
        <v>-</v>
      </c>
      <c r="M366" s="120" t="str">
        <f>IF(FN_MC!J384="","*",FN_MC!J384)</f>
        <v>*</v>
      </c>
      <c r="N366" s="120" t="str">
        <f>IF(FN_MC!K384="","*",FN_MC!K384)</f>
        <v>*</v>
      </c>
      <c r="O366" s="120" t="str">
        <f>IF(FN_MC!L384="","*",FN_MC!L384)</f>
        <v>*</v>
      </c>
      <c r="P366" s="120"/>
      <c r="Q366" s="137" t="str">
        <f>IF(FN_MC!O384="","*",FN_MC!O384)</f>
        <v>*</v>
      </c>
      <c r="R366" s="137" t="str">
        <f>IF(FN_MC!P384="","*",FN_MC!P384)</f>
        <v>*</v>
      </c>
      <c r="S366" s="119" t="str">
        <f>IF(FN_MC!Q384="","*",CONCATENATE(FN_MC!Q384," ",FN_MC!R384))</f>
        <v>*</v>
      </c>
      <c r="T366" s="119" t="str">
        <f>IF(FN_MC!V384="","*",FN_MC!V384)</f>
        <v>*</v>
      </c>
      <c r="U366" s="119" t="str">
        <f>IF(FN_MC!W384="","*",FN_MC!W384)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IF(FN_MC!Y385="","*",FN_MC!Y385)</f>
        <v>*</v>
      </c>
      <c r="B367" s="118" t="str">
        <f>IF(FN_MC!X385="","*",FN_MC!X385)</f>
        <v>*</v>
      </c>
      <c r="C367" s="118" t="str">
        <f>IF(FN_MC!Z385="","*",FN_MC!Z385)</f>
        <v>*</v>
      </c>
      <c r="D367" s="119" t="str">
        <f>IF(FN_MC!S385="","*",FN_MC!S385)</f>
        <v>-</v>
      </c>
      <c r="E367" s="119" t="str">
        <f>IF(FN_MC!T385="","*",FN_MC!T385)</f>
        <v>-</v>
      </c>
      <c r="F367" s="119" t="str">
        <f>IF(FN_MC!B385="","*",FN_MC!B385)</f>
        <v>*</v>
      </c>
      <c r="G367" s="119" t="str">
        <f>IF(FN_MC!D385="","*",FN_MC!D385)</f>
        <v>*</v>
      </c>
      <c r="H367" s="119" t="str">
        <f>IF(FN_MC!F385="","*",FN_MC!F385)</f>
        <v>*</v>
      </c>
      <c r="I367" s="119" t="str">
        <f>IF(FN_MC!H385="","*",FN_MC!H385)</f>
        <v>*</v>
      </c>
      <c r="J367" s="119" t="str">
        <f>IF(FN_MC!I385="","*",FN_MC!I385)</f>
        <v>*</v>
      </c>
      <c r="K367" s="119" t="str">
        <f>IF(FN_MC!M385="","*",FN_MC!M385)</f>
        <v>-</v>
      </c>
      <c r="L367" s="119" t="str">
        <f>IF(FN_MC!N385="","*",FN_MC!N385)</f>
        <v>-</v>
      </c>
      <c r="M367" s="120" t="str">
        <f>IF(FN_MC!J385="","*",FN_MC!J385)</f>
        <v>*</v>
      </c>
      <c r="N367" s="120" t="str">
        <f>IF(FN_MC!K385="","*",FN_MC!K385)</f>
        <v>*</v>
      </c>
      <c r="O367" s="120" t="str">
        <f>IF(FN_MC!L385="","*",FN_MC!L385)</f>
        <v>*</v>
      </c>
      <c r="P367" s="120"/>
      <c r="Q367" s="137" t="str">
        <f>IF(FN_MC!O385="","*",FN_MC!O385)</f>
        <v>*</v>
      </c>
      <c r="R367" s="137" t="str">
        <f>IF(FN_MC!P385="","*",FN_MC!P385)</f>
        <v>*</v>
      </c>
      <c r="S367" s="119" t="str">
        <f>IF(FN_MC!Q385="","*",CONCATENATE(FN_MC!Q385," ",FN_MC!R385))</f>
        <v>*</v>
      </c>
      <c r="T367" s="119" t="str">
        <f>IF(FN_MC!V385="","*",FN_MC!V385)</f>
        <v>*</v>
      </c>
      <c r="U367" s="119" t="str">
        <f>IF(FN_MC!W385="","*",FN_MC!W385)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IF(FN_MC!Y386="","*",FN_MC!Y386)</f>
        <v>*</v>
      </c>
      <c r="B368" s="118" t="str">
        <f>IF(FN_MC!X386="","*",FN_MC!X386)</f>
        <v>*</v>
      </c>
      <c r="C368" s="118" t="str">
        <f>IF(FN_MC!Z386="","*",FN_MC!Z386)</f>
        <v>*</v>
      </c>
      <c r="D368" s="119" t="str">
        <f>IF(FN_MC!S386="","*",FN_MC!S386)</f>
        <v>-</v>
      </c>
      <c r="E368" s="119" t="str">
        <f>IF(FN_MC!T386="","*",FN_MC!T386)</f>
        <v>-</v>
      </c>
      <c r="F368" s="119" t="str">
        <f>IF(FN_MC!B386="","*",FN_MC!B386)</f>
        <v>*</v>
      </c>
      <c r="G368" s="119" t="str">
        <f>IF(FN_MC!D386="","*",FN_MC!D386)</f>
        <v>*</v>
      </c>
      <c r="H368" s="119" t="str">
        <f>IF(FN_MC!F386="","*",FN_MC!F386)</f>
        <v>*</v>
      </c>
      <c r="I368" s="119" t="str">
        <f>IF(FN_MC!H386="","*",FN_MC!H386)</f>
        <v>*</v>
      </c>
      <c r="J368" s="119" t="str">
        <f>IF(FN_MC!I386="","*",FN_MC!I386)</f>
        <v>*</v>
      </c>
      <c r="K368" s="119" t="str">
        <f>IF(FN_MC!M386="","*",FN_MC!M386)</f>
        <v>-</v>
      </c>
      <c r="L368" s="119" t="str">
        <f>IF(FN_MC!N386="","*",FN_MC!N386)</f>
        <v>-</v>
      </c>
      <c r="M368" s="120" t="str">
        <f>IF(FN_MC!J386="","*",FN_MC!J386)</f>
        <v>*</v>
      </c>
      <c r="N368" s="120" t="str">
        <f>IF(FN_MC!K386="","*",FN_MC!K386)</f>
        <v>*</v>
      </c>
      <c r="O368" s="120" t="str">
        <f>IF(FN_MC!L386="","*",FN_MC!L386)</f>
        <v>*</v>
      </c>
      <c r="P368" s="120"/>
      <c r="Q368" s="137" t="str">
        <f>IF(FN_MC!O386="","*",FN_MC!O386)</f>
        <v>*</v>
      </c>
      <c r="R368" s="137" t="str">
        <f>IF(FN_MC!P386="","*",FN_MC!P386)</f>
        <v>*</v>
      </c>
      <c r="S368" s="119" t="str">
        <f>IF(FN_MC!Q386="","*",CONCATENATE(FN_MC!Q386," ",FN_MC!R386))</f>
        <v>*</v>
      </c>
      <c r="T368" s="119" t="str">
        <f>IF(FN_MC!V386="","*",FN_MC!V386)</f>
        <v>*</v>
      </c>
      <c r="U368" s="119" t="str">
        <f>IF(FN_MC!W386="","*",FN_MC!W386)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IF(FN_MC!Y387="","*",FN_MC!Y387)</f>
        <v>*</v>
      </c>
      <c r="B369" s="118" t="str">
        <f>IF(FN_MC!X387="","*",FN_MC!X387)</f>
        <v>*</v>
      </c>
      <c r="C369" s="118" t="str">
        <f>IF(FN_MC!Z387="","*",FN_MC!Z387)</f>
        <v>*</v>
      </c>
      <c r="D369" s="119" t="str">
        <f>IF(FN_MC!S387="","*",FN_MC!S387)</f>
        <v>-</v>
      </c>
      <c r="E369" s="119" t="str">
        <f>IF(FN_MC!T387="","*",FN_MC!T387)</f>
        <v>-</v>
      </c>
      <c r="F369" s="119" t="str">
        <f>IF(FN_MC!B387="","*",FN_MC!B387)</f>
        <v>*</v>
      </c>
      <c r="G369" s="119" t="str">
        <f>IF(FN_MC!D387="","*",FN_MC!D387)</f>
        <v>*</v>
      </c>
      <c r="H369" s="119" t="str">
        <f>IF(FN_MC!F387="","*",FN_MC!F387)</f>
        <v>*</v>
      </c>
      <c r="I369" s="119" t="str">
        <f>IF(FN_MC!H387="","*",FN_MC!H387)</f>
        <v>*</v>
      </c>
      <c r="J369" s="119" t="str">
        <f>IF(FN_MC!I387="","*",FN_MC!I387)</f>
        <v>*</v>
      </c>
      <c r="K369" s="119" t="str">
        <f>IF(FN_MC!M387="","*",FN_MC!M387)</f>
        <v>-</v>
      </c>
      <c r="L369" s="119" t="str">
        <f>IF(FN_MC!N387="","*",FN_MC!N387)</f>
        <v>-</v>
      </c>
      <c r="M369" s="120" t="str">
        <f>IF(FN_MC!J387="","*",FN_MC!J387)</f>
        <v>*</v>
      </c>
      <c r="N369" s="120" t="str">
        <f>IF(FN_MC!K387="","*",FN_MC!K387)</f>
        <v>*</v>
      </c>
      <c r="O369" s="120" t="str">
        <f>IF(FN_MC!L387="","*",FN_MC!L387)</f>
        <v>*</v>
      </c>
      <c r="P369" s="120"/>
      <c r="Q369" s="137" t="str">
        <f>IF(FN_MC!O387="","*",FN_MC!O387)</f>
        <v>*</v>
      </c>
      <c r="R369" s="137" t="str">
        <f>IF(FN_MC!P387="","*",FN_MC!P387)</f>
        <v>*</v>
      </c>
      <c r="S369" s="119" t="str">
        <f>IF(FN_MC!Q387="","*",CONCATENATE(FN_MC!Q387," ",FN_MC!R387))</f>
        <v>*</v>
      </c>
      <c r="T369" s="119" t="str">
        <f>IF(FN_MC!V387="","*",FN_MC!V387)</f>
        <v>*</v>
      </c>
      <c r="U369" s="119" t="str">
        <f>IF(FN_MC!W387="","*",FN_MC!W387)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IF(FN_MC!Y388="","*",FN_MC!Y388)</f>
        <v>*</v>
      </c>
      <c r="B370" s="118" t="str">
        <f>IF(FN_MC!X388="","*",FN_MC!X388)</f>
        <v>*</v>
      </c>
      <c r="C370" s="118" t="str">
        <f>IF(FN_MC!Z388="","*",FN_MC!Z388)</f>
        <v>*</v>
      </c>
      <c r="D370" s="119" t="str">
        <f>IF(FN_MC!S388="","*",FN_MC!S388)</f>
        <v>-</v>
      </c>
      <c r="E370" s="119" t="str">
        <f>IF(FN_MC!T388="","*",FN_MC!T388)</f>
        <v>-</v>
      </c>
      <c r="F370" s="119" t="str">
        <f>IF(FN_MC!B388="","*",FN_MC!B388)</f>
        <v>*</v>
      </c>
      <c r="G370" s="119" t="str">
        <f>IF(FN_MC!D388="","*",FN_MC!D388)</f>
        <v>*</v>
      </c>
      <c r="H370" s="119" t="str">
        <f>IF(FN_MC!F388="","*",FN_MC!F388)</f>
        <v>*</v>
      </c>
      <c r="I370" s="119" t="str">
        <f>IF(FN_MC!H388="","*",FN_MC!H388)</f>
        <v>*</v>
      </c>
      <c r="J370" s="119" t="str">
        <f>IF(FN_MC!I388="","*",FN_MC!I388)</f>
        <v>*</v>
      </c>
      <c r="K370" s="119" t="str">
        <f>IF(FN_MC!M388="","*",FN_MC!M388)</f>
        <v>-</v>
      </c>
      <c r="L370" s="119" t="str">
        <f>IF(FN_MC!N388="","*",FN_MC!N388)</f>
        <v>-</v>
      </c>
      <c r="M370" s="120" t="str">
        <f>IF(FN_MC!J388="","*",FN_MC!J388)</f>
        <v>*</v>
      </c>
      <c r="N370" s="120" t="str">
        <f>IF(FN_MC!K388="","*",FN_MC!K388)</f>
        <v>*</v>
      </c>
      <c r="O370" s="120" t="str">
        <f>IF(FN_MC!L388="","*",FN_MC!L388)</f>
        <v>*</v>
      </c>
      <c r="P370" s="120"/>
      <c r="Q370" s="137" t="str">
        <f>IF(FN_MC!O388="","*",FN_MC!O388)</f>
        <v>*</v>
      </c>
      <c r="R370" s="137" t="str">
        <f>IF(FN_MC!P388="","*",FN_MC!P388)</f>
        <v>*</v>
      </c>
      <c r="S370" s="119" t="str">
        <f>IF(FN_MC!Q388="","*",CONCATENATE(FN_MC!Q388," ",FN_MC!R388))</f>
        <v>*</v>
      </c>
      <c r="T370" s="119" t="str">
        <f>IF(FN_MC!V388="","*",FN_MC!V388)</f>
        <v>*</v>
      </c>
      <c r="U370" s="119" t="str">
        <f>IF(FN_MC!W388="","*",FN_MC!W388)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IF(FN_MC!Y389="","*",FN_MC!Y389)</f>
        <v>*</v>
      </c>
      <c r="B371" s="118" t="str">
        <f>IF(FN_MC!X389="","*",FN_MC!X389)</f>
        <v>*</v>
      </c>
      <c r="C371" s="118" t="str">
        <f>IF(FN_MC!Z389="","*",FN_MC!Z389)</f>
        <v>*</v>
      </c>
      <c r="D371" s="119" t="str">
        <f>IF(FN_MC!S389="","*",FN_MC!S389)</f>
        <v>-</v>
      </c>
      <c r="E371" s="119" t="str">
        <f>IF(FN_MC!T389="","*",FN_MC!T389)</f>
        <v>-</v>
      </c>
      <c r="F371" s="119" t="str">
        <f>IF(FN_MC!B389="","*",FN_MC!B389)</f>
        <v>*</v>
      </c>
      <c r="G371" s="119" t="str">
        <f>IF(FN_MC!D389="","*",FN_MC!D389)</f>
        <v>*</v>
      </c>
      <c r="H371" s="119" t="str">
        <f>IF(FN_MC!F389="","*",FN_MC!F389)</f>
        <v>*</v>
      </c>
      <c r="I371" s="119" t="str">
        <f>IF(FN_MC!H389="","*",FN_MC!H389)</f>
        <v>*</v>
      </c>
      <c r="J371" s="119" t="str">
        <f>IF(FN_MC!I389="","*",FN_MC!I389)</f>
        <v>*</v>
      </c>
      <c r="K371" s="119" t="str">
        <f>IF(FN_MC!M389="","*",FN_MC!M389)</f>
        <v>-</v>
      </c>
      <c r="L371" s="119" t="str">
        <f>IF(FN_MC!N389="","*",FN_MC!N389)</f>
        <v>-</v>
      </c>
      <c r="M371" s="120" t="str">
        <f>IF(FN_MC!J389="","*",FN_MC!J389)</f>
        <v>*</v>
      </c>
      <c r="N371" s="120" t="str">
        <f>IF(FN_MC!K389="","*",FN_MC!K389)</f>
        <v>*</v>
      </c>
      <c r="O371" s="120" t="str">
        <f>IF(FN_MC!L389="","*",FN_MC!L389)</f>
        <v>*</v>
      </c>
      <c r="P371" s="120"/>
      <c r="Q371" s="137" t="str">
        <f>IF(FN_MC!O389="","*",FN_MC!O389)</f>
        <v>*</v>
      </c>
      <c r="R371" s="137" t="str">
        <f>IF(FN_MC!P389="","*",FN_MC!P389)</f>
        <v>*</v>
      </c>
      <c r="S371" s="119" t="str">
        <f>IF(FN_MC!Q389="","*",CONCATENATE(FN_MC!Q389," ",FN_MC!R389))</f>
        <v>*</v>
      </c>
      <c r="T371" s="119" t="str">
        <f>IF(FN_MC!V389="","*",FN_MC!V389)</f>
        <v>*</v>
      </c>
      <c r="U371" s="119" t="str">
        <f>IF(FN_MC!W389="","*",FN_MC!W389)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IF(FN_MC!Y390="","*",FN_MC!Y390)</f>
        <v>*</v>
      </c>
      <c r="B372" s="118" t="str">
        <f>IF(FN_MC!X390="","*",FN_MC!X390)</f>
        <v>*</v>
      </c>
      <c r="C372" s="118" t="str">
        <f>IF(FN_MC!Z390="","*",FN_MC!Z390)</f>
        <v>*</v>
      </c>
      <c r="D372" s="119" t="str">
        <f>IF(FN_MC!S390="","*",FN_MC!S390)</f>
        <v>-</v>
      </c>
      <c r="E372" s="119" t="str">
        <f>IF(FN_MC!T390="","*",FN_MC!T390)</f>
        <v>-</v>
      </c>
      <c r="F372" s="119" t="str">
        <f>IF(FN_MC!B390="","*",FN_MC!B390)</f>
        <v>*</v>
      </c>
      <c r="G372" s="119" t="str">
        <f>IF(FN_MC!D390="","*",FN_MC!D390)</f>
        <v>*</v>
      </c>
      <c r="H372" s="119" t="str">
        <f>IF(FN_MC!F390="","*",FN_MC!F390)</f>
        <v>*</v>
      </c>
      <c r="I372" s="119" t="str">
        <f>IF(FN_MC!H390="","*",FN_MC!H390)</f>
        <v>*</v>
      </c>
      <c r="J372" s="119" t="str">
        <f>IF(FN_MC!I390="","*",FN_MC!I390)</f>
        <v>*</v>
      </c>
      <c r="K372" s="119" t="str">
        <f>IF(FN_MC!M390="","*",FN_MC!M390)</f>
        <v>-</v>
      </c>
      <c r="L372" s="119" t="str">
        <f>IF(FN_MC!N390="","*",FN_MC!N390)</f>
        <v>-</v>
      </c>
      <c r="M372" s="120" t="str">
        <f>IF(FN_MC!J390="","*",FN_MC!J390)</f>
        <v>*</v>
      </c>
      <c r="N372" s="120" t="str">
        <f>IF(FN_MC!K390="","*",FN_MC!K390)</f>
        <v>*</v>
      </c>
      <c r="O372" s="120" t="str">
        <f>IF(FN_MC!L390="","*",FN_MC!L390)</f>
        <v>*</v>
      </c>
      <c r="P372" s="120"/>
      <c r="Q372" s="137" t="str">
        <f>IF(FN_MC!O390="","*",FN_MC!O390)</f>
        <v>*</v>
      </c>
      <c r="R372" s="137" t="str">
        <f>IF(FN_MC!P390="","*",FN_MC!P390)</f>
        <v>*</v>
      </c>
      <c r="S372" s="119" t="str">
        <f>IF(FN_MC!Q390="","*",CONCATENATE(FN_MC!Q390," ",FN_MC!R390))</f>
        <v>*</v>
      </c>
      <c r="T372" s="119" t="str">
        <f>IF(FN_MC!V390="","*",FN_MC!V390)</f>
        <v>*</v>
      </c>
      <c r="U372" s="119" t="str">
        <f>IF(FN_MC!W390="","*",FN_MC!W390)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IF(FN_MC!Y391="","*",FN_MC!Y391)</f>
        <v>*</v>
      </c>
      <c r="B373" s="118" t="str">
        <f>IF(FN_MC!X391="","*",FN_MC!X391)</f>
        <v>*</v>
      </c>
      <c r="C373" s="118" t="str">
        <f>IF(FN_MC!Z391="","*",FN_MC!Z391)</f>
        <v>*</v>
      </c>
      <c r="D373" s="119" t="str">
        <f>IF(FN_MC!S391="","*",FN_MC!S391)</f>
        <v>-</v>
      </c>
      <c r="E373" s="119" t="str">
        <f>IF(FN_MC!T391="","*",FN_MC!T391)</f>
        <v>-</v>
      </c>
      <c r="F373" s="119" t="str">
        <f>IF(FN_MC!B391="","*",FN_MC!B391)</f>
        <v>*</v>
      </c>
      <c r="G373" s="119" t="str">
        <f>IF(FN_MC!D391="","*",FN_MC!D391)</f>
        <v>*</v>
      </c>
      <c r="H373" s="119" t="str">
        <f>IF(FN_MC!F391="","*",FN_MC!F391)</f>
        <v>*</v>
      </c>
      <c r="I373" s="119" t="str">
        <f>IF(FN_MC!H391="","*",FN_MC!H391)</f>
        <v>*</v>
      </c>
      <c r="J373" s="119" t="str">
        <f>IF(FN_MC!I391="","*",FN_MC!I391)</f>
        <v>*</v>
      </c>
      <c r="K373" s="119" t="str">
        <f>IF(FN_MC!M391="","*",FN_MC!M391)</f>
        <v>-</v>
      </c>
      <c r="L373" s="119" t="str">
        <f>IF(FN_MC!N391="","*",FN_MC!N391)</f>
        <v>-</v>
      </c>
      <c r="M373" s="120" t="str">
        <f>IF(FN_MC!J391="","*",FN_MC!J391)</f>
        <v>*</v>
      </c>
      <c r="N373" s="120" t="str">
        <f>IF(FN_MC!K391="","*",FN_MC!K391)</f>
        <v>*</v>
      </c>
      <c r="O373" s="120" t="str">
        <f>IF(FN_MC!L391="","*",FN_MC!L391)</f>
        <v>*</v>
      </c>
      <c r="P373" s="120"/>
      <c r="Q373" s="137" t="str">
        <f>IF(FN_MC!O391="","*",FN_MC!O391)</f>
        <v>*</v>
      </c>
      <c r="R373" s="137" t="str">
        <f>IF(FN_MC!P391="","*",FN_MC!P391)</f>
        <v>*</v>
      </c>
      <c r="S373" s="119" t="str">
        <f>IF(FN_MC!Q391="","*",CONCATENATE(FN_MC!Q391," ",FN_MC!R391))</f>
        <v>*</v>
      </c>
      <c r="T373" s="119" t="str">
        <f>IF(FN_MC!V391="","*",FN_MC!V391)</f>
        <v>*</v>
      </c>
      <c r="U373" s="119" t="str">
        <f>IF(FN_MC!W391="","*",FN_MC!W391)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IF(FN_MC!Y392="","*",FN_MC!Y392)</f>
        <v>*</v>
      </c>
      <c r="B374" s="118" t="str">
        <f>IF(FN_MC!X392="","*",FN_MC!X392)</f>
        <v>*</v>
      </c>
      <c r="C374" s="118" t="str">
        <f>IF(FN_MC!Z392="","*",FN_MC!Z392)</f>
        <v>*</v>
      </c>
      <c r="D374" s="119" t="str">
        <f>IF(FN_MC!S392="","*",FN_MC!S392)</f>
        <v>-</v>
      </c>
      <c r="E374" s="119" t="str">
        <f>IF(FN_MC!T392="","*",FN_MC!T392)</f>
        <v>-</v>
      </c>
      <c r="F374" s="119" t="str">
        <f>IF(FN_MC!B392="","*",FN_MC!B392)</f>
        <v>*</v>
      </c>
      <c r="G374" s="119" t="str">
        <f>IF(FN_MC!D392="","*",FN_MC!D392)</f>
        <v>*</v>
      </c>
      <c r="H374" s="119" t="str">
        <f>IF(FN_MC!F392="","*",FN_MC!F392)</f>
        <v>*</v>
      </c>
      <c r="I374" s="119" t="str">
        <f>IF(FN_MC!H392="","*",FN_MC!H392)</f>
        <v>*</v>
      </c>
      <c r="J374" s="119" t="str">
        <f>IF(FN_MC!I392="","*",FN_MC!I392)</f>
        <v>*</v>
      </c>
      <c r="K374" s="119" t="str">
        <f>IF(FN_MC!M392="","*",FN_MC!M392)</f>
        <v>-</v>
      </c>
      <c r="L374" s="119" t="str">
        <f>IF(FN_MC!N392="","*",FN_MC!N392)</f>
        <v>-</v>
      </c>
      <c r="M374" s="120" t="str">
        <f>IF(FN_MC!J392="","*",FN_MC!J392)</f>
        <v>*</v>
      </c>
      <c r="N374" s="120" t="str">
        <f>IF(FN_MC!K392="","*",FN_MC!K392)</f>
        <v>*</v>
      </c>
      <c r="O374" s="120" t="str">
        <f>IF(FN_MC!L392="","*",FN_MC!L392)</f>
        <v>*</v>
      </c>
      <c r="P374" s="120"/>
      <c r="Q374" s="137" t="str">
        <f>IF(FN_MC!O392="","*",FN_MC!O392)</f>
        <v>*</v>
      </c>
      <c r="R374" s="137" t="str">
        <f>IF(FN_MC!P392="","*",FN_MC!P392)</f>
        <v>*</v>
      </c>
      <c r="S374" s="119" t="str">
        <f>IF(FN_MC!Q392="","*",CONCATENATE(FN_MC!Q392," ",FN_MC!R392))</f>
        <v>*</v>
      </c>
      <c r="T374" s="119" t="str">
        <f>IF(FN_MC!V392="","*",FN_MC!V392)</f>
        <v>*</v>
      </c>
      <c r="U374" s="119" t="str">
        <f>IF(FN_MC!W392="","*",FN_MC!W392)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IF(FN_MC!Y393="","*",FN_MC!Y393)</f>
        <v>*</v>
      </c>
      <c r="B375" s="118" t="str">
        <f>IF(FN_MC!X393="","*",FN_MC!X393)</f>
        <v>*</v>
      </c>
      <c r="C375" s="118" t="str">
        <f>IF(FN_MC!Z393="","*",FN_MC!Z393)</f>
        <v>*</v>
      </c>
      <c r="D375" s="119" t="str">
        <f>IF(FN_MC!S393="","*",FN_MC!S393)</f>
        <v>-</v>
      </c>
      <c r="E375" s="119" t="str">
        <f>IF(FN_MC!T393="","*",FN_MC!T393)</f>
        <v>-</v>
      </c>
      <c r="F375" s="119" t="str">
        <f>IF(FN_MC!B393="","*",FN_MC!B393)</f>
        <v>*</v>
      </c>
      <c r="G375" s="119" t="str">
        <f>IF(FN_MC!D393="","*",FN_MC!D393)</f>
        <v>*</v>
      </c>
      <c r="H375" s="119" t="str">
        <f>IF(FN_MC!F393="","*",FN_MC!F393)</f>
        <v>*</v>
      </c>
      <c r="I375" s="119" t="str">
        <f>IF(FN_MC!H393="","*",FN_MC!H393)</f>
        <v>*</v>
      </c>
      <c r="J375" s="119" t="str">
        <f>IF(FN_MC!I393="","*",FN_MC!I393)</f>
        <v>*</v>
      </c>
      <c r="K375" s="119" t="str">
        <f>IF(FN_MC!M393="","*",FN_MC!M393)</f>
        <v>-</v>
      </c>
      <c r="L375" s="119" t="str">
        <f>IF(FN_MC!N393="","*",FN_MC!N393)</f>
        <v>-</v>
      </c>
      <c r="M375" s="120" t="str">
        <f>IF(FN_MC!J393="","*",FN_MC!J393)</f>
        <v>*</v>
      </c>
      <c r="N375" s="120" t="str">
        <f>IF(FN_MC!K393="","*",FN_MC!K393)</f>
        <v>*</v>
      </c>
      <c r="O375" s="120" t="str">
        <f>IF(FN_MC!L393="","*",FN_MC!L393)</f>
        <v>*</v>
      </c>
      <c r="P375" s="120"/>
      <c r="Q375" s="137" t="str">
        <f>IF(FN_MC!O393="","*",FN_MC!O393)</f>
        <v>*</v>
      </c>
      <c r="R375" s="137" t="str">
        <f>IF(FN_MC!P393="","*",FN_MC!P393)</f>
        <v>*</v>
      </c>
      <c r="S375" s="119" t="str">
        <f>IF(FN_MC!Q393="","*",CONCATENATE(FN_MC!Q393," ",FN_MC!R393))</f>
        <v>*</v>
      </c>
      <c r="T375" s="119" t="str">
        <f>IF(FN_MC!V393="","*",FN_MC!V393)</f>
        <v>*</v>
      </c>
      <c r="U375" s="119" t="str">
        <f>IF(FN_MC!W393="","*",FN_MC!W393)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IF(FN_MC!Y394="","*",FN_MC!Y394)</f>
        <v>*</v>
      </c>
      <c r="B376" s="118" t="str">
        <f>IF(FN_MC!X394="","*",FN_MC!X394)</f>
        <v>*</v>
      </c>
      <c r="C376" s="118" t="str">
        <f>IF(FN_MC!Z394="","*",FN_MC!Z394)</f>
        <v>*</v>
      </c>
      <c r="D376" s="119" t="str">
        <f>IF(FN_MC!S394="","*",FN_MC!S394)</f>
        <v>-</v>
      </c>
      <c r="E376" s="119" t="str">
        <f>IF(FN_MC!T394="","*",FN_MC!T394)</f>
        <v>-</v>
      </c>
      <c r="F376" s="119" t="str">
        <f>IF(FN_MC!B394="","*",FN_MC!B394)</f>
        <v>*</v>
      </c>
      <c r="G376" s="119" t="str">
        <f>IF(FN_MC!D394="","*",FN_MC!D394)</f>
        <v>*</v>
      </c>
      <c r="H376" s="119" t="str">
        <f>IF(FN_MC!F394="","*",FN_MC!F394)</f>
        <v>*</v>
      </c>
      <c r="I376" s="119" t="str">
        <f>IF(FN_MC!H394="","*",FN_MC!H394)</f>
        <v>*</v>
      </c>
      <c r="J376" s="119" t="str">
        <f>IF(FN_MC!I394="","*",FN_MC!I394)</f>
        <v>*</v>
      </c>
      <c r="K376" s="119" t="str">
        <f>IF(FN_MC!M394="","*",FN_MC!M394)</f>
        <v>-</v>
      </c>
      <c r="L376" s="119" t="str">
        <f>IF(FN_MC!N394="","*",FN_MC!N394)</f>
        <v>-</v>
      </c>
      <c r="M376" s="120" t="str">
        <f>IF(FN_MC!J394="","*",FN_MC!J394)</f>
        <v>*</v>
      </c>
      <c r="N376" s="120" t="str">
        <f>IF(FN_MC!K394="","*",FN_MC!K394)</f>
        <v>*</v>
      </c>
      <c r="O376" s="120" t="str">
        <f>IF(FN_MC!L394="","*",FN_MC!L394)</f>
        <v>*</v>
      </c>
      <c r="P376" s="120"/>
      <c r="Q376" s="137" t="str">
        <f>IF(FN_MC!O394="","*",FN_MC!O394)</f>
        <v>*</v>
      </c>
      <c r="R376" s="137" t="str">
        <f>IF(FN_MC!P394="","*",FN_MC!P394)</f>
        <v>*</v>
      </c>
      <c r="S376" s="119" t="str">
        <f>IF(FN_MC!Q394="","*",CONCATENATE(FN_MC!Q394," ",FN_MC!R394))</f>
        <v>*</v>
      </c>
      <c r="T376" s="119" t="str">
        <f>IF(FN_MC!V394="","*",FN_MC!V394)</f>
        <v>*</v>
      </c>
      <c r="U376" s="119" t="str">
        <f>IF(FN_MC!W394="","*",FN_MC!W394)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IF(FN_MC!Y395="","*",FN_MC!Y395)</f>
        <v>*</v>
      </c>
      <c r="B377" s="118" t="str">
        <f>IF(FN_MC!X395="","*",FN_MC!X395)</f>
        <v>*</v>
      </c>
      <c r="C377" s="118" t="str">
        <f>IF(FN_MC!Z395="","*",FN_MC!Z395)</f>
        <v>*</v>
      </c>
      <c r="D377" s="119" t="str">
        <f>IF(FN_MC!S395="","*",FN_MC!S395)</f>
        <v>-</v>
      </c>
      <c r="E377" s="119" t="str">
        <f>IF(FN_MC!T395="","*",FN_MC!T395)</f>
        <v>-</v>
      </c>
      <c r="F377" s="119" t="str">
        <f>IF(FN_MC!B395="","*",FN_MC!B395)</f>
        <v>*</v>
      </c>
      <c r="G377" s="119" t="str">
        <f>IF(FN_MC!D395="","*",FN_MC!D395)</f>
        <v>*</v>
      </c>
      <c r="H377" s="119" t="str">
        <f>IF(FN_MC!F395="","*",FN_MC!F395)</f>
        <v>*</v>
      </c>
      <c r="I377" s="119" t="str">
        <f>IF(FN_MC!H395="","*",FN_MC!H395)</f>
        <v>*</v>
      </c>
      <c r="J377" s="119" t="str">
        <f>IF(FN_MC!I395="","*",FN_MC!I395)</f>
        <v>*</v>
      </c>
      <c r="K377" s="119" t="str">
        <f>IF(FN_MC!M395="","*",FN_MC!M395)</f>
        <v>-</v>
      </c>
      <c r="L377" s="119" t="str">
        <f>IF(FN_MC!N395="","*",FN_MC!N395)</f>
        <v>-</v>
      </c>
      <c r="M377" s="120" t="str">
        <f>IF(FN_MC!J395="","*",FN_MC!J395)</f>
        <v>*</v>
      </c>
      <c r="N377" s="120" t="str">
        <f>IF(FN_MC!K395="","*",FN_MC!K395)</f>
        <v>*</v>
      </c>
      <c r="O377" s="120" t="str">
        <f>IF(FN_MC!L395="","*",FN_MC!L395)</f>
        <v>*</v>
      </c>
      <c r="P377" s="120"/>
      <c r="Q377" s="137" t="str">
        <f>IF(FN_MC!O395="","*",FN_MC!O395)</f>
        <v>*</v>
      </c>
      <c r="R377" s="137" t="str">
        <f>IF(FN_MC!P395="","*",FN_MC!P395)</f>
        <v>*</v>
      </c>
      <c r="S377" s="119" t="str">
        <f>IF(FN_MC!Q395="","*",CONCATENATE(FN_MC!Q395," ",FN_MC!R395))</f>
        <v>*</v>
      </c>
      <c r="T377" s="119" t="str">
        <f>IF(FN_MC!V395="","*",FN_MC!V395)</f>
        <v>*</v>
      </c>
      <c r="U377" s="119" t="str">
        <f>IF(FN_MC!W395="","*",FN_MC!W395)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IF(FN_MC!Y396="","*",FN_MC!Y396)</f>
        <v>*</v>
      </c>
      <c r="B378" s="118" t="str">
        <f>IF(FN_MC!X396="","*",FN_MC!X396)</f>
        <v>*</v>
      </c>
      <c r="C378" s="118" t="str">
        <f>IF(FN_MC!Z396="","*",FN_MC!Z396)</f>
        <v>*</v>
      </c>
      <c r="D378" s="119" t="str">
        <f>IF(FN_MC!S396="","*",FN_MC!S396)</f>
        <v>-</v>
      </c>
      <c r="E378" s="119" t="str">
        <f>IF(FN_MC!T396="","*",FN_MC!T396)</f>
        <v>-</v>
      </c>
      <c r="F378" s="119" t="str">
        <f>IF(FN_MC!B396="","*",FN_MC!B396)</f>
        <v>*</v>
      </c>
      <c r="G378" s="119" t="str">
        <f>IF(FN_MC!D396="","*",FN_MC!D396)</f>
        <v>*</v>
      </c>
      <c r="H378" s="119" t="str">
        <f>IF(FN_MC!F396="","*",FN_MC!F396)</f>
        <v>*</v>
      </c>
      <c r="I378" s="119" t="str">
        <f>IF(FN_MC!H396="","*",FN_MC!H396)</f>
        <v>*</v>
      </c>
      <c r="J378" s="119" t="str">
        <f>IF(FN_MC!I396="","*",FN_MC!I396)</f>
        <v>*</v>
      </c>
      <c r="K378" s="119" t="str">
        <f>IF(FN_MC!M396="","*",FN_MC!M396)</f>
        <v>-</v>
      </c>
      <c r="L378" s="119" t="str">
        <f>IF(FN_MC!N396="","*",FN_MC!N396)</f>
        <v>-</v>
      </c>
      <c r="M378" s="120" t="str">
        <f>IF(FN_MC!J396="","*",FN_MC!J396)</f>
        <v>*</v>
      </c>
      <c r="N378" s="120" t="str">
        <f>IF(FN_MC!K396="","*",FN_MC!K396)</f>
        <v>*</v>
      </c>
      <c r="O378" s="120" t="str">
        <f>IF(FN_MC!L396="","*",FN_MC!L396)</f>
        <v>*</v>
      </c>
      <c r="P378" s="120"/>
      <c r="Q378" s="137" t="str">
        <f>IF(FN_MC!O396="","*",FN_MC!O396)</f>
        <v>*</v>
      </c>
      <c r="R378" s="137" t="str">
        <f>IF(FN_MC!P396="","*",FN_MC!P396)</f>
        <v>*</v>
      </c>
      <c r="S378" s="119" t="str">
        <f>IF(FN_MC!Q396="","*",CONCATENATE(FN_MC!Q396," ",FN_MC!R396))</f>
        <v>*</v>
      </c>
      <c r="T378" s="119" t="str">
        <f>IF(FN_MC!V396="","*",FN_MC!V396)</f>
        <v>*</v>
      </c>
      <c r="U378" s="119" t="str">
        <f>IF(FN_MC!W396="","*",FN_MC!W396)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IF(FN_MC!Y397="","*",FN_MC!Y397)</f>
        <v>*</v>
      </c>
      <c r="B379" s="118" t="str">
        <f>IF(FN_MC!X397="","*",FN_MC!X397)</f>
        <v>*</v>
      </c>
      <c r="C379" s="118" t="str">
        <f>IF(FN_MC!Z397="","*",FN_MC!Z397)</f>
        <v>*</v>
      </c>
      <c r="D379" s="119" t="str">
        <f>IF(FN_MC!S397="","*",FN_MC!S397)</f>
        <v>-</v>
      </c>
      <c r="E379" s="119" t="str">
        <f>IF(FN_MC!T397="","*",FN_MC!T397)</f>
        <v>-</v>
      </c>
      <c r="F379" s="119" t="str">
        <f>IF(FN_MC!B397="","*",FN_MC!B397)</f>
        <v>*</v>
      </c>
      <c r="G379" s="119" t="str">
        <f>IF(FN_MC!D397="","*",FN_MC!D397)</f>
        <v>*</v>
      </c>
      <c r="H379" s="119" t="str">
        <f>IF(FN_MC!F397="","*",FN_MC!F397)</f>
        <v>*</v>
      </c>
      <c r="I379" s="119" t="str">
        <f>IF(FN_MC!H397="","*",FN_MC!H397)</f>
        <v>*</v>
      </c>
      <c r="J379" s="119" t="str">
        <f>IF(FN_MC!I397="","*",FN_MC!I397)</f>
        <v>*</v>
      </c>
      <c r="K379" s="119" t="str">
        <f>IF(FN_MC!M397="","*",FN_MC!M397)</f>
        <v>-</v>
      </c>
      <c r="L379" s="119" t="str">
        <f>IF(FN_MC!N397="","*",FN_MC!N397)</f>
        <v>-</v>
      </c>
      <c r="M379" s="120" t="str">
        <f>IF(FN_MC!J397="","*",FN_MC!J397)</f>
        <v>*</v>
      </c>
      <c r="N379" s="120" t="str">
        <f>IF(FN_MC!K397="","*",FN_MC!K397)</f>
        <v>*</v>
      </c>
      <c r="O379" s="120" t="str">
        <f>IF(FN_MC!L397="","*",FN_MC!L397)</f>
        <v>*</v>
      </c>
      <c r="P379" s="120"/>
      <c r="Q379" s="137" t="str">
        <f>IF(FN_MC!O397="","*",FN_MC!O397)</f>
        <v>*</v>
      </c>
      <c r="R379" s="137" t="str">
        <f>IF(FN_MC!P397="","*",FN_MC!P397)</f>
        <v>*</v>
      </c>
      <c r="S379" s="119" t="str">
        <f>IF(FN_MC!Q397="","*",CONCATENATE(FN_MC!Q397," ",FN_MC!R397))</f>
        <v>*</v>
      </c>
      <c r="T379" s="119" t="str">
        <f>IF(FN_MC!V397="","*",FN_MC!V397)</f>
        <v>*</v>
      </c>
      <c r="U379" s="119" t="str">
        <f>IF(FN_MC!W397="","*",FN_MC!W397)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IF(FN_MC!Y398="","*",FN_MC!Y398)</f>
        <v>*</v>
      </c>
      <c r="B380" s="118" t="str">
        <f>IF(FN_MC!X398="","*",FN_MC!X398)</f>
        <v>*</v>
      </c>
      <c r="C380" s="118" t="str">
        <f>IF(FN_MC!Z398="","*",FN_MC!Z398)</f>
        <v>*</v>
      </c>
      <c r="D380" s="119" t="str">
        <f>IF(FN_MC!S398="","*",FN_MC!S398)</f>
        <v>-</v>
      </c>
      <c r="E380" s="119" t="str">
        <f>IF(FN_MC!T398="","*",FN_MC!T398)</f>
        <v>-</v>
      </c>
      <c r="F380" s="119" t="str">
        <f>IF(FN_MC!B398="","*",FN_MC!B398)</f>
        <v>*</v>
      </c>
      <c r="G380" s="119" t="str">
        <f>IF(FN_MC!D398="","*",FN_MC!D398)</f>
        <v>*</v>
      </c>
      <c r="H380" s="119" t="str">
        <f>IF(FN_MC!F398="","*",FN_MC!F398)</f>
        <v>*</v>
      </c>
      <c r="I380" s="119" t="str">
        <f>IF(FN_MC!H398="","*",FN_MC!H398)</f>
        <v>*</v>
      </c>
      <c r="J380" s="119" t="str">
        <f>IF(FN_MC!I398="","*",FN_MC!I398)</f>
        <v>*</v>
      </c>
      <c r="K380" s="119" t="str">
        <f>IF(FN_MC!M398="","*",FN_MC!M398)</f>
        <v>-</v>
      </c>
      <c r="L380" s="119" t="str">
        <f>IF(FN_MC!N398="","*",FN_MC!N398)</f>
        <v>-</v>
      </c>
      <c r="M380" s="120" t="str">
        <f>IF(FN_MC!J398="","*",FN_MC!J398)</f>
        <v>*</v>
      </c>
      <c r="N380" s="120" t="str">
        <f>IF(FN_MC!K398="","*",FN_MC!K398)</f>
        <v>*</v>
      </c>
      <c r="O380" s="120" t="str">
        <f>IF(FN_MC!L398="","*",FN_MC!L398)</f>
        <v>*</v>
      </c>
      <c r="P380" s="120"/>
      <c r="Q380" s="137" t="str">
        <f>IF(FN_MC!O398="","*",FN_MC!O398)</f>
        <v>*</v>
      </c>
      <c r="R380" s="137" t="str">
        <f>IF(FN_MC!P398="","*",FN_MC!P398)</f>
        <v>*</v>
      </c>
      <c r="S380" s="119" t="str">
        <f>IF(FN_MC!Q398="","*",CONCATENATE(FN_MC!Q398," ",FN_MC!R398))</f>
        <v>*</v>
      </c>
      <c r="T380" s="119" t="str">
        <f>IF(FN_MC!V398="","*",FN_MC!V398)</f>
        <v>*</v>
      </c>
      <c r="U380" s="119" t="str">
        <f>IF(FN_MC!W398="","*",FN_MC!W398)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IF(FN_MC!Y399="","*",FN_MC!Y399)</f>
        <v>*</v>
      </c>
      <c r="B381" s="118" t="str">
        <f>IF(FN_MC!X399="","*",FN_MC!X399)</f>
        <v>*</v>
      </c>
      <c r="C381" s="118" t="str">
        <f>IF(FN_MC!Z399="","*",FN_MC!Z399)</f>
        <v>*</v>
      </c>
      <c r="D381" s="119" t="str">
        <f>IF(FN_MC!S399="","*",FN_MC!S399)</f>
        <v>-</v>
      </c>
      <c r="E381" s="119" t="str">
        <f>IF(FN_MC!T399="","*",FN_MC!T399)</f>
        <v>-</v>
      </c>
      <c r="F381" s="119" t="str">
        <f>IF(FN_MC!B399="","*",FN_MC!B399)</f>
        <v>*</v>
      </c>
      <c r="G381" s="119" t="str">
        <f>IF(FN_MC!D399="","*",FN_MC!D399)</f>
        <v>*</v>
      </c>
      <c r="H381" s="119" t="str">
        <f>IF(FN_MC!F399="","*",FN_MC!F399)</f>
        <v>*</v>
      </c>
      <c r="I381" s="119" t="str">
        <f>IF(FN_MC!H399="","*",FN_MC!H399)</f>
        <v>*</v>
      </c>
      <c r="J381" s="119" t="str">
        <f>IF(FN_MC!I399="","*",FN_MC!I399)</f>
        <v>*</v>
      </c>
      <c r="K381" s="119" t="str">
        <f>IF(FN_MC!M399="","*",FN_MC!M399)</f>
        <v>-</v>
      </c>
      <c r="L381" s="119" t="str">
        <f>IF(FN_MC!N399="","*",FN_MC!N399)</f>
        <v>-</v>
      </c>
      <c r="M381" s="120" t="str">
        <f>IF(FN_MC!J399="","*",FN_MC!J399)</f>
        <v>*</v>
      </c>
      <c r="N381" s="120" t="str">
        <f>IF(FN_MC!K399="","*",FN_MC!K399)</f>
        <v>*</v>
      </c>
      <c r="O381" s="120" t="str">
        <f>IF(FN_MC!L399="","*",FN_MC!L399)</f>
        <v>*</v>
      </c>
      <c r="P381" s="120"/>
      <c r="Q381" s="137" t="str">
        <f>IF(FN_MC!O399="","*",FN_MC!O399)</f>
        <v>*</v>
      </c>
      <c r="R381" s="137" t="str">
        <f>IF(FN_MC!P399="","*",FN_MC!P399)</f>
        <v>*</v>
      </c>
      <c r="S381" s="119" t="str">
        <f>IF(FN_MC!Q399="","*",CONCATENATE(FN_MC!Q399," ",FN_MC!R399))</f>
        <v>*</v>
      </c>
      <c r="T381" s="119" t="str">
        <f>IF(FN_MC!V399="","*",FN_MC!V399)</f>
        <v>*</v>
      </c>
      <c r="U381" s="119" t="str">
        <f>IF(FN_MC!W399="","*",FN_MC!W399)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IF(FN_MC!Y400="","*",FN_MC!Y400)</f>
        <v>*</v>
      </c>
      <c r="B382" s="118" t="str">
        <f>IF(FN_MC!X400="","*",FN_MC!X400)</f>
        <v>*</v>
      </c>
      <c r="C382" s="118" t="str">
        <f>IF(FN_MC!Z400="","*",FN_MC!Z400)</f>
        <v>*</v>
      </c>
      <c r="D382" s="119" t="str">
        <f>IF(FN_MC!S400="","*",FN_MC!S400)</f>
        <v>-</v>
      </c>
      <c r="E382" s="119" t="str">
        <f>IF(FN_MC!T400="","*",FN_MC!T400)</f>
        <v>-</v>
      </c>
      <c r="F382" s="119" t="str">
        <f>IF(FN_MC!B400="","*",FN_MC!B400)</f>
        <v>*</v>
      </c>
      <c r="G382" s="119" t="str">
        <f>IF(FN_MC!D400="","*",FN_MC!D400)</f>
        <v>*</v>
      </c>
      <c r="H382" s="119" t="str">
        <f>IF(FN_MC!F400="","*",FN_MC!F400)</f>
        <v>*</v>
      </c>
      <c r="I382" s="119" t="str">
        <f>IF(FN_MC!H400="","*",FN_MC!H400)</f>
        <v>*</v>
      </c>
      <c r="J382" s="119" t="str">
        <f>IF(FN_MC!I400="","*",FN_MC!I400)</f>
        <v>*</v>
      </c>
      <c r="K382" s="119" t="str">
        <f>IF(FN_MC!M400="","*",FN_MC!M400)</f>
        <v>-</v>
      </c>
      <c r="L382" s="119" t="str">
        <f>IF(FN_MC!N400="","*",FN_MC!N400)</f>
        <v>-</v>
      </c>
      <c r="M382" s="120" t="str">
        <f>IF(FN_MC!J400="","*",FN_MC!J400)</f>
        <v>*</v>
      </c>
      <c r="N382" s="120" t="str">
        <f>IF(FN_MC!K400="","*",FN_MC!K400)</f>
        <v>*</v>
      </c>
      <c r="O382" s="120" t="str">
        <f>IF(FN_MC!L400="","*",FN_MC!L400)</f>
        <v>*</v>
      </c>
      <c r="P382" s="120"/>
      <c r="Q382" s="137" t="str">
        <f>IF(FN_MC!O400="","*",FN_MC!O400)</f>
        <v>*</v>
      </c>
      <c r="R382" s="137" t="str">
        <f>IF(FN_MC!P400="","*",FN_MC!P400)</f>
        <v>*</v>
      </c>
      <c r="S382" s="119" t="str">
        <f>IF(FN_MC!Q400="","*",CONCATENATE(FN_MC!Q400," ",FN_MC!R400))</f>
        <v>*</v>
      </c>
      <c r="T382" s="119" t="str">
        <f>IF(FN_MC!V400="","*",FN_MC!V400)</f>
        <v>*</v>
      </c>
      <c r="U382" s="119" t="str">
        <f>IF(FN_MC!W400="","*",FN_MC!W400)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1753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1754</v>
      </c>
      <c r="C2" s="104" t="s">
        <v>549</v>
      </c>
      <c r="D2" s="104" t="s">
        <v>551</v>
      </c>
      <c r="E2" s="104" t="s">
        <v>1755</v>
      </c>
      <c r="F2" s="104" t="s">
        <v>1756</v>
      </c>
      <c r="G2" s="104" t="s">
        <v>1757</v>
      </c>
      <c r="H2" s="104" t="s">
        <v>1758</v>
      </c>
      <c r="I2" s="104" t="s">
        <v>1759</v>
      </c>
      <c r="J2" s="104" t="s">
        <v>1760</v>
      </c>
      <c r="K2" s="140" t="s">
        <v>1761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TGR2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PPS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2025-10-19T12:24:11Z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