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00" documentId="8_{B6337239-1A00-434D-AAD0-422EA1FEB5AE}" xr6:coauthVersionLast="47" xr6:coauthVersionMax="47" xr10:uidLastSave="{F9FF89EE-0ED5-44C4-824B-54E0AACC37E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89" i="1" l="1"/>
  <c r="AY190" i="1"/>
  <c r="AY191" i="1"/>
  <c r="AY192" i="1"/>
  <c r="AY193" i="1"/>
  <c r="AY194" i="1"/>
  <c r="AY195" i="1"/>
  <c r="BR188" i="1"/>
  <c r="BS188" i="1"/>
  <c r="BT188" i="1"/>
  <c r="BR189" i="1"/>
  <c r="BS189" i="1"/>
  <c r="BT189" i="1"/>
  <c r="BR190" i="1"/>
  <c r="BS190" i="1"/>
  <c r="BT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N202" i="1" a="1"/>
  <c r="N202" i="1"/>
  <c r="R202" i="1"/>
  <c r="S202" i="1" a="1"/>
  <c r="S202" i="1"/>
  <c r="T202" i="1" a="1"/>
  <c r="T202" i="1"/>
  <c r="U202" i="1"/>
  <c r="AI202" i="1"/>
  <c r="AJ202" i="1"/>
  <c r="AK202" i="1"/>
  <c r="AL202" i="1"/>
  <c r="AM202" i="1"/>
  <c r="AN202" i="1"/>
  <c r="AO202" i="1"/>
  <c r="AP202" i="1"/>
  <c r="AQ202" i="1"/>
  <c r="AY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AY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Y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96" i="1"/>
  <c r="AY197" i="1"/>
  <c r="AY198" i="1"/>
  <c r="AY199" i="1"/>
  <c r="AY200" i="1"/>
  <c r="AY201" i="1"/>
  <c r="AY203" i="1"/>
  <c r="AY204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199" i="16" s="1"/>
  <c r="N203" i="1" a="1"/>
  <c r="N203" i="1" s="1"/>
  <c r="L199" i="16" s="1"/>
  <c r="R203" i="1"/>
  <c r="R199" i="16" s="1"/>
  <c r="S203" i="1" a="1"/>
  <c r="S203" i="1" s="1"/>
  <c r="D199" i="16" s="1"/>
  <c r="T203" i="1" a="1"/>
  <c r="T203" i="1" s="1"/>
  <c r="E199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R200" i="16" s="1"/>
  <c r="S204" i="1" a="1"/>
  <c r="S204" i="1" s="1"/>
  <c r="D200" i="16" s="1"/>
  <c r="T204" i="1" a="1"/>
  <c r="T204" i="1" s="1"/>
  <c r="E200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1" i="16" s="1"/>
  <c r="N206" i="1" a="1"/>
  <c r="N206" i="1" s="1"/>
  <c r="L201" i="16" s="1"/>
  <c r="R206" i="1"/>
  <c r="R201" i="16" s="1"/>
  <c r="S206" i="1" a="1"/>
  <c r="S206" i="1" s="1"/>
  <c r="D201" i="16" s="1"/>
  <c r="T206" i="1" a="1"/>
  <c r="T206" i="1" s="1"/>
  <c r="E201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R206" i="16" s="1"/>
  <c r="S211" i="1" a="1"/>
  <c r="S211" i="1" s="1"/>
  <c r="D206" i="16" s="1"/>
  <c r="T211" i="1" a="1"/>
  <c r="T211" i="1" s="1"/>
  <c r="E206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R210" i="16" s="1"/>
  <c r="S215" i="1" a="1"/>
  <c r="S215" i="1" s="1"/>
  <c r="D210" i="16" s="1"/>
  <c r="T215" i="1" a="1"/>
  <c r="T215" i="1" s="1"/>
  <c r="E210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4" i="16"/>
  <c r="L214" i="16"/>
  <c r="R219" i="1"/>
  <c r="S219" i="1" a="1"/>
  <c r="S219" i="1" s="1"/>
  <c r="D214" i="16" s="1"/>
  <c r="T219" i="1" a="1"/>
  <c r="T219" i="1" s="1"/>
  <c r="E214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3" i="16" s="1"/>
  <c r="N756" i="1" a="1"/>
  <c r="N756" i="1" s="1"/>
  <c r="L763" i="16" s="1"/>
  <c r="R756" i="1"/>
  <c r="S756" i="1" a="1"/>
  <c r="S756" i="1" s="1"/>
  <c r="D763" i="16" s="1"/>
  <c r="T756" i="1" a="1"/>
  <c r="T756" i="1" s="1"/>
  <c r="E763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4" i="16" s="1"/>
  <c r="N757" i="1" a="1"/>
  <c r="N757" i="1" s="1"/>
  <c r="L764" i="16" s="1"/>
  <c r="R757" i="1"/>
  <c r="S757" i="1" a="1"/>
  <c r="S757" i="1" s="1"/>
  <c r="D764" i="16" s="1"/>
  <c r="T757" i="1" a="1"/>
  <c r="T757" i="1" s="1"/>
  <c r="E764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5" i="16" s="1"/>
  <c r="N758" i="1" a="1"/>
  <c r="N758" i="1" s="1"/>
  <c r="L765" i="16" s="1"/>
  <c r="R758" i="1"/>
  <c r="S758" i="1" a="1"/>
  <c r="S758" i="1" s="1"/>
  <c r="D765" i="16" s="1"/>
  <c r="T758" i="1" a="1"/>
  <c r="T758" i="1" s="1"/>
  <c r="E765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6" i="16" s="1"/>
  <c r="N759" i="1" a="1"/>
  <c r="N759" i="1" s="1"/>
  <c r="L766" i="16" s="1"/>
  <c r="R759" i="1"/>
  <c r="S759" i="1" a="1"/>
  <c r="S759" i="1" s="1"/>
  <c r="D766" i="16" s="1"/>
  <c r="T759" i="1" a="1"/>
  <c r="T759" i="1" s="1"/>
  <c r="E766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7" i="16" s="1"/>
  <c r="N760" i="1" a="1"/>
  <c r="N760" i="1" s="1"/>
  <c r="L767" i="16" s="1"/>
  <c r="R760" i="1"/>
  <c r="S760" i="1" a="1"/>
  <c r="S760" i="1" s="1"/>
  <c r="D767" i="16" s="1"/>
  <c r="T760" i="1" a="1"/>
  <c r="T760" i="1" s="1"/>
  <c r="E767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8" i="16" s="1"/>
  <c r="N761" i="1" a="1"/>
  <c r="N761" i="1" s="1"/>
  <c r="L768" i="16" s="1"/>
  <c r="R761" i="1"/>
  <c r="S761" i="1" a="1"/>
  <c r="S761" i="1" s="1"/>
  <c r="D768" i="16" s="1"/>
  <c r="T761" i="1" a="1"/>
  <c r="T761" i="1" s="1"/>
  <c r="E768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9" i="16" s="1"/>
  <c r="N762" i="1" a="1"/>
  <c r="N762" i="1" s="1"/>
  <c r="L769" i="16" s="1"/>
  <c r="R762" i="1"/>
  <c r="S762" i="1" a="1"/>
  <c r="S762" i="1" s="1"/>
  <c r="D769" i="16" s="1"/>
  <c r="T762" i="1" a="1"/>
  <c r="T762" i="1" s="1"/>
  <c r="E769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0" i="16" s="1"/>
  <c r="N763" i="1" a="1"/>
  <c r="N763" i="1" s="1"/>
  <c r="L770" i="16" s="1"/>
  <c r="R763" i="1"/>
  <c r="S763" i="1" a="1"/>
  <c r="S763" i="1" s="1"/>
  <c r="D770" i="16" s="1"/>
  <c r="T763" i="1" a="1"/>
  <c r="T763" i="1" s="1"/>
  <c r="E770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1" i="16" s="1"/>
  <c r="N764" i="1" a="1"/>
  <c r="N764" i="1" s="1"/>
  <c r="L771" i="16" s="1"/>
  <c r="R764" i="1"/>
  <c r="S764" i="1" a="1"/>
  <c r="S764" i="1" s="1"/>
  <c r="D771" i="16" s="1"/>
  <c r="T764" i="1" a="1"/>
  <c r="T764" i="1" s="1"/>
  <c r="E771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2" i="16" s="1"/>
  <c r="N765" i="1" a="1"/>
  <c r="N765" i="1" s="1"/>
  <c r="L772" i="16" s="1"/>
  <c r="R765" i="1"/>
  <c r="S765" i="1" a="1"/>
  <c r="S765" i="1" s="1"/>
  <c r="D772" i="16" s="1"/>
  <c r="T765" i="1" a="1"/>
  <c r="T765" i="1" s="1"/>
  <c r="E772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3" i="16" s="1"/>
  <c r="N766" i="1" a="1"/>
  <c r="N766" i="1" s="1"/>
  <c r="L773" i="16" s="1"/>
  <c r="R766" i="1"/>
  <c r="S766" i="1" a="1"/>
  <c r="S766" i="1" s="1"/>
  <c r="D773" i="16" s="1"/>
  <c r="T766" i="1" a="1"/>
  <c r="T766" i="1" s="1"/>
  <c r="E773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4" i="16" s="1"/>
  <c r="N767" i="1" a="1"/>
  <c r="N767" i="1" s="1"/>
  <c r="L774" i="16" s="1"/>
  <c r="R767" i="1"/>
  <c r="S767" i="1" a="1"/>
  <c r="S767" i="1" s="1"/>
  <c r="D774" i="16" s="1"/>
  <c r="T767" i="1" a="1"/>
  <c r="T767" i="1" s="1"/>
  <c r="E774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5" i="16" s="1"/>
  <c r="N768" i="1" a="1"/>
  <c r="N768" i="1" s="1"/>
  <c r="L775" i="16" s="1"/>
  <c r="R768" i="1"/>
  <c r="S768" i="1" a="1"/>
  <c r="S768" i="1" s="1"/>
  <c r="D775" i="16" s="1"/>
  <c r="T768" i="1" a="1"/>
  <c r="T768" i="1" s="1"/>
  <c r="E775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6" i="16" s="1"/>
  <c r="N769" i="1" a="1"/>
  <c r="N769" i="1" s="1"/>
  <c r="L776" i="16" s="1"/>
  <c r="R769" i="1"/>
  <c r="S769" i="1" a="1"/>
  <c r="S769" i="1" s="1"/>
  <c r="D776" i="16" s="1"/>
  <c r="T769" i="1" a="1"/>
  <c r="T769" i="1" s="1"/>
  <c r="E776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7" i="16" s="1"/>
  <c r="N770" i="1" a="1"/>
  <c r="N770" i="1" s="1"/>
  <c r="L777" i="16" s="1"/>
  <c r="R770" i="1"/>
  <c r="S770" i="1" a="1"/>
  <c r="S770" i="1" s="1"/>
  <c r="D777" i="16" s="1"/>
  <c r="T770" i="1" a="1"/>
  <c r="T770" i="1" s="1"/>
  <c r="E777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8" i="16" s="1"/>
  <c r="N771" i="1" a="1"/>
  <c r="N771" i="1" s="1"/>
  <c r="L778" i="16" s="1"/>
  <c r="R771" i="1"/>
  <c r="S771" i="1" a="1"/>
  <c r="S771" i="1" s="1"/>
  <c r="D778" i="16" s="1"/>
  <c r="T771" i="1" a="1"/>
  <c r="T771" i="1" s="1"/>
  <c r="E778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9" i="16" s="1"/>
  <c r="N772" i="1" a="1"/>
  <c r="N772" i="1" s="1"/>
  <c r="L779" i="16" s="1"/>
  <c r="R772" i="1"/>
  <c r="S772" i="1" a="1"/>
  <c r="S772" i="1" s="1"/>
  <c r="D779" i="16" s="1"/>
  <c r="T772" i="1" a="1"/>
  <c r="T772" i="1" s="1"/>
  <c r="E779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0" i="16" s="1"/>
  <c r="N773" i="1" a="1"/>
  <c r="N773" i="1" s="1"/>
  <c r="L780" i="16" s="1"/>
  <c r="R773" i="1"/>
  <c r="S773" i="1" a="1"/>
  <c r="S773" i="1" s="1"/>
  <c r="D780" i="16" s="1"/>
  <c r="T773" i="1" a="1"/>
  <c r="T773" i="1" s="1"/>
  <c r="E780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1" i="16" s="1"/>
  <c r="N774" i="1" a="1"/>
  <c r="N774" i="1" s="1"/>
  <c r="L781" i="16" s="1"/>
  <c r="R774" i="1"/>
  <c r="S774" i="1" a="1"/>
  <c r="S774" i="1" s="1"/>
  <c r="D781" i="16" s="1"/>
  <c r="T774" i="1" a="1"/>
  <c r="T774" i="1" s="1"/>
  <c r="E781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2" i="16" s="1"/>
  <c r="N775" i="1" a="1"/>
  <c r="N775" i="1" s="1"/>
  <c r="L782" i="16" s="1"/>
  <c r="R775" i="1"/>
  <c r="S775" i="1" a="1"/>
  <c r="S775" i="1" s="1"/>
  <c r="D782" i="16" s="1"/>
  <c r="T775" i="1" a="1"/>
  <c r="T775" i="1" s="1"/>
  <c r="E782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02" i="1" l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8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<sst xmlns="http://schemas.openxmlformats.org/spreadsheetml/2006/main" count="6574" uniqueCount="1727">
  <si>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</si>
  <si>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</si>
  <si>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</si>
  <si>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</si>
  <si>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</si>
  <si>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</si>
  <si>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</si>
  <si>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</si>
  <si>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</si>
  <si>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</si>
  <si>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</si>
  <si>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</si>
  <si>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</si>
  <si>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</si>
  <si>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</si>
  <si>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</si>
  <si>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</si>
  <si>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</si>
  <si>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</si>
  <si>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</si>
  <si>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</si>
  <si>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</si>
  <si>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</si>
  <si>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</si>
  <si>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</si>
  <si>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</si>
  <si>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</si>
  <si>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</si>
  <si>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</si>
  <si>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</si>
  <si>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</si>
  <si>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</si>
  <si>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</si>
  <si>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</si>
  <si>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</si>
  <si>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</si>
  <si>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</si>
  <si>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</si>
  <si>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</si>
  <si>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</si>
  <si>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</si>
  <si>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</si>
  <si>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</si>
  <si>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</si>
  <si>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</si>
  <si>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</si>
  <si>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</si>
  <si>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</si>
  <si>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</si>
  <si>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</si>
  <si>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</si>
  <si>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</si>
  <si>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</si>
  <si>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</si>
  <si>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</si>
  <si>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</si>
  <si>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</si>
  <si>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</si>
  <si>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</si>
  <si>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</si>
  <si>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</si>
  <si>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</si>
  <si>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</si>
  <si>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</si>
  <si>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</si>
  <si>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</si>
  <si>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</si>
  <si>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</si>
  <si>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</si>
  <si>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</si>
  <si>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</si>
  <si>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</si>
  <si>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</si>
  <si>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</si>
  <si>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</si>
  <si>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</si>
  <si>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</si>
  <si>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</si>
  <si>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</si>
  <si>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</si>
  <si>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</si>
  <si>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</si>
  <si>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</si>
  <si>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</si>
  <si>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</si>
  <si>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</si>
  <si>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</si>
  <si>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</si>
  <si>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</si>
  <si>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</si>
  <si>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</si>
  <si>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</si>
  <si>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</si>
  <si>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</si>
  <si>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</si>
  <si>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</si>
  <si>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</si>
  <si>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</si>
  <si>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</si>
  <si>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</si>
  <si>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</si>
  <si>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</si>
  <si>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</si>
  <si>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</si>
  <si>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</si>
  <si>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</si>
  <si>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</si>
  <si>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</si>
  <si>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</si>
  <si>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</si>
  <si>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</si>
  <si>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</si>
  <si>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</si>
  <si>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</si>
  <si>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</si>
  <si>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</si>
  <si>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</si>
  <si>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</si>
  <si>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</si>
  <si>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</si>
  <si>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</si>
  <si>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</si>
  <si>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</si>
  <si>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</si>
  <si>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</si>
  <si>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</si>
  <si>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</si>
  <si>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</si>
  <si>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</si>
  <si>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</si>
  <si>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</si>
  <si>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</si>
  <si>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</si>
  <si>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</si>
  <si>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</si>
  <si>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</si>
  <si>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</si>
  <si>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</si>
  <si>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</si>
  <si>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</si>
  <si>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</si>
  <si>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</si>
  <si>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</si>
  <si>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</si>
  <si>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</si>
  <si>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</si>
  <si>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</si>
  <si>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</si>
  <si>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</si>
  <si>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</si>
  <si>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</si>
  <si>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</si>
  <si>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</si>
  <si>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</si>
  <si>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</si>
  <si>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</si>
  <si>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</si>
  <si>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</si>
  <si>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</si>
  <si>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</si>
  <si>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</si>
  <si>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</si>
  <si>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</si>
  <si>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</si>
  <si>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</si>
  <si>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</si>
  <si>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</si>
  <si>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</si>
  <si>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</si>
  <si>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</si>
  <si>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</si>
  <si>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</si>
  <si>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</si>
  <si>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</si>
  <si>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</si>
  <si>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</si>
  <si>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</si>
  <si>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</si>
  <si>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</si>
  <si>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</si>
  <si>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</si>
  <si>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</si>
  <si>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</si>
  <si>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</si>
  <si>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</si>
  <si>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</si>
  <si>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</si>
  <si>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</si>
  <si>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</si>
  <si>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</si>
  <si>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</si>
  <si>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</si>
  <si>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</si>
  <si>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</si>
  <si>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</si>
  <si>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</si>
  <si>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</si>
  <si>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</si>
  <si>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</si>
  <si>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</si>
  <si>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</si>
  <si>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</si>
  <si>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</si>
  <si>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</si>
  <si>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</si>
  <si>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</si>
  <si>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</si>
  <si>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</si>
  <si>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</si>
  <si>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</si>
  <si>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</si>
  <si>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</si>
  <si>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</si>
  <si>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</si>
  <si>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</si>
  <si>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</si>
  <si>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</si>
  <si>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</si>
  <si>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</si>
  <si>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</si>
  <si>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</si>
  <si>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</si>
  <si>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</si>
  <si>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</si>
  <si>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</si>
  <si>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</si>
  <si>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</si>
  <si>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</si>
  <si>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</si>
  <si>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</si>
  <si>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</si>
  <si>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</si>
  <si>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</si>
  <si>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</si>
  <si>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</si>
  <si>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</si>
  <si>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</si>
  <si>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</si>
  <si>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</si>
  <si>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</si>
  <si>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</si>
  <si>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</si>
  <si>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</si>
  <si>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</si>
  <si>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</si>
  <si>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</si>
  <si>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</si>
  <si>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</si>
  <si>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</si>
  <si>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</si>
  <si>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</si>
  <si>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</si>
  <si>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</si>
  <si>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</si>
  <si>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</si>
  <si>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</si>
  <si>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</si>
  <si>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</si>
  <si>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</si>
  <si>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</si>
  <si>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</si>
  <si>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</si>
  <si>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</si>
  <si>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</si>
  <si>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</si>
  <si>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</si>
  <si>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</si>
  <si>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</si>
  <si>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</si>
  <si>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</si>
  <si>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</si>
  <si>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</si>
  <si>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</si>
  <si>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</si>
  <si>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</si>
  <si>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</si>
  <si>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</si>
  <si>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</si>
  <si>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</si>
  <si>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</si>
  <si>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</si>
  <si>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</si>
  <si>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</si>
  <si>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</si>
  <si>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</si>
  <si>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</si>
  <si>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</si>
  <si>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</si>
  <si>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</si>
  <si>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</si>
  <si>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</si>
  <si>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</si>
  <si>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</si>
  <si>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</si>
  <si>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</si>
  <si>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</si>
  <si>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</si>
  <si>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</si>
  <si>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</si>
  <si>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</si>
  <si>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</si>
  <si>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</si>
  <si>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</si>
  <si>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</si>
  <si>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</si>
  <si>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</si>
  <si>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</si>
  <si>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</si>
  <si>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</si>
  <si>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</si>
  <si>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</si>
  <si>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</si>
  <si>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</si>
  <si>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</si>
  <si>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</si>
  <si>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</si>
  <si>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</si>
  <si>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</si>
  <si>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</si>
  <si>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</si>
  <si>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</si>
  <si>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</si>
  <si>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</si>
  <si>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</si>
  <si>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</si>
  <si>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</si>
  <si>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</si>
  <si>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</si>
  <si>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</si>
  <si>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</si>
  <si>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</si>
  <si>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</si>
  <si>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</si>
  <si>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</si>
  <si>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</si>
  <si>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</si>
  <si>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</si>
  <si>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</si>
  <si>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</si>
  <si>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</si>
  <si>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</si>
  <si>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</si>
  <si>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</si>
  <si>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</si>
  <si>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</si>
  <si>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</si>
  <si>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</si>
  <si>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</si>
  <si>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</si>
  <si>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</si>
  <si>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</si>
  <si>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</si>
  <si>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</si>
  <si>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</si>
  <si>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</si>
  <si>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</si>
  <si>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</si>
  <si>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</si>
  <si>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</si>
  <si>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</si>
  <si>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</si>
  <si>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</si>
  <si>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</si>
  <si>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</si>
  <si>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</si>
  <si>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</si>
  <si>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</si>
  <si>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</si>
  <si>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</si>
  <si>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</si>
  <si>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</si>
  <si>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</si>
  <si>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</si>
  <si>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</si>
  <si>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</si>
  <si>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</si>
  <si>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</si>
  <si>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</si>
  <si>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</si>
  <si>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</si>
  <si>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</si>
  <si>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</si>
  <si>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</si>
  <si>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</si>
  <si>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</si>
  <si>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</si>
  <si>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</si>
  <si>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</si>
  <si>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</si>
  <si>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</si>
  <si>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</si>
  <si>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</si>
  <si>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</si>
  <si>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</si>
  <si>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</si>
  <si>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</si>
  <si>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</si>
  <si>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</si>
  <si>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</si>
  <si>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</si>
  <si>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</si>
  <si>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</si>
  <si>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</si>
  <si>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</si>
  <si>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</si>
  <si>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</si>
  <si>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</si>
  <si>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</si>
  <si>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</si>
  <si>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</si>
  <si>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</si>
  <si>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</si>
  <si>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</si>
  <si>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</si>
  <si>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</si>
  <si>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</si>
  <si>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</si>
  <si>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</si>
  <si>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</si>
  <si>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</si>
  <si>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</si>
  <si>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</si>
  <si>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</si>
  <si>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</si>
  <si>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</si>
  <si>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</si>
  <si>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</si>
  <si>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</si>
  <si>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</si>
  <si>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</si>
  <si>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</si>
  <si>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</si>
  <si>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</si>
  <si>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</si>
  <si>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</si>
  <si>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</si>
  <si>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</si>
  <si>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</si>
  <si>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</si>
  <si>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</si>
  <si>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</si>
  <si>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</si>
  <si>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</si>
  <si>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</si>
  <si>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</si>
  <si>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</si>
  <si>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</si>
  <si>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</si>
  <si>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</si>
  <si>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</si>
  <si>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</si>
  <si>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</si>
  <si>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</si>
  <si>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</si>
  <si>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</si>
  <si>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</si>
  <si>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</si>
  <si>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</si>
  <si>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</si>
  <si>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</si>
  <si>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</si>
  <si>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</si>
  <si>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</si>
  <si>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</si>
  <si>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</si>
  <si>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</si>
  <si>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</si>
  <si>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</si>
  <si>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</si>
  <si>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</si>
  <si>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</si>
  <si>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</si>
  <si>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</si>
  <si>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</si>
  <si>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</si>
  <si>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</si>
  <si>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</si>
  <si>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</si>
  <si>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</si>
  <si>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</si>
  <si>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</si>
  <si>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</si>
  <si>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</si>
  <si>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</si>
  <si>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</si>
  <si>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</si>
  <si>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</si>
  <si>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</si>
  <si>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</si>
  <si>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</si>
  <si>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</si>
  <si>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</si>
  <si>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</si>
  <si>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</si>
  <si>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</si>
  <si>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</si>
  <si>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</si>
  <si>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</si>
  <si>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</si>
  <si>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</si>
  <si>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</si>
  <si>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</si>
  <si>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</si>
  <si>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</si>
  <si>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</si>
  <si>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</si>
  <si>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</si>
  <si>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</si>
  <si>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</si>
  <si>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</si>
  <si>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</si>
  <si>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</si>
  <si>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</si>
  <si>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</si>
  <si>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</si>
  <si>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</si>
  <si>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</si>
  <si>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</si>
  <si>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</si>
  <si>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</si>
  <si>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</si>
  <si>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</si>
  <si>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</si>
  <si>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</si>
  <si>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</si>
  <si>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</si>
  <si>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</si>
  <si>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</si>
  <si>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</si>
  <si>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</si>
  <si>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</si>
  <si>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</si>
  <si>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</si>
  <si>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</si>
  <si>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</si>
  <si>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</si>
  <si>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</si>
  <si>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</si>
  <si>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</si>
  <si>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</si>
  <si>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</si>
  <si>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</si>
  <si>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</si>
  <si>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</si>
  <si>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</si>
  <si>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</si>
  <si>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</si>
  <si>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</si>
  <si>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</si>
  <si>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</si>
  <si>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</si>
  <si>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</si>
  <si>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</si>
  <si>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</si>
  <si>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</si>
  <si>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</si>
  <si>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</si>
  <si>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</si>
  <si>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</si>
  <si>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</si>
  <si>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</si>
  <si>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</si>
  <si>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</si>
  <si>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</si>
  <si>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</si>
  <si>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</si>
  <si>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</si>
  <si>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</si>
  <si>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</si>
  <si>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</si>
  <si>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</si>
  <si>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</si>
  <si>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</si>
  <si>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</si>
  <si>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</si>
  <si>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</si>
  <si>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</si>
  <si>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</si>
  <si>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</si>
  <si>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</si>
  <si>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</si>
  <si>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</si>
  <si>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</si>
  <si>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</si>
  <si>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</si>
  <si>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</si>
  <si>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</si>
  <si>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</si>
  <si>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</si>
  <si>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</si>
  <si>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</si>
  <si>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</si>
  <si>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</si>
  <si>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</si>
  <si>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</si>
  <si>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</si>
  <si>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</si>
  <si>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</si>
  <si>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</si>
  <si>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</si>
  <si>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</si>
  <si>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</si>
  <si>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</si>
  <si>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</si>
  <si>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</si>
  <si>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</si>
  <si>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</si>
  <si>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</si>
  <si>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</si>
  <si>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</si>
  <si>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</si>
  <si>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</si>
  <si>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</si>
  <si>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</si>
  <si>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</si>
  <si>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</si>
  <si>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</si>
  <si>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</si>
  <si>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</si>
  <si>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</si>
  <si>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</si>
  <si>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</si>
  <si>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</si>
  <si>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</si>
  <si>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</si>
  <si>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</si>
  <si>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</si>
  <si>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</si>
  <si>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</si>
  <si>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</si>
  <si>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</si>
  <si>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</si>
  <si>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</si>
  <si>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</si>
  <si>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</si>
  <si>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</si>
  <si>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</si>
  <si>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</si>
  <si>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</si>
  <si>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</si>
  <si>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</si>
  <si>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</si>
  <si>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</si>
  <si>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</si>
  <si>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</si>
  <si>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</si>
  <si>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</si>
  <si>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</si>
  <si>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</si>
  <si>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</si>
  <si>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</si>
  <si>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</si>
  <si>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</si>
  <si>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</si>
  <si>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</si>
  <si>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</si>
  <si>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</si>
  <si>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</si>
  <si>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</si>
  <si>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</si>
  <si>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</si>
  <si>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</si>
  <si>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</si>
  <si>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</si>
  <si>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</si>
  <si>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</si>
  <si>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</si>
  <si>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</si>
  <si>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</si>
  <si>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</si>
  <si>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</si>
  <si>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</si>
  <si>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</si>
  <si>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</si>
  <si>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</si>
  <si>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</si>
  <si>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</si>
  <si>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</si>
  <si>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</si>
  <si>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</si>
  <si>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</si>
  <si>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</si>
  <si>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</si>
  <si>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</si>
  <si>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</si>
  <si>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</si>
  <si>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</si>
  <si>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</si>
  <si>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</si>
  <si>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</si>
  <si>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</si>
  <si>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</si>
  <si>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</si>
  <si>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</si>
  <si>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</si>
  <si>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</si>
  <si>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</si>
  <si>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</si>
  <si>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</si>
  <si>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</si>
  <si>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</si>
  <si>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</si>
  <si>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</si>
  <si>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</si>
  <si>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</si>
  <si>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</si>
  <si>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</si>
  <si>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</si>
  <si>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</si>
  <si>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</si>
  <si>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</si>
  <si>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</si>
  <si>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</si>
  <si>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</si>
  <si>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</si>
  <si>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</si>
  <si>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</si>
  <si>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</si>
  <si>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</si>
  <si>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</si>
  <si>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</si>
  <si>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</si>
  <si>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</si>
  <si>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</si>
  <si>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</si>
  <si>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</si>
  <si>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</si>
  <si>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</si>
  <si>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</si>
  <si>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</si>
  <si>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</si>
  <si>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</si>
  <si>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</si>
  <si>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</si>
  <si>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</si>
  <si>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</si>
  <si>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</si>
  <si>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</si>
  <si>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</si>
  <si>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</si>
  <si>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</si>
  <si>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</si>
  <si>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</si>
  <si>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</si>
  <si>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</si>
  <si>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</si>
  <si>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</si>
  <si>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</si>
  <si>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</si>
  <si>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</si>
  <si>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</si>
  <si>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</si>
  <si>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</si>
  <si>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</si>
  <si>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</si>
  <si>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</si>
  <si>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</si>
  <si>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</si>
  <si>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</si>
  <si>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</si>
  <si>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</si>
  <si>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</si>
  <si>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</si>
  <si>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</si>
  <si>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</si>
  <si>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</si>
  <si>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</si>
  <si>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</si>
  <si>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</si>
  <si>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</si>
  <si>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</si>
  <si>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</si>
  <si>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</si>
  <si>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</si>
  <si>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</si>
  <si>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</si>
  <si>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</si>
  <si>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</si>
  <si>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</si>
  <si>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</si>
  <si>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</si>
  <si>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</si>
  <si>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</si>
  <si>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</si>
  <si>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</si>
  <si>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</si>
  <si>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</si>
  <si>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</si>
  <si>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</si>
  <si>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</si>
  <si>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</si>
  <si>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</si>
  <si>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</si>
  <si>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</si>
  <si>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</si>
  <si>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</si>
  <si>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</si>
  <si>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</si>
  <si>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</si>
  <si>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</si>
  <si>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</si>
  <si>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</si>
  <si>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</si>
  <si>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</si>
  <si>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</si>
  <si>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</si>
  <si>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</si>
  <si>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</si>
  <si>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</si>
  <si>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</si>
  <si>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</si>
  <si>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</si>
  <si>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</si>
  <si>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</si>
  <si>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</si>
  <si>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</si>
  <si>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</si>
  <si>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</si>
  <si>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</si>
  <si>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</si>
  <si>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</si>
  <si>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</si>
  <si>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</si>
  <si>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</si>
  <si>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</si>
  <si>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</si>
  <si>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</si>
  <si>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</si>
  <si>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</si>
  <si>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</si>
  <si>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</si>
  <si>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</si>
  <si>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</si>
  <si>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</si>
  <si>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</si>
  <si>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</si>
  <si>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</si>
  <si>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</si>
  <si>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</si>
  <si>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</si>
  <si>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</si>
  <si>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</si>
  <si>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</si>
  <si>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</si>
  <si>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</si>
  <si>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</si>
  <si>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</si>
  <si>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</si>
  <si>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</si>
  <si>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</si>
  <si>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</si>
  <si>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</si>
  <si>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</si>
  <si>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</si>
  <si>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</si>
  <si>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</si>
  <si>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</si>
  <si>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</si>
  <si>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</si>
  <si>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</si>
  <si>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</si>
  <si>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</si>
  <si>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</si>
  <si>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</si>
  <si>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</si>
  <si>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</si>
  <si>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</si>
  <si>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</si>
  <si>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</si>
  <si>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</si>
  <si>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</si>
  <si>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</si>
  <si>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</si>
  <si>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</si>
  <si>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</si>
  <si>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</si>
  <si>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</si>
  <si>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</si>
  <si>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</si>
  <si>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</si>
  <si>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</si>
  <si>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</si>
  <si>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</si>
  <si>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</si>
  <si>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</si>
  <si>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</si>
  <si>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</si>
  <si>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</si>
  <si>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</si>
  <si>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</si>
  <si>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</si>
  <si>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</si>
  <si>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</si>
  <si>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</si>
  <si>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</si>
  <si>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</si>
  <si>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</si>
  <si>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</si>
  <si>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</si>
  <si>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</si>
  <si>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</si>
  <si>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</si>
  <si>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</si>
  <si>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</si>
  <si>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</si>
  <si>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</si>
  <si>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</si>
  <si>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</si>
  <si>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</si>
  <si>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</si>
  <si>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</si>
  <si>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</si>
  <si>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</si>
  <si>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</si>
  <si>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</si>
  <si>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</si>
  <si>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</si>
  <si>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</si>
  <si>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</si>
  <si>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</si>
  <si>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</si>
  <si>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</si>
  <si>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</si>
  <si>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</si>
  <si>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</si>
  <si>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</si>
  <si>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</si>
  <si>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</si>
  <si>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</si>
  <si>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</si>
  <si>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</si>
  <si>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</si>
  <si>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</si>
  <si>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</si>
  <si>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</si>
  <si>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</si>
  <si>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</si>
  <si>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</si>
  <si>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</si>
  <si>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</si>
  <si>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</si>
  <si>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</si>
  <si>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</si>
  <si>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</si>
  <si>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</si>
  <si>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</si>
  <si>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</si>
  <si>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</si>
  <si>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</si>
  <si>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</si>
  <si>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</si>
  <si>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</si>
  <si>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</si>
  <si>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</si>
  <si>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</si>
  <si>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</si>
  <si>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</si>
  <si>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</si>
  <si>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</si>
  <si>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</si>
  <si>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</si>
  <si>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</si>
  <si>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</si>
  <si>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</si>
  <si>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</si>
  <si>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</si>
  <si>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</si>
  <si>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</si>
  <si>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</si>
  <si>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</si>
  <si>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</si>
  <si>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</si>
  <si>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</si>
  <si>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</si>
  <si>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</si>
  <si>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</si>
  <si>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</si>
  <si>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</si>
  <si>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</si>
  <si>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</si>
  <si>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</si>
  <si>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</si>
  <si>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</si>
  <si>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</si>
  <si>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</si>
  <si>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</si>
  <si>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</si>
  <si>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</si>
  <si>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</si>
  <si>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</si>
  <si>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</si>
  <si>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</si>
  <si>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</si>
  <si>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</si>
  <si>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</si>
  <si>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</si>
  <si>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</si>
  <si>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</si>
  <si>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</si>
  <si>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</si>
  <si>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</si>
  <si>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</si>
  <si>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</si>
  <si>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</si>
  <si>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</si>
  <si>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</si>
  <si>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</si>
  <si>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</si>
  <si>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</si>
  <si>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</si>
  <si>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</si>
  <si>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</si>
  <si>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</si>
  <si>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</si>
  <si>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</si>
  <si>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</si>
  <si>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</si>
  <si>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</si>
  <si>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</si>
  <si>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</si>
  <si>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</si>
  <si>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</si>
  <si>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</si>
  <si>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</si>
  <si>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</si>
  <si>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</si>
  <si>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</si>
  <si>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</si>
  <si>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</si>
  <si>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</si>
  <si>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</si>
  <si>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</si>
  <si>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</si>
  <si>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</si>
  <si>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</si>
  <si>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</si>
  <si>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</si>
  <si>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</si>
  <si>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</si>
  <si>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</si>
  <si>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</si>
  <si>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</si>
  <si>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</si>
  <si>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</si>
  <si>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</si>
  <si>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</si>
  <si>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</si>
  <si>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</si>
  <si>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</si>
  <si>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</si>
  <si>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</si>
  <si>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</si>
  <si>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</si>
  <si>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</si>
  <si>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</si>
  <si>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</si>
  <si>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</si>
  <si>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</si>
  <si>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</si>
  <si>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</si>
  <si>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</si>
  <si>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</si>
  <si>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</si>
  <si>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</si>
  <si>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</si>
  <si>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</si>
  <si>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</si>
  <si>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</si>
  <si>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</si>
  <si>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</si>
  <si>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</si>
  <si>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</si>
  <si>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</si>
  <si>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</si>
  <si>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</si>
  <si>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</si>
  <si>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</si>
  <si>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</si>
  <si>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</si>
  <si>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</si>
  <si>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</si>
  <si>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</si>
  <si>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</si>
  <si>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</si>
  <si>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</si>
  <si>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</si>
  <si>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</si>
  <si>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</si>
  <si>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</si>
  <si>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</si>
  <si>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</si>
  <si>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</si>
  <si>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</si>
  <si>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</si>
  <si>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</si>
  <si>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</si>
  <si>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</si>
  <si>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</si>
  <si>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</si>
  <si>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</si>
  <si>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</si>
  <si>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</si>
  <si>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</si>
  <si>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</si>
  <si>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</si>
  <si>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</si>
  <si>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</si>
  <si>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</si>
  <si>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</si>
  <si>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</si>
  <si>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</si>
  <si>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</si>
  <si>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</si>
  <si>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</si>
  <si>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</si>
  <si>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</si>
  <si>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</si>
  <si>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</si>
  <si>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</si>
  <si>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</si>
  <si>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</si>
  <si>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</si>
  <si>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</si>
  <si>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</si>
  <si>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</si>
  <si>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</si>
  <si>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</si>
  <si>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</si>
  <si>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</si>
  <si>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</si>
  <si>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</si>
  <si>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</si>
  <si>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</si>
  <si>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</si>
  <si>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</si>
  <si>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</si>
  <si>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</si>
  <si>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</si>
  <si>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</si>
  <si>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</si>
  <si>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</si>
  <si>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</si>
  <si>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</si>
  <si>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</si>
  <si>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</si>
  <si>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</si>
  <si>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</si>
  <si>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</si>
  <si>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</si>
  <si>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</si>
  <si>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</si>
  <si>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</si>
  <si>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</si>
  <si>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</si>
  <si>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</si>
  <si>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</si>
  <si>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</si>
  <si>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</si>
  <si>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</si>
  <si>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</si>
  <si>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</si>
  <si>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</si>
  <si>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</si>
  <si>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</si>
  <si>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</si>
  <si>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</si>
  <si>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</si>
  <si>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</si>
  <si>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</si>
  <si>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</si>
  <si>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</si>
  <si>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</si>
  <si>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</si>
  <si>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</si>
  <si>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</si>
  <si>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</si>
  <si>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</si>
  <si>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</si>
  <si>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</si>
  <si>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</si>
  <si>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</si>
  <si>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</si>
  <si>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</si>
  <si>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</si>
  <si>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</si>
  <si>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</si>
  <si>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</si>
  <si>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</si>
  <si>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</si>
  <si>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</si>
  <si>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</si>
  <si>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</si>
  <si>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</si>
  <si>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</si>
  <si>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</si>
  <si>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</si>
  <si>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</si>
  <si>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</si>
  <si>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</si>
  <si>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</si>
  <si>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</si>
  <si>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</si>
  <si>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</si>
  <si>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</si>
  <si>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</si>
  <si>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</si>
  <si>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</si>
  <si>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</si>
  <si>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</si>
  <si>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</si>
  <si>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</si>
  <si>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</si>
  <si>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</si>
  <si>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</si>
  <si>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</si>
  <si>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</si>
  <si>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</si>
  <si>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</si>
  <si>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</si>
  <si>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</si>
  <si>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</si>
  <si>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</si>
  <si>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</si>
  <si>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</si>
  <si>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</si>
  <si>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</si>
  <si>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</si>
  <si>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</si>
  <si>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</si>
  <si>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</si>
  <si>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</si>
  <si>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</si>
  <si>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</si>
  <si>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</si>
  <si>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</si>
  <si>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</si>
  <si>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</si>
  <si>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</si>
  <si>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</si>
  <si>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</si>
  <si>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</si>
  <si>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</si>
  <si>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</si>
  <si>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</si>
  <si>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</si>
  <si>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</si>
  <si>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</si>
  <si>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</si>
  <si>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</si>
  <si>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</si>
  <si>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</si>
  <si>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</si>
  <si>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</si>
  <si>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</si>
  <si>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</si>
  <si>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</si>
  <si>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</si>
  <si>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</si>
  <si>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</si>
  <si>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</si>
  <si>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</si>
  <si>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</si>
  <si>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</si>
  <si>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</si>
  <si>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</si>
  <si>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</si>
  <si>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</si>
  <si>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</si>
  <si>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</si>
  <si>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</si>
  <si>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</si>
  <si>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</si>
  <si>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</si>
  <si>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</si>
  <si>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</si>
  <si>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</si>
  <si>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</si>
  <si>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</si>
  <si>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</si>
  <si>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</si>
  <si>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</si>
  <si>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</si>
  <si>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</si>
  <si>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</si>
  <si>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</si>
  <si>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</si>
  <si>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</si>
  <si>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</si>
  <si>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</si>
  <si>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</si>
  <si>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</si>
  <si>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</si>
  <si>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</si>
  <si>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</si>
  <si>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</si>
  <si>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</si>
  <si>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</si>
  <si>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</si>
  <si>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</si>
  <si>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</si>
  <si>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</si>
  <si>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</si>
  <si>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</si>
  <si>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</si>
  <si>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</si>
  <si>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</si>
  <si>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</si>
  <si>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</si>
  <si>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</si>
  <si>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</si>
  <si>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</si>
  <si>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</si>
  <si>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</si>
  <si>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</si>
  <si>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</si>
  <si>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</si>
  <si>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</si>
  <si>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</si>
  <si>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</si>
  <si>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</si>
  <si>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</si>
  <si>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</si>
  <si>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</si>
  <si>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</si>
  <si>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</si>
  <si>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</si>
  <si>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</si>
  <si>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</si>
  <si>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</si>
  <si>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</si>
  <si>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</si>
  <si>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</si>
  <si>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</si>
  <si>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</si>
  <si>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</si>
  <si>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</si>
  <si>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</si>
  <si>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</si>
  <si>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</si>
  <si>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</si>
  <si>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</si>
  <si>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</si>
  <si>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</si>
  <si>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</si>
  <si>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</si>
  <si>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</si>
  <si>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</si>
  <si>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</si>
  <si>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</si>
  <si>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</si>
  <si>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</si>
  <si>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</si>
  <si>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</si>
  <si>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</si>
  <si>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</si>
  <si>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</si>
  <si>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</si>
  <si>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</si>
  <si>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</si>
  <si>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</si>
  <si>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</si>
  <si>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</si>
  <si>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</si>
  <si>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</si>
  <si>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</si>
  <si>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</si>
  <si>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</si>
  <si>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</si>
  <si>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</si>
  <si>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</si>
  <si>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</si>
  <si>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</si>
  <si>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</si>
  <si>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</si>
  <si>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</si>
  <si>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</si>
  <si>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</si>
  <si>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</si>
  <si>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</si>
  <si>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</si>
  <si>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</si>
  <si>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</si>
  <si>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</si>
  <si>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</si>
  <si>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</si>
  <si>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</si>
  <si>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</si>
  <si>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</si>
  <si>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</si>
  <si>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</si>
  <si>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</si>
  <si>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</si>
  <si>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</si>
  <si>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</si>
  <si>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</si>
  <si>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</si>
  <si>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</si>
  <si>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</si>
  <si>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</si>
  <si>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</si>
  <si>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</si>
  <si>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</si>
  <si>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</si>
  <si>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</si>
  <si>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</si>
  <si>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</si>
  <si>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</si>
  <si>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</si>
  <si>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</si>
  <si>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</si>
  <si>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</si>
  <si>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</si>
  <si>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</si>
  <si>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</si>
  <si>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</si>
  <si>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</si>
  <si>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</si>
  <si>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</si>
  <si>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</si>
  <si>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</si>
  <si>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</si>
  <si>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</si>
  <si>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</si>
  <si>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</si>
  <si>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</si>
  <si>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</si>
  <si>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</si>
  <si>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</si>
  <si>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</si>
  <si>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</si>
  <si>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</si>
  <si>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</si>
  <si>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</si>
  <si>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</si>
  <si>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</si>
  <si>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</si>
  <si>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</si>
  <si>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</si>
  <si>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</si>
  <si>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</si>
  <si>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</si>
  <si>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</si>
  <si>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</si>
  <si>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</si>
  <si>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</si>
  <si>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</si>
  <si>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</si>
  <si>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</si>
  <si>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</si>
  <si>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</si>
  <si>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</si>
  <si>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</si>
  <si>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</si>
  <si>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</si>
  <si>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</si>
  <si>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</si>
  <si>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</si>
  <si>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</si>
  <si>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</si>
  <si>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</si>
  <si>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</si>
  <si>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</si>
  <si>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</si>
  <si>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</si>
  <si>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</si>
  <si>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</si>
  <si>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</si>
  <si>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</si>
  <si>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</si>
  <si>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</si>
  <si>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</si>
  <si>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</si>
  <si>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</si>
  <si>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</si>
  <si>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</si>
  <si>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</si>
  <si>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</si>
  <si>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</si>
  <si>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</si>
  <si>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</si>
  <si>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</si>
  <si>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</si>
  <si>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</si>
  <si>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</si>
  <si>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</si>
  <si>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</si>
  <si>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</si>
  <si>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</si>
  <si>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</si>
  <si>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</si>
  <si>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</si>
  <si>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</si>
  <si>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</si>
  <si>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</si>
  <si>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</si>
  <si>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</si>
  <si>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</si>
  <si>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</si>
  <si>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</si>
  <si>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</si>
  <si>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</si>
  <si>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</si>
  <si>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</si>
  <si>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</si>
  <si>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</si>
  <si>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</si>
  <si>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</si>
  <si>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</si>
  <si>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</si>
  <si>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</si>
  <si>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</si>
  <si>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</si>
  <si>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</si>
  <si>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</si>
  <si>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</si>
  <si>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</si>
  <si>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</si>
  <si>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</si>
  <si>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</si>
  <si>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</si>
  <si>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</si>
  <si>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</si>
  <si>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</si>
  <si>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</si>
  <si>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</si>
  <si>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</si>
  <si>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</si>
  <si>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</si>
  <si>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</si>
  <si>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</si>
  <si>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</si>
  <si>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</si>
  <si>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</si>
  <si>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</si>
  <si>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</si>
  <si>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</si>
  <si>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</si>
  <si>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</si>
  <si>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</si>
  <si>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</si>
  <si>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</si>
  <si>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</si>
  <si>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</si>
  <si>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</si>
  <si>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</si>
  <si>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</si>
  <si>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</si>
  <si>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</si>
  <si>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</si>
  <si>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</si>
  <si>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</si>
  <si>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</si>
  <si>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</si>
  <si>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</si>
  <si>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</si>
  <si>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</si>
  <si>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</si>
  <si>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</si>
  <si>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</si>
  <si>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</si>
  <si>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</si>
  <si>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</si>
  <si>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</si>
  <si>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</si>
  <si>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</si>
  <si>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</si>
  <si>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</si>
  <si>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</si>
  <si>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</si>
  <si>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</si>
  <si>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</si>
  <si>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</si>
  <si>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</si>
  <si>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</si>
  <si>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</si>
  <si>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</si>
  <si>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</si>
  <si>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</si>
  <si>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</si>
  <si>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</si>
  <si>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</si>
  <si>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</si>
  <si>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</si>
  <si>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</si>
  <si>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</si>
  <si>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</si>
  <si>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</si>
  <si>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</si>
  <si>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</si>
  <si>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</si>
  <si>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</si>
  <si>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</si>
  <si>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</si>
  <si>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</si>
  <si>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</si>
  <si>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</si>
  <si>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</si>
  <si>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</si>
  <si>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</si>
  <si>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</si>
  <si>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</si>
  <si>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</si>
  <si>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</si>
  <si>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</si>
  <si>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</si>
  <si>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</si>
  <si>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</si>
  <si>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</si>
  <si>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</si>
  <si>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</si>
  <si>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</si>
  <si>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</si>
  <si>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</si>
  <si>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</si>
  <si>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</si>
  <si>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</si>
  <si>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</si>
  <si>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</si>
  <si>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</si>
  <si>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</si>
  <si>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</si>
  <si>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</si>
  <si>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</si>
  <si>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</si>
  <si>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</si>
  <si>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</si>
  <si>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</si>
  <si>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</si>
  <si>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</si>
  <si>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</si>
  <si>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</si>
  <si>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</si>
  <si>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</si>
  <si>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</si>
  <si>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</si>
  <si>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</si>
  <si>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</si>
  <si>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</si>
  <si>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</si>
  <si>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</si>
  <si>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</si>
  <si>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</si>
  <si>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</si>
  <si>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</si>
  <si>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</si>
  <si>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</si>
  <si>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</si>
  <si>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</si>
  <si>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</si>
  <si>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</si>
  <si>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</si>
  <si>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</si>
  <si>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</si>
  <si>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</si>
  <si>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</si>
  <si>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</si>
  <si>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</si>
  <si>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</si>
  <si>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</si>
  <si>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</si>
  <si>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</si>
  <si>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12:00h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</si>
  <si>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</si>
  <si>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</si>
  <si>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</si>
  <si>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</si>
  <si>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</si>
  <si>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</si>
  <si>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</si>
  <si>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Troca de barra curta</t>
  </si>
  <si>
    <t>Lindomar</t>
  </si>
  <si>
    <t>ELSON</t>
  </si>
  <si>
    <t>Deslcoamento de TCS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</si>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</sst>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AJ1" activePane="topRight" state="frozen"/>
      <selection pane="topRight" activeCell="AS17" sqref="AS1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1172</v>
      </c>
      <c r="AJ1" s="250"/>
      <c r="AK1" s="250"/>
      <c r="AL1" s="250"/>
      <c r="AM1" s="250"/>
      <c r="AN1" s="250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0"/>
      <c r="BG1" s="3"/>
      <c r="BH1" s="251" t="s">
        <v>1173</v>
      </c>
      <c r="BI1" s="251"/>
      <c r="BJ1" s="251"/>
      <c r="BK1" s="251"/>
      <c r="BL1" s="43"/>
      <c r="BM1" s="249" t="s">
        <v>1174</v>
      </c>
      <c r="BN1" s="249"/>
      <c r="BO1" s="249"/>
      <c r="BP1" s="249"/>
      <c r="BQ1" s="249"/>
      <c r="BR1" s="249"/>
      <c r="BS1" s="24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0" t="s">
        <v>1175</v>
      </c>
      <c r="AJ2" s="250"/>
      <c r="AK2" s="250"/>
      <c r="AL2" s="250"/>
      <c r="AM2" s="250"/>
      <c r="AN2" s="250"/>
      <c r="AO2" s="250"/>
      <c r="AP2" s="250"/>
      <c r="AQ2" s="250"/>
      <c r="AR2" s="153"/>
      <c r="AS2" s="252" t="s">
        <v>1178</v>
      </c>
      <c r="AT2" s="252"/>
      <c r="AU2" s="252"/>
      <c r="AV2" s="252"/>
      <c r="AW2" s="252"/>
      <c r="AX2" s="252"/>
      <c r="AY2" s="252"/>
      <c r="AZ2" s="4"/>
      <c r="BA2" s="248" t="s">
        <v>1179</v>
      </c>
      <c r="BB2" s="248"/>
      <c r="BC2" s="250" t="s">
        <v>1176</v>
      </c>
      <c r="BD2" s="250"/>
      <c r="BE2" s="250"/>
      <c r="BF2" s="250"/>
      <c r="BG2" s="3"/>
      <c r="BH2" s="251"/>
      <c r="BI2" s="251"/>
      <c r="BJ2" s="251"/>
      <c r="BK2" s="251"/>
      <c r="BL2" s="43"/>
      <c r="BM2" s="249"/>
      <c r="BN2" s="249"/>
      <c r="BO2" s="249"/>
      <c r="BP2" s="249"/>
      <c r="BQ2" s="249"/>
      <c r="BR2" s="249"/>
      <c r="BS2" s="24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8" t="s">
        <v>1180</v>
      </c>
      <c r="AJ3" s="248"/>
      <c r="AK3" s="248" t="s">
        <v>1181</v>
      </c>
      <c r="AL3" s="248"/>
      <c r="AM3" s="248"/>
      <c r="AN3" s="248"/>
      <c r="AO3" s="248"/>
      <c r="AP3" s="248"/>
      <c r="AQ3" s="248"/>
      <c r="AR3" s="154"/>
      <c r="AS3" s="253" t="s">
        <v>1187</v>
      </c>
      <c r="AT3" s="253"/>
      <c r="AU3" s="253" t="s">
        <v>1188</v>
      </c>
      <c r="AV3" s="253"/>
      <c r="AW3" s="253" t="s">
        <v>1189</v>
      </c>
      <c r="AX3" s="253"/>
      <c r="AY3" s="57" t="s">
        <v>1190</v>
      </c>
      <c r="AZ3" s="57"/>
      <c r="BA3" s="248"/>
      <c r="BB3" s="248"/>
      <c r="BC3" s="248" t="s">
        <v>1183</v>
      </c>
      <c r="BD3" s="248"/>
      <c r="BE3" s="248"/>
      <c r="BF3" s="248"/>
      <c r="BG3" s="56"/>
      <c r="BH3" s="251"/>
      <c r="BI3" s="251"/>
      <c r="BJ3" s="251"/>
      <c r="BK3" s="251"/>
      <c r="BL3" s="43"/>
      <c r="BM3" s="249" t="s">
        <v>1191</v>
      </c>
      <c r="BN3" s="249"/>
      <c r="BO3" s="249"/>
      <c r="BP3" s="249"/>
      <c r="BQ3" s="249" t="s">
        <v>160</v>
      </c>
      <c r="BR3" s="249"/>
      <c r="BS3" s="249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5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6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6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6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6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6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6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6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6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6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6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6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6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6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6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6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6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6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6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6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6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6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6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6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6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6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6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6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6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6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6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6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6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6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6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6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6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6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6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6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6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6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7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7" si="22">IF(BN170="","",SUBSTITUTE(BM170," ","")&amp;SUBSTITUTE(BN170," ",""))</f>
        <v>CCOCirculaçãoIntervaloContrato</v>
      </c>
    </row>
    <row r="171" spans="1:72" hidden="1">
      <c r="A171" s="44" t="str">
        <f t="shared" ref="A171:A237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4">IF(AND(BR171&lt;1,BS171&lt;1),"Produção e Intervalo",IF(BR171&lt;1,"Intervalo",IF(BS171&lt;1,"Produção","Aderente")))</f>
        <v>Aderente</v>
      </c>
      <c r="BR171" s="15" t="str">
        <f t="shared" ref="BR171:BR237" si="25">IF(OR(B171="",F171=""),"*",AY171/P171)</f>
        <v>*</v>
      </c>
      <c r="BS171" s="15" t="str">
        <f t="shared" ref="BS171:BS237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4"/>
        <v>Aderente</v>
      </c>
      <c r="BR185" s="15">
        <f t="shared" si="25"/>
        <v>1</v>
      </c>
      <c r="BS185" s="15">
        <f t="shared" si="26"/>
        <v>1</v>
      </c>
      <c r="BT185" s="231" t="str">
        <f t="shared" si="22"/>
        <v>OKOK</v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ref="BQ188:BQ202" si="28">IF(AND(BR188&lt;1,BS188&lt;1),"Produção e Intervalo",IF(BR188&lt;1,"Intervalo",IF(BS188&lt;1,"Produção","Aderente")))</f>
        <v>Produção e Intervalo</v>
      </c>
      <c r="BR188" s="15">
        <f t="shared" ref="BR188:BR202" si="29">IF(OR(B188="",F188=""),"*",AY188/P188)</f>
        <v>0.99999999999999911</v>
      </c>
      <c r="BS188" s="15">
        <f t="shared" ref="BS188:BS202" si="30">IF(OR(B188="",F188=""),"*",BA188/Q188)</f>
        <v>0</v>
      </c>
      <c r="BT188" s="231" t="str">
        <f t="shared" ref="BT188:BT202" si="31">IF(BN188="","",SUBSTITUTE(BM188," ","")&amp;SUBSTITUTE(BN188," ",""))</f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 t="shared" ref="AY189:AY195" si="32">IF(D189="","*",IFERROR(IF(ISODD(COUNT(AS189:AX190)),"ERRO",SUM((AT189-AS189),(AV189-AU189),(AX189-AW189))),"ERRO"))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1648</v>
      </c>
      <c r="BK189" s="14" t="s">
        <v>1648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8"/>
        <v>Produção e Intervalo</v>
      </c>
      <c r="BR189" s="15">
        <f t="shared" si="29"/>
        <v>0</v>
      </c>
      <c r="BS189" s="15">
        <f t="shared" si="30"/>
        <v>0</v>
      </c>
      <c r="BT189" s="231" t="str">
        <f t="shared" si="31"/>
        <v>CCOCirculaçãoIntervaloOportunidade</v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1649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1650</v>
      </c>
      <c r="AN190" s="166" t="s">
        <v>1651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 t="str">
        <f t="shared" si="32"/>
        <v>ERRO</v>
      </c>
      <c r="AZ190" s="11"/>
      <c r="BA190" s="60"/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1</v>
      </c>
      <c r="BI190" s="14"/>
      <c r="BJ190" s="14" t="s">
        <v>1652</v>
      </c>
      <c r="BK190" s="14" t="s">
        <v>1653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1654</v>
      </c>
      <c r="BQ190" s="10" t="e">
        <f t="shared" si="28"/>
        <v>#VALUE!</v>
      </c>
      <c r="BR190" s="15" t="e">
        <f t="shared" si="29"/>
        <v>#VALUE!</v>
      </c>
      <c r="BS190" s="15">
        <f t="shared" si="30"/>
        <v>0</v>
      </c>
      <c r="BT190" s="231" t="str">
        <f t="shared" si="31"/>
        <v>MecanizaçãoOperação</v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1655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 t="str">
        <f t="shared" si="32"/>
        <v>ERRO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1656</v>
      </c>
      <c r="BK191" s="14" t="s">
        <v>1657</v>
      </c>
      <c r="BL191" s="13"/>
      <c r="BM191" s="12"/>
      <c r="BN191" s="12"/>
      <c r="BO191" s="130"/>
      <c r="BP191" s="14"/>
      <c r="BQ191" s="10" t="e">
        <f t="shared" si="28"/>
        <v>#VALUE!</v>
      </c>
      <c r="BR191" s="15" t="e">
        <f t="shared" si="29"/>
        <v>#VALUE!</v>
      </c>
      <c r="BS191" s="15">
        <f t="shared" si="30"/>
        <v>0</v>
      </c>
      <c r="BT191" s="231" t="str">
        <f t="shared" si="31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 t="str">
        <f t="shared" si="32"/>
        <v>ERRO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1658</v>
      </c>
      <c r="BK192" s="14" t="s">
        <v>1659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e">
        <f t="shared" si="28"/>
        <v>#VALUE!</v>
      </c>
      <c r="BR192" s="15" t="e">
        <f t="shared" si="29"/>
        <v>#VALUE!</v>
      </c>
      <c r="BS192" s="15">
        <f t="shared" si="30"/>
        <v>2</v>
      </c>
      <c r="BT192" s="231" t="str">
        <f t="shared" si="31"/>
        <v>OKOK</v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/>
      <c r="AU193" s="32"/>
      <c r="AV193" s="32"/>
      <c r="AW193" s="32"/>
      <c r="AX193" s="32"/>
      <c r="AY193" s="174" t="str">
        <f t="shared" si="32"/>
        <v>ERRO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1660</v>
      </c>
      <c r="BK193" s="14" t="s">
        <v>1661</v>
      </c>
      <c r="BL193" s="13"/>
      <c r="BM193" s="12"/>
      <c r="BN193" s="12"/>
      <c r="BO193" s="130"/>
      <c r="BP193" s="14"/>
      <c r="BQ193" s="10" t="e">
        <f t="shared" si="28"/>
        <v>#VALUE!</v>
      </c>
      <c r="BR193" s="15" t="e">
        <f t="shared" si="29"/>
        <v>#VALUE!</v>
      </c>
      <c r="BS193" s="15">
        <f t="shared" si="30"/>
        <v>0</v>
      </c>
      <c r="BT193" s="231" t="str">
        <f t="shared" si="31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 t="shared" si="32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8"/>
        <v>Aderente</v>
      </c>
      <c r="BR194" s="15" t="str">
        <f t="shared" si="29"/>
        <v>*</v>
      </c>
      <c r="BS194" s="15" t="str">
        <f t="shared" si="30"/>
        <v>*</v>
      </c>
      <c r="BT194" s="231" t="str">
        <f t="shared" si="31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1662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1663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 t="shared" si="32"/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1664</v>
      </c>
      <c r="BK195" s="14"/>
      <c r="BL195" s="13"/>
      <c r="BM195" s="12"/>
      <c r="BN195" s="12"/>
      <c r="BO195" s="130"/>
      <c r="BP195" s="14"/>
      <c r="BQ195" s="10" t="str">
        <f t="shared" si="28"/>
        <v>Produção e Intervalo</v>
      </c>
      <c r="BR195" s="15">
        <f t="shared" si="29"/>
        <v>0</v>
      </c>
      <c r="BS195" s="15">
        <f t="shared" si="30"/>
        <v>0</v>
      </c>
      <c r="BT195" s="231" t="str">
        <f t="shared" si="31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1665</v>
      </c>
      <c r="N196" s="148" t="s">
        <v>1666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1667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1668</v>
      </c>
      <c r="BK196" s="14"/>
      <c r="BL196" s="13"/>
      <c r="BM196" s="12"/>
      <c r="BN196" s="12"/>
      <c r="BO196" s="130"/>
      <c r="BP196" s="14"/>
      <c r="BQ196" s="10" t="str">
        <f t="shared" si="28"/>
        <v>Produção e Intervalo</v>
      </c>
      <c r="BR196" s="15">
        <f t="shared" si="29"/>
        <v>0</v>
      </c>
      <c r="BS196" s="15">
        <f t="shared" si="30"/>
        <v>0</v>
      </c>
      <c r="BT196" s="231" t="str">
        <f t="shared" si="31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8"/>
        <v>Aderente</v>
      </c>
      <c r="BR197" s="15" t="str">
        <f t="shared" si="29"/>
        <v>*</v>
      </c>
      <c r="BS197" s="15" t="str">
        <f t="shared" si="30"/>
        <v>*</v>
      </c>
      <c r="BT197" s="231" t="str">
        <f t="shared" si="31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8"/>
        <v>Aderente</v>
      </c>
      <c r="BR198" s="15" t="str">
        <f t="shared" si="29"/>
        <v>*</v>
      </c>
      <c r="BS198" s="15" t="str">
        <f t="shared" si="30"/>
        <v>*</v>
      </c>
      <c r="BT198" s="231" t="str">
        <f t="shared" si="31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8"/>
        <v>Aderente</v>
      </c>
      <c r="BR199" s="15" t="str">
        <f t="shared" si="29"/>
        <v>*</v>
      </c>
      <c r="BS199" s="15" t="str">
        <f t="shared" si="30"/>
        <v>*</v>
      </c>
      <c r="BT199" s="231" t="str">
        <f t="shared" si="31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IF(D200="","*",IFERROR(IF(ISODD(COUNT(AS200:AX203)),"ERRO",SUM((AT200-AS200),(AV200-AU200),(AX200-AW200))),"ERRO"))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8"/>
        <v>Produção e Intervalo</v>
      </c>
      <c r="BR200" s="15">
        <f t="shared" si="29"/>
        <v>0</v>
      </c>
      <c r="BS200" s="15">
        <f t="shared" si="30"/>
        <v>0</v>
      </c>
      <c r="BT200" s="231" t="str">
        <f t="shared" si="31"/>
        <v/>
      </c>
    </row>
    <row r="201" spans="1:72" hidden="1">
      <c r="A201" s="44" t="str">
        <f t="shared" si="23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/>
      <c r="I201" s="134"/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/>
      <c r="P201" s="134"/>
      <c r="Q201" s="71"/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/>
      <c r="W201" s="134"/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IF(D201="","*",IFERROR(IF(ISODD(COUNT(AS201:AX204)),"ERRO",SUM((AT201-AS201),(AV201-AU201),(AX201-AW201))),"ERRO"))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e">
        <f t="shared" si="28"/>
        <v>#DIV/0!</v>
      </c>
      <c r="BR201" s="15" t="e">
        <f t="shared" si="29"/>
        <v>#DIV/0!</v>
      </c>
      <c r="BS201" s="15" t="e">
        <f t="shared" si="30"/>
        <v>#DIV/0!</v>
      </c>
      <c r="BT201" s="231" t="str">
        <f t="shared" si="31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1669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IF(D202="","*",IFERROR(IF(ISODD(COUNT(AS202:AX204)),"ERRO",SUM((AT202-AS202),(AV202-AU202),(AX202-AW202))),"ERRO"))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8"/>
        <v>Produção e Intervalo</v>
      </c>
      <c r="BR202" s="15">
        <f t="shared" si="29"/>
        <v>0</v>
      </c>
      <c r="BS202" s="15">
        <f t="shared" si="30"/>
        <v>0</v>
      </c>
      <c r="BT202" s="231" t="str">
        <f t="shared" si="31"/>
        <v/>
      </c>
    </row>
    <row r="203" spans="1:72" hidden="1">
      <c r="A203" s="44" t="str">
        <f t="shared" si="23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1670</v>
      </c>
      <c r="W203" s="134" t="s">
        <v>1367</v>
      </c>
      <c r="X203" s="151" t="s">
        <v>1000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IF(D203="","*",IFERROR(IF(ISODD(COUNT(AS203:AX206)),"ERRO",SUM((AT203-AS203),(AV203-AU203),(AX203-AW203))),"ERRO"))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44" t="str">
        <f t="shared" si="23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1671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IF(D204="","*",IFERROR(IF(ISODD(COUNT(AS204:AX207)),"ERRO",SUM((AT204-AS204),(AV204-AU204),(AX204-AW204))),"ERRO"))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1" t="str">
        <f t="shared" si="22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23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IF(D206="","*",IFERROR(IF(ISODD(COUNT(AS206:AX208)),"ERRO",SUM((AT206-AS206),(AV206-AU206),(AX206-AW206))),"ERRO"))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Produção e Intervalo</v>
      </c>
      <c r="BR206" s="15">
        <f t="shared" si="25"/>
        <v>0</v>
      </c>
      <c r="BS206" s="15">
        <f t="shared" si="26"/>
        <v>0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240</v>
      </c>
      <c r="E209" s="175">
        <v>229</v>
      </c>
      <c r="F209" s="133" t="s">
        <v>25</v>
      </c>
      <c r="G209" s="8" t="str">
        <f>IF(D209="","*",VLOOKUP(F209,BS_ATIVIDADE[#All],3,FALSE))</f>
        <v>OUTROS</v>
      </c>
      <c r="H209" s="134" t="s">
        <v>473</v>
      </c>
      <c r="I209" s="134" t="s">
        <v>417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1584</v>
      </c>
      <c r="W209" s="134" t="s">
        <v>1672</v>
      </c>
      <c r="X209" s="151" t="s">
        <v>1005</v>
      </c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IF(D209="","*",IFERROR(IF(ISODD(COUNT(AS209:AX211)),"ERRO",SUM((AT209-AS209),(AV209-AU209),(AX209-AW209))),"ERRO"))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Produção e Intervalo</v>
      </c>
      <c r="BR209" s="15">
        <f t="shared" si="25"/>
        <v>0</v>
      </c>
      <c r="BS209" s="15">
        <f t="shared" si="26"/>
        <v>0</v>
      </c>
      <c r="BT209" s="231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1" t="str">
        <f t="shared" si="22"/>
        <v/>
      </c>
    </row>
    <row r="211" spans="1:72" hidden="1">
      <c r="A211" s="44" t="str">
        <f t="shared" si="23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IF(D211="","*",IFERROR(IF(ISODD(COUNT(AS211:AX213)),"ERRO",SUM((AT211-AS211),(AV211-AU211),(AX211-AW211))),"ERRO"))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Produção e Intervalo</v>
      </c>
      <c r="BR211" s="15">
        <f t="shared" si="25"/>
        <v>0</v>
      </c>
      <c r="BS211" s="15">
        <f t="shared" si="26"/>
        <v>0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IF(D215="","*",IFERROR(IF(ISODD(COUNT(AS215:AX217)),"ERRO",SUM((AT215-AS215),(AV215-AU215),(AX215-AW215))),"ERRO"))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Produção e Intervalo</v>
      </c>
      <c r="BR215" s="15">
        <f t="shared" si="25"/>
        <v>0</v>
      </c>
      <c r="BS215" s="15">
        <f t="shared" si="26"/>
        <v>0</v>
      </c>
      <c r="BT215" s="231" t="str">
        <f t="shared" si="22"/>
        <v/>
      </c>
    </row>
    <row r="216" spans="1:72" hidden="1">
      <c r="A216" s="44" t="str">
        <f t="shared" si="23"/>
        <v>E14</v>
      </c>
      <c r="B216" s="132"/>
      <c r="C216" s="7" t="str">
        <f>IF(BS_CONTROLE[[#This Row],[DATA]]="","",WEEKNUM(BS_CONTROLE[[#This Row],[DATA]]))</f>
        <v/>
      </c>
      <c r="D216" s="45" t="s">
        <v>149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IF(D216="","*",IFERROR(IF(ISODD(COUNT(AS216:AX218)),"ERRO",SUM((AT216-AS216),(AV216-AU216),(AX216-AW216))),"ERRO"))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209</v>
      </c>
      <c r="E217" s="175">
        <v>237</v>
      </c>
      <c r="F217" s="133" t="s">
        <v>213</v>
      </c>
      <c r="G217" s="8" t="str">
        <f>IF(D217="","*",VLOOKUP(F217,BS_ATIVIDADE[#All],3,FALSE))</f>
        <v>OUTROS</v>
      </c>
      <c r="H217" s="134" t="s">
        <v>953</v>
      </c>
      <c r="I217" s="134" t="s">
        <v>973</v>
      </c>
      <c r="J217" s="150">
        <v>103</v>
      </c>
      <c r="K217" s="150">
        <v>1983.5429999999999</v>
      </c>
      <c r="L217" s="71">
        <v>2116.34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PPR1</v>
      </c>
      <c r="O217" s="134">
        <v>0.4375</v>
      </c>
      <c r="P217" s="134">
        <v>4.1666666666666664E-2</v>
      </c>
      <c r="Q217" s="71">
        <v>1</v>
      </c>
      <c r="R217" s="9" t="str">
        <f>IFERROR(_xlfn.XLOOKUP(F217, BS_ATIVIDADE[ATIVIDADE],BS_ATIVIDADE[UNIDADE] ), "*")</f>
        <v>BINÁRIO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17" s="188" t="str">
        <f>IFERROR(_xlfn.XLOOKUP(J217, BASE_MAPA!$B$2:$B$420, BASE_MAPA!$G$2:$G$420), "ERRO")</f>
        <v>OURO VERDE - LIGAÇÃO</v>
      </c>
      <c r="V217" s="142" t="s">
        <v>1445</v>
      </c>
      <c r="W217" s="134" t="s">
        <v>1667</v>
      </c>
      <c r="X217" s="151" t="s">
        <v>1005</v>
      </c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PPR1</v>
      </c>
      <c r="AL217" s="166" t="str">
        <f>IF(BS_CONTROLE[[#This Row],[Local - Encerramento]]=0, "-", BS_CONTROLE[[#This Row],[Local - Encerramento]])</f>
        <v>PIT</v>
      </c>
      <c r="AM217" s="166" t="str">
        <f>IF(BS_CONTROLE[[#This Row],[Entre - Estações]]=0, "-", BS_CONTROLE[[#This Row],[Entre - Estações]])</f>
        <v>PPR</v>
      </c>
      <c r="AN217" s="166" t="str">
        <f>IF(BS_CONTROLE[[#This Row],[SB]]=0, "-", BS_CONTROLE[[#This Row],[SB]])</f>
        <v>PPR1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1983.5429999999999</v>
      </c>
      <c r="AQ217" s="168">
        <f>IF(BS_CONTROLE[[#This Row],[KM - Fim]]=0, "-", BS_CONTROLE[[#This Row],[KM - Fim]])</f>
        <v>2116.34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IF(D217="","*",IFERROR(IF(ISODD(COUNT(AS217:AX219)),"ERRO",SUM((AT217-AS217),(AV217-AU217),(AX217-AW217))),"ERRO"))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Produção e Intervalo</v>
      </c>
      <c r="BR217" s="15">
        <f t="shared" si="25"/>
        <v>0</v>
      </c>
      <c r="BS217" s="15">
        <f t="shared" si="26"/>
        <v>0</v>
      </c>
      <c r="BT217" s="231" t="str">
        <f t="shared" si="22"/>
        <v/>
      </c>
    </row>
    <row r="218" spans="1:72" hidden="1">
      <c r="A218" s="44" t="str">
        <f t="shared" si="23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 t="s">
        <v>751</v>
      </c>
      <c r="I218" s="134" t="s">
        <v>738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1624</v>
      </c>
      <c r="W218" s="134" t="s">
        <v>1557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IF(D218="","*",IFERROR(IF(ISODD(COUNT(AS218:AX220)),"ERRO",SUM((AT218-AS218),(AV218-AU218),(AX218-AW218))),"ERRO"))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Produção e Intervalo</v>
      </c>
      <c r="BR218" s="15">
        <f t="shared" si="25"/>
        <v>0</v>
      </c>
      <c r="BS218" s="15">
        <f t="shared" si="26"/>
        <v>0</v>
      </c>
      <c r="BT218" s="231" t="str">
        <f t="shared" si="22"/>
        <v/>
      </c>
    </row>
    <row r="219" spans="1:72" hidden="1">
      <c r="A219" s="44" t="str">
        <f t="shared" si="23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 t="s">
        <v>710</v>
      </c>
      <c r="I219" s="134" t="s">
        <v>710</v>
      </c>
      <c r="J219" s="150">
        <v>78</v>
      </c>
      <c r="K219" s="150">
        <v>176</v>
      </c>
      <c r="L219" s="71" t="s">
        <v>11</v>
      </c>
      <c r="M219" s="148" t="s">
        <v>709</v>
      </c>
      <c r="N219" s="148" t="s">
        <v>710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1629</v>
      </c>
      <c r="W219" s="134" t="s">
        <v>1630</v>
      </c>
      <c r="X219" s="151" t="s">
        <v>1005</v>
      </c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IF(D219="","*",IFERROR(IF(ISODD(COUNT(AS219:AX221)),"ERRO",SUM((AT219-AS219),(AV219-AU219),(AX219-AW219))),"ERRO"))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Produção e Intervalo</v>
      </c>
      <c r="BR219" s="15">
        <f t="shared" si="25"/>
        <v>0</v>
      </c>
      <c r="BS219" s="15">
        <f t="shared" si="26"/>
        <v>0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1" t="str">
        <f t="shared" si="22"/>
        <v/>
      </c>
    </row>
    <row r="237" spans="1:72" hidden="1">
      <c r="A237" s="44" t="str">
        <f t="shared" si="23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231" t="str">
        <f t="shared" si="22"/>
        <v/>
      </c>
    </row>
    <row r="238" spans="1:72" hidden="1">
      <c r="A238" s="44" t="str">
        <f t="shared" ref="A238:A301" si="33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34">IF(AND(BR238&lt;1,BS238&lt;1),"Produção e Intervalo",IF(BR238&lt;1,"Intervalo",IF(BS238&lt;1,"Produção","Aderente")))</f>
        <v>Aderente</v>
      </c>
      <c r="BR238" s="15" t="str">
        <f t="shared" ref="BR238:BR301" si="35">IF(OR(B238="",F238=""),"*",AY238/P238)</f>
        <v>*</v>
      </c>
      <c r="BS238" s="15" t="str">
        <f t="shared" ref="BS238:BS301" si="36">IF(OR(B238="",F238=""),"*",BA238/Q238)</f>
        <v>*</v>
      </c>
      <c r="BT238" s="231" t="str">
        <f t="shared" ref="BT238:BT301" si="37">IF(BN238="","",SUBSTITUTE(BM238," ","")&amp;SUBSTITUTE(BN238," ",""))</f>
        <v/>
      </c>
    </row>
    <row r="239" spans="1:72" hidden="1">
      <c r="A239" s="44" t="str">
        <f t="shared" si="33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34"/>
        <v>Aderente</v>
      </c>
      <c r="BR239" s="15" t="str">
        <f t="shared" si="35"/>
        <v>*</v>
      </c>
      <c r="BS239" s="15" t="str">
        <f t="shared" si="36"/>
        <v>*</v>
      </c>
      <c r="BT239" s="231" t="str">
        <f t="shared" si="37"/>
        <v/>
      </c>
    </row>
    <row r="240" spans="1:72" hidden="1">
      <c r="A240" s="44" t="str">
        <f t="shared" si="33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34"/>
        <v>Aderente</v>
      </c>
      <c r="BR240" s="15" t="str">
        <f t="shared" si="35"/>
        <v>*</v>
      </c>
      <c r="BS240" s="15" t="str">
        <f t="shared" si="36"/>
        <v>*</v>
      </c>
      <c r="BT240" s="231" t="str">
        <f t="shared" si="37"/>
        <v/>
      </c>
    </row>
    <row r="241" spans="1:72" hidden="1">
      <c r="A241" s="44" t="str">
        <f t="shared" si="33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34"/>
        <v>Aderente</v>
      </c>
      <c r="BR241" s="15" t="str">
        <f t="shared" si="35"/>
        <v>*</v>
      </c>
      <c r="BS241" s="15" t="str">
        <f t="shared" si="36"/>
        <v>*</v>
      </c>
      <c r="BT241" s="231" t="str">
        <f t="shared" si="37"/>
        <v/>
      </c>
    </row>
    <row r="242" spans="1:72" hidden="1">
      <c r="A242" s="44" t="str">
        <f t="shared" si="33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34"/>
        <v>Aderente</v>
      </c>
      <c r="BR242" s="15" t="str">
        <f t="shared" si="35"/>
        <v>*</v>
      </c>
      <c r="BS242" s="15" t="str">
        <f t="shared" si="36"/>
        <v>*</v>
      </c>
      <c r="BT242" s="231" t="str">
        <f t="shared" si="37"/>
        <v/>
      </c>
    </row>
    <row r="243" spans="1:72" hidden="1">
      <c r="A243" s="44" t="str">
        <f t="shared" si="33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34"/>
        <v>Aderente</v>
      </c>
      <c r="BR243" s="15" t="str">
        <f t="shared" si="35"/>
        <v>*</v>
      </c>
      <c r="BS243" s="15" t="str">
        <f t="shared" si="36"/>
        <v>*</v>
      </c>
      <c r="BT243" s="231" t="str">
        <f t="shared" si="37"/>
        <v/>
      </c>
    </row>
    <row r="244" spans="1:72" hidden="1">
      <c r="A244" s="44" t="str">
        <f t="shared" si="33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4"/>
        <v>Aderente</v>
      </c>
      <c r="BR244" s="15" t="str">
        <f t="shared" si="35"/>
        <v>*</v>
      </c>
      <c r="BS244" s="15" t="str">
        <f t="shared" si="36"/>
        <v>*</v>
      </c>
      <c r="BT244" s="231" t="str">
        <f t="shared" si="37"/>
        <v/>
      </c>
    </row>
    <row r="245" spans="1:72" hidden="1">
      <c r="A245" s="44" t="str">
        <f t="shared" si="33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4"/>
        <v>Aderente</v>
      </c>
      <c r="BR245" s="15" t="str">
        <f t="shared" si="35"/>
        <v>*</v>
      </c>
      <c r="BS245" s="15" t="str">
        <f t="shared" si="36"/>
        <v>*</v>
      </c>
      <c r="BT245" s="231" t="str">
        <f t="shared" si="37"/>
        <v/>
      </c>
    </row>
    <row r="246" spans="1:72" hidden="1">
      <c r="A246" s="44" t="str">
        <f t="shared" si="33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4"/>
        <v>Aderente</v>
      </c>
      <c r="BR246" s="15" t="str">
        <f t="shared" si="35"/>
        <v>*</v>
      </c>
      <c r="BS246" s="15" t="str">
        <f t="shared" si="36"/>
        <v>*</v>
      </c>
      <c r="BT246" s="231" t="str">
        <f t="shared" si="37"/>
        <v/>
      </c>
    </row>
    <row r="247" spans="1:72" hidden="1">
      <c r="A247" s="44" t="str">
        <f t="shared" si="33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4"/>
        <v>Aderente</v>
      </c>
      <c r="BR247" s="15" t="str">
        <f t="shared" si="35"/>
        <v>*</v>
      </c>
      <c r="BS247" s="15" t="str">
        <f t="shared" si="36"/>
        <v>*</v>
      </c>
      <c r="BT247" s="231" t="str">
        <f t="shared" si="37"/>
        <v/>
      </c>
    </row>
    <row r="248" spans="1:72" hidden="1">
      <c r="A248" s="44" t="str">
        <f t="shared" si="33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4"/>
        <v>Aderente</v>
      </c>
      <c r="BR248" s="15" t="str">
        <f t="shared" si="35"/>
        <v>*</v>
      </c>
      <c r="BS248" s="15" t="str">
        <f t="shared" si="36"/>
        <v>*</v>
      </c>
      <c r="BT248" s="231" t="str">
        <f t="shared" si="37"/>
        <v/>
      </c>
    </row>
    <row r="249" spans="1:72" hidden="1">
      <c r="A249" s="44" t="str">
        <f t="shared" si="33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4"/>
        <v>Aderente</v>
      </c>
      <c r="BR249" s="15" t="str">
        <f t="shared" si="35"/>
        <v>*</v>
      </c>
      <c r="BS249" s="15" t="str">
        <f t="shared" si="36"/>
        <v>*</v>
      </c>
      <c r="BT249" s="231" t="str">
        <f t="shared" si="37"/>
        <v/>
      </c>
    </row>
    <row r="250" spans="1:72" hidden="1">
      <c r="A250" s="44" t="str">
        <f t="shared" si="33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4"/>
        <v>Aderente</v>
      </c>
      <c r="BR250" s="15" t="str">
        <f t="shared" si="35"/>
        <v>*</v>
      </c>
      <c r="BS250" s="15" t="str">
        <f t="shared" si="36"/>
        <v>*</v>
      </c>
      <c r="BT250" s="231" t="str">
        <f t="shared" si="37"/>
        <v/>
      </c>
    </row>
    <row r="251" spans="1:72" hidden="1">
      <c r="A251" s="44" t="str">
        <f t="shared" si="33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4"/>
        <v>Aderente</v>
      </c>
      <c r="BR251" s="15" t="str">
        <f t="shared" si="35"/>
        <v>*</v>
      </c>
      <c r="BS251" s="15" t="str">
        <f t="shared" si="36"/>
        <v>*</v>
      </c>
      <c r="BT251" s="231" t="str">
        <f t="shared" si="37"/>
        <v/>
      </c>
    </row>
    <row r="252" spans="1:72" hidden="1">
      <c r="A252" s="44" t="str">
        <f t="shared" si="33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4"/>
        <v>Aderente</v>
      </c>
      <c r="BR252" s="15" t="str">
        <f t="shared" si="35"/>
        <v>*</v>
      </c>
      <c r="BS252" s="15" t="str">
        <f t="shared" si="36"/>
        <v>*</v>
      </c>
      <c r="BT252" s="231" t="str">
        <f t="shared" si="37"/>
        <v/>
      </c>
    </row>
    <row r="253" spans="1:72" hidden="1">
      <c r="A253" s="44" t="str">
        <f t="shared" si="33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4"/>
        <v>Aderente</v>
      </c>
      <c r="BR253" s="15" t="str">
        <f t="shared" si="35"/>
        <v>*</v>
      </c>
      <c r="BS253" s="15" t="str">
        <f t="shared" si="36"/>
        <v>*</v>
      </c>
      <c r="BT253" s="231" t="str">
        <f t="shared" si="37"/>
        <v/>
      </c>
    </row>
    <row r="254" spans="1:72" hidden="1">
      <c r="A254" s="44" t="str">
        <f t="shared" si="33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4"/>
        <v>Aderente</v>
      </c>
      <c r="BR254" s="15" t="str">
        <f t="shared" si="35"/>
        <v>*</v>
      </c>
      <c r="BS254" s="15" t="str">
        <f t="shared" si="36"/>
        <v>*</v>
      </c>
      <c r="BT254" s="231" t="str">
        <f t="shared" si="37"/>
        <v/>
      </c>
    </row>
    <row r="255" spans="1:72" hidden="1">
      <c r="A255" s="44" t="str">
        <f t="shared" si="33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4"/>
        <v>Aderente</v>
      </c>
      <c r="BR255" s="15" t="str">
        <f t="shared" si="35"/>
        <v>*</v>
      </c>
      <c r="BS255" s="15" t="str">
        <f t="shared" si="36"/>
        <v>*</v>
      </c>
      <c r="BT255" s="231" t="str">
        <f t="shared" si="37"/>
        <v/>
      </c>
    </row>
    <row r="256" spans="1:72" hidden="1">
      <c r="A256" s="44" t="str">
        <f t="shared" si="33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4"/>
        <v>Aderente</v>
      </c>
      <c r="BR256" s="15" t="str">
        <f t="shared" si="35"/>
        <v>*</v>
      </c>
      <c r="BS256" s="15" t="str">
        <f t="shared" si="36"/>
        <v>*</v>
      </c>
      <c r="BT256" s="231" t="str">
        <f t="shared" si="37"/>
        <v/>
      </c>
    </row>
    <row r="257" spans="1:72" hidden="1">
      <c r="A257" s="44" t="str">
        <f t="shared" si="33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4"/>
        <v>Aderente</v>
      </c>
      <c r="BR257" s="15" t="str">
        <f t="shared" si="35"/>
        <v>*</v>
      </c>
      <c r="BS257" s="15" t="str">
        <f t="shared" si="36"/>
        <v>*</v>
      </c>
      <c r="BT257" s="231" t="str">
        <f t="shared" si="37"/>
        <v/>
      </c>
    </row>
    <row r="258" spans="1:72" hidden="1">
      <c r="A258" s="44" t="str">
        <f t="shared" si="33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4"/>
        <v>Aderente</v>
      </c>
      <c r="BR258" s="15" t="str">
        <f t="shared" si="35"/>
        <v>*</v>
      </c>
      <c r="BS258" s="15" t="str">
        <f t="shared" si="36"/>
        <v>*</v>
      </c>
      <c r="BT258" s="231" t="str">
        <f t="shared" si="37"/>
        <v/>
      </c>
    </row>
    <row r="259" spans="1:72" hidden="1">
      <c r="A259" s="44" t="str">
        <f t="shared" si="33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4"/>
        <v>Aderente</v>
      </c>
      <c r="BR259" s="15" t="str">
        <f t="shared" si="35"/>
        <v>*</v>
      </c>
      <c r="BS259" s="15" t="str">
        <f t="shared" si="36"/>
        <v>*</v>
      </c>
      <c r="BT259" s="231" t="str">
        <f t="shared" si="37"/>
        <v/>
      </c>
    </row>
    <row r="260" spans="1:72" hidden="1">
      <c r="A260" s="44" t="str">
        <f t="shared" si="33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4"/>
        <v>Aderente</v>
      </c>
      <c r="BR260" s="15" t="str">
        <f t="shared" si="35"/>
        <v>*</v>
      </c>
      <c r="BS260" s="15" t="str">
        <f t="shared" si="36"/>
        <v>*</v>
      </c>
      <c r="BT260" s="231" t="str">
        <f t="shared" si="37"/>
        <v/>
      </c>
    </row>
    <row r="261" spans="1:72" hidden="1">
      <c r="A261" s="44" t="str">
        <f t="shared" si="33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4"/>
        <v>Aderente</v>
      </c>
      <c r="BR261" s="15" t="str">
        <f t="shared" si="35"/>
        <v>*</v>
      </c>
      <c r="BS261" s="15" t="str">
        <f t="shared" si="36"/>
        <v>*</v>
      </c>
      <c r="BT261" s="231" t="str">
        <f t="shared" si="37"/>
        <v/>
      </c>
    </row>
    <row r="262" spans="1:72" hidden="1">
      <c r="A262" s="44" t="str">
        <f t="shared" si="33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4"/>
        <v>Aderente</v>
      </c>
      <c r="BR262" s="15" t="str">
        <f t="shared" si="35"/>
        <v>*</v>
      </c>
      <c r="BS262" s="15" t="str">
        <f t="shared" si="36"/>
        <v>*</v>
      </c>
      <c r="BT262" s="231" t="str">
        <f t="shared" si="37"/>
        <v/>
      </c>
    </row>
    <row r="263" spans="1:72" hidden="1">
      <c r="A263" s="44" t="str">
        <f t="shared" si="33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4"/>
        <v>Aderente</v>
      </c>
      <c r="BR263" s="15" t="str">
        <f t="shared" si="35"/>
        <v>*</v>
      </c>
      <c r="BS263" s="15" t="str">
        <f t="shared" si="36"/>
        <v>*</v>
      </c>
      <c r="BT263" s="231" t="str">
        <f t="shared" si="37"/>
        <v/>
      </c>
    </row>
    <row r="264" spans="1:72" hidden="1">
      <c r="A264" s="44" t="str">
        <f t="shared" si="33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4"/>
        <v>Aderente</v>
      </c>
      <c r="BR264" s="15" t="str">
        <f t="shared" si="35"/>
        <v>*</v>
      </c>
      <c r="BS264" s="15" t="str">
        <f t="shared" si="36"/>
        <v>*</v>
      </c>
      <c r="BT264" s="231" t="str">
        <f t="shared" si="37"/>
        <v/>
      </c>
    </row>
    <row r="265" spans="1:72" hidden="1">
      <c r="A265" s="44" t="str">
        <f t="shared" si="33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4"/>
        <v>Aderente</v>
      </c>
      <c r="BR265" s="15" t="str">
        <f t="shared" si="35"/>
        <v>*</v>
      </c>
      <c r="BS265" s="15" t="str">
        <f t="shared" si="36"/>
        <v>*</v>
      </c>
      <c r="BT265" s="231" t="str">
        <f t="shared" si="37"/>
        <v/>
      </c>
    </row>
    <row r="266" spans="1:72" hidden="1">
      <c r="A266" s="44" t="str">
        <f t="shared" si="33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4"/>
        <v>Aderente</v>
      </c>
      <c r="BR266" s="15" t="str">
        <f t="shared" si="35"/>
        <v>*</v>
      </c>
      <c r="BS266" s="15" t="str">
        <f t="shared" si="36"/>
        <v>*</v>
      </c>
      <c r="BT266" s="231" t="str">
        <f t="shared" si="37"/>
        <v/>
      </c>
    </row>
    <row r="267" spans="1:72" hidden="1">
      <c r="A267" s="44" t="str">
        <f t="shared" si="33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4"/>
        <v>Aderente</v>
      </c>
      <c r="BR267" s="15" t="str">
        <f t="shared" si="35"/>
        <v>*</v>
      </c>
      <c r="BS267" s="15" t="str">
        <f t="shared" si="36"/>
        <v>*</v>
      </c>
      <c r="BT267" s="231" t="str">
        <f t="shared" si="37"/>
        <v/>
      </c>
    </row>
    <row r="268" spans="1:72" hidden="1">
      <c r="A268" s="44" t="str">
        <f t="shared" si="33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4"/>
        <v>Aderente</v>
      </c>
      <c r="BR268" s="15" t="str">
        <f t="shared" si="35"/>
        <v>*</v>
      </c>
      <c r="BS268" s="15" t="str">
        <f t="shared" si="36"/>
        <v>*</v>
      </c>
      <c r="BT268" s="231" t="str">
        <f t="shared" si="37"/>
        <v/>
      </c>
    </row>
    <row r="269" spans="1:72" hidden="1">
      <c r="A269" s="44" t="str">
        <f t="shared" si="33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4"/>
        <v>Aderente</v>
      </c>
      <c r="BR269" s="15" t="str">
        <f t="shared" si="35"/>
        <v>*</v>
      </c>
      <c r="BS269" s="15" t="str">
        <f t="shared" si="36"/>
        <v>*</v>
      </c>
      <c r="BT269" s="231" t="str">
        <f t="shared" si="37"/>
        <v/>
      </c>
    </row>
    <row r="270" spans="1:72" hidden="1">
      <c r="A270" s="44" t="str">
        <f t="shared" si="33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4"/>
        <v>Aderente</v>
      </c>
      <c r="BR270" s="15" t="str">
        <f t="shared" si="35"/>
        <v>*</v>
      </c>
      <c r="BS270" s="15" t="str">
        <f t="shared" si="36"/>
        <v>*</v>
      </c>
      <c r="BT270" s="231" t="str">
        <f t="shared" si="37"/>
        <v/>
      </c>
    </row>
    <row r="271" spans="1:72" hidden="1">
      <c r="A271" s="44" t="str">
        <f t="shared" si="33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4"/>
        <v>Aderente</v>
      </c>
      <c r="BR271" s="15" t="str">
        <f t="shared" si="35"/>
        <v>*</v>
      </c>
      <c r="BS271" s="15" t="str">
        <f t="shared" si="36"/>
        <v>*</v>
      </c>
      <c r="BT271" s="231" t="str">
        <f t="shared" si="37"/>
        <v/>
      </c>
    </row>
    <row r="272" spans="1:72" hidden="1">
      <c r="A272" s="44" t="str">
        <f t="shared" si="33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4"/>
        <v>Aderente</v>
      </c>
      <c r="BR272" s="15" t="str">
        <f t="shared" si="35"/>
        <v>*</v>
      </c>
      <c r="BS272" s="15" t="str">
        <f t="shared" si="36"/>
        <v>*</v>
      </c>
      <c r="BT272" s="231" t="str">
        <f t="shared" si="37"/>
        <v/>
      </c>
    </row>
    <row r="273" spans="1:72" hidden="1">
      <c r="A273" s="44" t="str">
        <f t="shared" si="33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4"/>
        <v>Aderente</v>
      </c>
      <c r="BR273" s="15" t="str">
        <f t="shared" si="35"/>
        <v>*</v>
      </c>
      <c r="BS273" s="15" t="str">
        <f t="shared" si="36"/>
        <v>*</v>
      </c>
      <c r="BT273" s="231" t="str">
        <f t="shared" si="37"/>
        <v/>
      </c>
    </row>
    <row r="274" spans="1:72" hidden="1">
      <c r="A274" s="44" t="str">
        <f t="shared" si="33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4"/>
        <v>Aderente</v>
      </c>
      <c r="BR274" s="15" t="str">
        <f t="shared" si="35"/>
        <v>*</v>
      </c>
      <c r="BS274" s="15" t="str">
        <f t="shared" si="36"/>
        <v>*</v>
      </c>
      <c r="BT274" s="231" t="str">
        <f t="shared" si="37"/>
        <v/>
      </c>
    </row>
    <row r="275" spans="1:72" hidden="1">
      <c r="A275" s="44" t="str">
        <f t="shared" si="33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4"/>
        <v>Aderente</v>
      </c>
      <c r="BR275" s="15" t="str">
        <f t="shared" si="35"/>
        <v>*</v>
      </c>
      <c r="BS275" s="15" t="str">
        <f t="shared" si="36"/>
        <v>*</v>
      </c>
      <c r="BT275" s="231" t="str">
        <f t="shared" si="37"/>
        <v/>
      </c>
    </row>
    <row r="276" spans="1:72" hidden="1">
      <c r="A276" s="44" t="str">
        <f t="shared" si="33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4"/>
        <v>Aderente</v>
      </c>
      <c r="BR276" s="15" t="str">
        <f t="shared" si="35"/>
        <v>*</v>
      </c>
      <c r="BS276" s="15" t="str">
        <f t="shared" si="36"/>
        <v>*</v>
      </c>
      <c r="BT276" s="231" t="str">
        <f t="shared" si="37"/>
        <v/>
      </c>
    </row>
    <row r="277" spans="1:72" hidden="1">
      <c r="A277" s="44" t="str">
        <f t="shared" si="33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4"/>
        <v>Aderente</v>
      </c>
      <c r="BR277" s="15" t="str">
        <f t="shared" si="35"/>
        <v>*</v>
      </c>
      <c r="BS277" s="15" t="str">
        <f t="shared" si="36"/>
        <v>*</v>
      </c>
      <c r="BT277" s="231" t="str">
        <f t="shared" si="37"/>
        <v/>
      </c>
    </row>
    <row r="278" spans="1:72" hidden="1">
      <c r="A278" s="44" t="str">
        <f t="shared" si="33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4"/>
        <v>Aderente</v>
      </c>
      <c r="BR278" s="15" t="str">
        <f t="shared" si="35"/>
        <v>*</v>
      </c>
      <c r="BS278" s="15" t="str">
        <f t="shared" si="36"/>
        <v>*</v>
      </c>
      <c r="BT278" s="231" t="str">
        <f t="shared" si="37"/>
        <v/>
      </c>
    </row>
    <row r="279" spans="1:72" hidden="1">
      <c r="A279" s="44" t="str">
        <f t="shared" si="33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4"/>
        <v>Aderente</v>
      </c>
      <c r="BR279" s="15" t="str">
        <f t="shared" si="35"/>
        <v>*</v>
      </c>
      <c r="BS279" s="15" t="str">
        <f t="shared" si="36"/>
        <v>*</v>
      </c>
      <c r="BT279" s="231" t="str">
        <f t="shared" si="37"/>
        <v/>
      </c>
    </row>
    <row r="280" spans="1:72" hidden="1">
      <c r="A280" s="44" t="str">
        <f t="shared" si="33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4"/>
        <v>Aderente</v>
      </c>
      <c r="BR280" s="15" t="str">
        <f t="shared" si="35"/>
        <v>*</v>
      </c>
      <c r="BS280" s="15" t="str">
        <f t="shared" si="36"/>
        <v>*</v>
      </c>
      <c r="BT280" s="231" t="str">
        <f t="shared" si="37"/>
        <v/>
      </c>
    </row>
    <row r="281" spans="1:72" hidden="1">
      <c r="A281" s="44" t="str">
        <f t="shared" si="33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4"/>
        <v>Aderente</v>
      </c>
      <c r="BR281" s="15" t="str">
        <f t="shared" si="35"/>
        <v>*</v>
      </c>
      <c r="BS281" s="15" t="str">
        <f t="shared" si="36"/>
        <v>*</v>
      </c>
      <c r="BT281" s="231" t="str">
        <f t="shared" si="37"/>
        <v/>
      </c>
    </row>
    <row r="282" spans="1:72" hidden="1">
      <c r="A282" s="44" t="str">
        <f t="shared" si="33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4"/>
        <v>Aderente</v>
      </c>
      <c r="BR282" s="15" t="str">
        <f t="shared" si="35"/>
        <v>*</v>
      </c>
      <c r="BS282" s="15" t="str">
        <f t="shared" si="36"/>
        <v>*</v>
      </c>
      <c r="BT282" s="231" t="str">
        <f t="shared" si="37"/>
        <v/>
      </c>
    </row>
    <row r="283" spans="1:72" hidden="1">
      <c r="A283" s="44" t="str">
        <f t="shared" si="33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4"/>
        <v>Aderente</v>
      </c>
      <c r="BR283" s="15" t="str">
        <f t="shared" si="35"/>
        <v>*</v>
      </c>
      <c r="BS283" s="15" t="str">
        <f t="shared" si="36"/>
        <v>*</v>
      </c>
      <c r="BT283" s="231" t="str">
        <f t="shared" si="37"/>
        <v/>
      </c>
    </row>
    <row r="284" spans="1:72" hidden="1">
      <c r="A284" s="44" t="str">
        <f t="shared" si="33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4"/>
        <v>Aderente</v>
      </c>
      <c r="BR284" s="15" t="str">
        <f t="shared" si="35"/>
        <v>*</v>
      </c>
      <c r="BS284" s="15" t="str">
        <f t="shared" si="36"/>
        <v>*</v>
      </c>
      <c r="BT284" s="231" t="str">
        <f t="shared" si="37"/>
        <v/>
      </c>
    </row>
    <row r="285" spans="1:72" hidden="1">
      <c r="A285" s="44" t="str">
        <f t="shared" si="33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4"/>
        <v>Aderente</v>
      </c>
      <c r="BR285" s="15" t="str">
        <f t="shared" si="35"/>
        <v>*</v>
      </c>
      <c r="BS285" s="15" t="str">
        <f t="shared" si="36"/>
        <v>*</v>
      </c>
      <c r="BT285" s="231" t="str">
        <f t="shared" si="37"/>
        <v/>
      </c>
    </row>
    <row r="286" spans="1:72" hidden="1">
      <c r="A286" s="44" t="str">
        <f t="shared" si="33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4"/>
        <v>Aderente</v>
      </c>
      <c r="BR286" s="15" t="str">
        <f t="shared" si="35"/>
        <v>*</v>
      </c>
      <c r="BS286" s="15" t="str">
        <f t="shared" si="36"/>
        <v>*</v>
      </c>
      <c r="BT286" s="231" t="str">
        <f t="shared" si="37"/>
        <v/>
      </c>
    </row>
    <row r="287" spans="1:72" hidden="1">
      <c r="A287" s="44" t="str">
        <f t="shared" si="33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4"/>
        <v>Aderente</v>
      </c>
      <c r="BR287" s="15" t="str">
        <f t="shared" si="35"/>
        <v>*</v>
      </c>
      <c r="BS287" s="15" t="str">
        <f t="shared" si="36"/>
        <v>*</v>
      </c>
      <c r="BT287" s="231" t="str">
        <f t="shared" si="37"/>
        <v/>
      </c>
    </row>
    <row r="288" spans="1:72" hidden="1">
      <c r="A288" s="44" t="str">
        <f t="shared" si="33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4"/>
        <v>Aderente</v>
      </c>
      <c r="BR288" s="15" t="str">
        <f t="shared" si="35"/>
        <v>*</v>
      </c>
      <c r="BS288" s="15" t="str">
        <f t="shared" si="36"/>
        <v>*</v>
      </c>
      <c r="BT288" s="231" t="str">
        <f t="shared" si="37"/>
        <v/>
      </c>
    </row>
    <row r="289" spans="1:72" hidden="1">
      <c r="A289" s="44" t="str">
        <f t="shared" si="33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4"/>
        <v>Aderente</v>
      </c>
      <c r="BR289" s="15" t="str">
        <f t="shared" si="35"/>
        <v>*</v>
      </c>
      <c r="BS289" s="15" t="str">
        <f t="shared" si="36"/>
        <v>*</v>
      </c>
      <c r="BT289" s="231" t="str">
        <f t="shared" si="37"/>
        <v/>
      </c>
    </row>
    <row r="290" spans="1:72" hidden="1">
      <c r="A290" s="44" t="str">
        <f t="shared" si="33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4"/>
        <v>Aderente</v>
      </c>
      <c r="BR290" s="15" t="str">
        <f t="shared" si="35"/>
        <v>*</v>
      </c>
      <c r="BS290" s="15" t="str">
        <f t="shared" si="36"/>
        <v>*</v>
      </c>
      <c r="BT290" s="231" t="str">
        <f t="shared" si="37"/>
        <v/>
      </c>
    </row>
    <row r="291" spans="1:72" hidden="1">
      <c r="A291" s="44" t="str">
        <f t="shared" si="33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4"/>
        <v>Aderente</v>
      </c>
      <c r="BR291" s="15" t="str">
        <f t="shared" si="35"/>
        <v>*</v>
      </c>
      <c r="BS291" s="15" t="str">
        <f t="shared" si="36"/>
        <v>*</v>
      </c>
      <c r="BT291" s="231" t="str">
        <f t="shared" si="37"/>
        <v/>
      </c>
    </row>
    <row r="292" spans="1:72" hidden="1">
      <c r="A292" s="44" t="str">
        <f t="shared" si="33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4"/>
        <v>Aderente</v>
      </c>
      <c r="BR292" s="15" t="str">
        <f t="shared" si="35"/>
        <v>*</v>
      </c>
      <c r="BS292" s="15" t="str">
        <f t="shared" si="36"/>
        <v>*</v>
      </c>
      <c r="BT292" s="231" t="str">
        <f t="shared" si="37"/>
        <v/>
      </c>
    </row>
    <row r="293" spans="1:72" hidden="1">
      <c r="A293" s="44" t="str">
        <f t="shared" si="33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4"/>
        <v>Aderente</v>
      </c>
      <c r="BR293" s="15" t="str">
        <f t="shared" si="35"/>
        <v>*</v>
      </c>
      <c r="BS293" s="15" t="str">
        <f t="shared" si="36"/>
        <v>*</v>
      </c>
      <c r="BT293" s="231" t="str">
        <f t="shared" si="37"/>
        <v/>
      </c>
    </row>
    <row r="294" spans="1:72" hidden="1">
      <c r="A294" s="44" t="str">
        <f t="shared" si="33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4"/>
        <v>Aderente</v>
      </c>
      <c r="BR294" s="15" t="str">
        <f t="shared" si="35"/>
        <v>*</v>
      </c>
      <c r="BS294" s="15" t="str">
        <f t="shared" si="36"/>
        <v>*</v>
      </c>
      <c r="BT294" s="231" t="str">
        <f t="shared" si="37"/>
        <v/>
      </c>
    </row>
    <row r="295" spans="1:72" hidden="1">
      <c r="A295" s="44" t="str">
        <f t="shared" si="33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4"/>
        <v>Aderente</v>
      </c>
      <c r="BR295" s="15" t="str">
        <f t="shared" si="35"/>
        <v>*</v>
      </c>
      <c r="BS295" s="15" t="str">
        <f t="shared" si="36"/>
        <v>*</v>
      </c>
      <c r="BT295" s="231" t="str">
        <f t="shared" si="37"/>
        <v/>
      </c>
    </row>
    <row r="296" spans="1:72" hidden="1">
      <c r="A296" s="44" t="str">
        <f t="shared" si="33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4"/>
        <v>Aderente</v>
      </c>
      <c r="BR296" s="15" t="str">
        <f t="shared" si="35"/>
        <v>*</v>
      </c>
      <c r="BS296" s="15" t="str">
        <f t="shared" si="36"/>
        <v>*</v>
      </c>
      <c r="BT296" s="231" t="str">
        <f t="shared" si="37"/>
        <v/>
      </c>
    </row>
    <row r="297" spans="1:72" hidden="1">
      <c r="A297" s="44" t="str">
        <f t="shared" si="33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4"/>
        <v>Aderente</v>
      </c>
      <c r="BR297" s="15" t="str">
        <f t="shared" si="35"/>
        <v>*</v>
      </c>
      <c r="BS297" s="15" t="str">
        <f t="shared" si="36"/>
        <v>*</v>
      </c>
      <c r="BT297" s="231" t="str">
        <f t="shared" si="37"/>
        <v/>
      </c>
    </row>
    <row r="298" spans="1:72" hidden="1">
      <c r="A298" s="44" t="str">
        <f t="shared" si="33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4"/>
        <v>Aderente</v>
      </c>
      <c r="BR298" s="15" t="str">
        <f t="shared" si="35"/>
        <v>*</v>
      </c>
      <c r="BS298" s="15" t="str">
        <f t="shared" si="36"/>
        <v>*</v>
      </c>
      <c r="BT298" s="231" t="str">
        <f t="shared" si="37"/>
        <v/>
      </c>
    </row>
    <row r="299" spans="1:72" hidden="1">
      <c r="A299" s="44" t="str">
        <f t="shared" si="33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4"/>
        <v>Aderente</v>
      </c>
      <c r="BR299" s="15" t="str">
        <f t="shared" si="35"/>
        <v>*</v>
      </c>
      <c r="BS299" s="15" t="str">
        <f t="shared" si="36"/>
        <v>*</v>
      </c>
      <c r="BT299" s="231" t="str">
        <f t="shared" si="37"/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1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1" t="str">
        <f t="shared" si="37"/>
        <v/>
      </c>
    </row>
    <row r="302" spans="1:72" hidden="1">
      <c r="A302" s="44" t="str">
        <f t="shared" ref="A302:A365" si="38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9">IF(AND(BR302&lt;1,BS302&lt;1),"Produção e Intervalo",IF(BR302&lt;1,"Intervalo",IF(BS302&lt;1,"Produção","Aderente")))</f>
        <v>Aderente</v>
      </c>
      <c r="BR302" s="15" t="str">
        <f t="shared" ref="BR302:BR365" si="40">IF(OR(B302="",F302=""),"*",AY302/P302)</f>
        <v>*</v>
      </c>
      <c r="BS302" s="15" t="str">
        <f t="shared" ref="BS302:BS365" si="41">IF(OR(B302="",F302=""),"*",BA302/Q302)</f>
        <v>*</v>
      </c>
      <c r="BT302" s="231" t="str">
        <f t="shared" ref="BT302:BT365" si="42">IF(BN302="","",SUBSTITUTE(BM302," ","")&amp;SUBSTITUTE(BN302," ",""))</f>
        <v/>
      </c>
    </row>
    <row r="303" spans="1:72" hidden="1">
      <c r="A303" s="44" t="str">
        <f t="shared" si="38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9"/>
        <v>Aderente</v>
      </c>
      <c r="BR303" s="15" t="str">
        <f t="shared" si="40"/>
        <v>*</v>
      </c>
      <c r="BS303" s="15" t="str">
        <f t="shared" si="41"/>
        <v>*</v>
      </c>
      <c r="BT303" s="231" t="str">
        <f t="shared" si="42"/>
        <v/>
      </c>
    </row>
    <row r="304" spans="1:72" hidden="1">
      <c r="A304" s="44" t="str">
        <f t="shared" si="38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9"/>
        <v>Aderente</v>
      </c>
      <c r="BR304" s="15" t="str">
        <f t="shared" si="40"/>
        <v>*</v>
      </c>
      <c r="BS304" s="15" t="str">
        <f t="shared" si="41"/>
        <v>*</v>
      </c>
      <c r="BT304" s="231" t="str">
        <f t="shared" si="42"/>
        <v/>
      </c>
    </row>
    <row r="305" spans="1:72" hidden="1">
      <c r="A305" s="44" t="str">
        <f t="shared" si="38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9"/>
        <v>Aderente</v>
      </c>
      <c r="BR305" s="15" t="str">
        <f t="shared" si="40"/>
        <v>*</v>
      </c>
      <c r="BS305" s="15" t="str">
        <f t="shared" si="41"/>
        <v>*</v>
      </c>
      <c r="BT305" s="231" t="str">
        <f t="shared" si="42"/>
        <v/>
      </c>
    </row>
    <row r="306" spans="1:72" hidden="1">
      <c r="A306" s="44" t="str">
        <f t="shared" si="38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9"/>
        <v>Aderente</v>
      </c>
      <c r="BR306" s="15" t="str">
        <f t="shared" si="40"/>
        <v>*</v>
      </c>
      <c r="BS306" s="15" t="str">
        <f t="shared" si="41"/>
        <v>*</v>
      </c>
      <c r="BT306" s="231" t="str">
        <f t="shared" si="42"/>
        <v/>
      </c>
    </row>
    <row r="307" spans="1:72" hidden="1">
      <c r="A307" s="44" t="str">
        <f t="shared" si="38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9"/>
        <v>Aderente</v>
      </c>
      <c r="BR307" s="15" t="str">
        <f t="shared" si="40"/>
        <v>*</v>
      </c>
      <c r="BS307" s="15" t="str">
        <f t="shared" si="41"/>
        <v>*</v>
      </c>
      <c r="BT307" s="231" t="str">
        <f t="shared" si="42"/>
        <v/>
      </c>
    </row>
    <row r="308" spans="1:72" hidden="1">
      <c r="A308" s="44" t="str">
        <f t="shared" si="38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9"/>
        <v>Aderente</v>
      </c>
      <c r="BR308" s="15" t="str">
        <f t="shared" si="40"/>
        <v>*</v>
      </c>
      <c r="BS308" s="15" t="str">
        <f t="shared" si="41"/>
        <v>*</v>
      </c>
      <c r="BT308" s="231" t="str">
        <f t="shared" si="42"/>
        <v/>
      </c>
    </row>
    <row r="309" spans="1:72" hidden="1">
      <c r="A309" s="44" t="str">
        <f t="shared" si="38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9"/>
        <v>Aderente</v>
      </c>
      <c r="BR309" s="15" t="str">
        <f t="shared" si="40"/>
        <v>*</v>
      </c>
      <c r="BS309" s="15" t="str">
        <f t="shared" si="41"/>
        <v>*</v>
      </c>
      <c r="BT309" s="231" t="str">
        <f t="shared" si="42"/>
        <v/>
      </c>
    </row>
    <row r="310" spans="1:72" hidden="1">
      <c r="A310" s="44" t="str">
        <f t="shared" si="38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9"/>
        <v>Aderente</v>
      </c>
      <c r="BR310" s="15" t="str">
        <f t="shared" si="40"/>
        <v>*</v>
      </c>
      <c r="BS310" s="15" t="str">
        <f t="shared" si="41"/>
        <v>*</v>
      </c>
      <c r="BT310" s="231" t="str">
        <f t="shared" si="42"/>
        <v/>
      </c>
    </row>
    <row r="311" spans="1:72" hidden="1">
      <c r="A311" s="44" t="str">
        <f t="shared" si="38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9"/>
        <v>Aderente</v>
      </c>
      <c r="BR311" s="15" t="str">
        <f t="shared" si="40"/>
        <v>*</v>
      </c>
      <c r="BS311" s="15" t="str">
        <f t="shared" si="41"/>
        <v>*</v>
      </c>
      <c r="BT311" s="231" t="str">
        <f t="shared" si="42"/>
        <v/>
      </c>
    </row>
    <row r="312" spans="1:72" hidden="1">
      <c r="A312" s="44" t="str">
        <f t="shared" si="38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9"/>
        <v>Aderente</v>
      </c>
      <c r="BR312" s="15" t="str">
        <f t="shared" si="40"/>
        <v>*</v>
      </c>
      <c r="BS312" s="15" t="str">
        <f t="shared" si="41"/>
        <v>*</v>
      </c>
      <c r="BT312" s="231" t="str">
        <f t="shared" si="42"/>
        <v/>
      </c>
    </row>
    <row r="313" spans="1:72" hidden="1">
      <c r="A313" s="44" t="str">
        <f t="shared" si="38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9"/>
        <v>Aderente</v>
      </c>
      <c r="BR313" s="15" t="str">
        <f t="shared" si="40"/>
        <v>*</v>
      </c>
      <c r="BS313" s="15" t="str">
        <f t="shared" si="41"/>
        <v>*</v>
      </c>
      <c r="BT313" s="231" t="str">
        <f t="shared" si="42"/>
        <v/>
      </c>
    </row>
    <row r="314" spans="1:72" hidden="1">
      <c r="A314" s="44" t="str">
        <f t="shared" si="38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9"/>
        <v>Aderente</v>
      </c>
      <c r="BR314" s="15" t="str">
        <f t="shared" si="40"/>
        <v>*</v>
      </c>
      <c r="BS314" s="15" t="str">
        <f t="shared" si="41"/>
        <v>*</v>
      </c>
      <c r="BT314" s="231" t="str">
        <f t="shared" si="42"/>
        <v/>
      </c>
    </row>
    <row r="315" spans="1:72" hidden="1">
      <c r="A315" s="44" t="str">
        <f t="shared" si="38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9"/>
        <v>Aderente</v>
      </c>
      <c r="BR315" s="15" t="str">
        <f t="shared" si="40"/>
        <v>*</v>
      </c>
      <c r="BS315" s="15" t="str">
        <f t="shared" si="41"/>
        <v>*</v>
      </c>
      <c r="BT315" s="231" t="str">
        <f t="shared" si="42"/>
        <v/>
      </c>
    </row>
    <row r="316" spans="1:72" hidden="1">
      <c r="A316" s="44" t="str">
        <f t="shared" si="38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9"/>
        <v>Aderente</v>
      </c>
      <c r="BR316" s="15" t="str">
        <f t="shared" si="40"/>
        <v>*</v>
      </c>
      <c r="BS316" s="15" t="str">
        <f t="shared" si="41"/>
        <v>*</v>
      </c>
      <c r="BT316" s="231" t="str">
        <f t="shared" si="42"/>
        <v/>
      </c>
    </row>
    <row r="317" spans="1:72" hidden="1">
      <c r="A317" s="44" t="str">
        <f t="shared" si="38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9"/>
        <v>Aderente</v>
      </c>
      <c r="BR317" s="15" t="str">
        <f t="shared" si="40"/>
        <v>*</v>
      </c>
      <c r="BS317" s="15" t="str">
        <f t="shared" si="41"/>
        <v>*</v>
      </c>
      <c r="BT317" s="231" t="str">
        <f t="shared" si="42"/>
        <v/>
      </c>
    </row>
    <row r="318" spans="1:72" hidden="1">
      <c r="A318" s="44" t="str">
        <f t="shared" si="38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9"/>
        <v>Aderente</v>
      </c>
      <c r="BR318" s="15" t="str">
        <f t="shared" si="40"/>
        <v>*</v>
      </c>
      <c r="BS318" s="15" t="str">
        <f t="shared" si="41"/>
        <v>*</v>
      </c>
      <c r="BT318" s="231" t="str">
        <f t="shared" si="42"/>
        <v/>
      </c>
    </row>
    <row r="319" spans="1:72" hidden="1">
      <c r="A319" s="44" t="str">
        <f t="shared" si="38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9"/>
        <v>Aderente</v>
      </c>
      <c r="BR319" s="15" t="str">
        <f t="shared" si="40"/>
        <v>*</v>
      </c>
      <c r="BS319" s="15" t="str">
        <f t="shared" si="41"/>
        <v>*</v>
      </c>
      <c r="BT319" s="231" t="str">
        <f t="shared" si="42"/>
        <v/>
      </c>
    </row>
    <row r="320" spans="1:72" hidden="1">
      <c r="A320" s="44" t="str">
        <f t="shared" si="38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9"/>
        <v>Aderente</v>
      </c>
      <c r="BR320" s="15" t="str">
        <f t="shared" si="40"/>
        <v>*</v>
      </c>
      <c r="BS320" s="15" t="str">
        <f t="shared" si="41"/>
        <v>*</v>
      </c>
      <c r="BT320" s="231" t="str">
        <f t="shared" si="42"/>
        <v/>
      </c>
    </row>
    <row r="321" spans="1:72" hidden="1">
      <c r="A321" s="44" t="str">
        <f t="shared" si="38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9"/>
        <v>Aderente</v>
      </c>
      <c r="BR321" s="15" t="str">
        <f t="shared" si="40"/>
        <v>*</v>
      </c>
      <c r="BS321" s="15" t="str">
        <f t="shared" si="41"/>
        <v>*</v>
      </c>
      <c r="BT321" s="231" t="str">
        <f t="shared" si="42"/>
        <v/>
      </c>
    </row>
    <row r="322" spans="1:72" hidden="1">
      <c r="A322" s="44" t="str">
        <f t="shared" si="38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9"/>
        <v>Aderente</v>
      </c>
      <c r="BR322" s="15" t="str">
        <f t="shared" si="40"/>
        <v>*</v>
      </c>
      <c r="BS322" s="15" t="str">
        <f t="shared" si="41"/>
        <v>*</v>
      </c>
      <c r="BT322" s="231" t="str">
        <f t="shared" si="42"/>
        <v/>
      </c>
    </row>
    <row r="323" spans="1:72" hidden="1">
      <c r="A323" s="44" t="str">
        <f t="shared" si="38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9"/>
        <v>Aderente</v>
      </c>
      <c r="BR323" s="15" t="str">
        <f t="shared" si="40"/>
        <v>*</v>
      </c>
      <c r="BS323" s="15" t="str">
        <f t="shared" si="41"/>
        <v>*</v>
      </c>
      <c r="BT323" s="231" t="str">
        <f t="shared" si="42"/>
        <v/>
      </c>
    </row>
    <row r="324" spans="1:72" hidden="1">
      <c r="A324" s="44" t="str">
        <f t="shared" si="38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9"/>
        <v>Aderente</v>
      </c>
      <c r="BR324" s="15" t="str">
        <f t="shared" si="40"/>
        <v>*</v>
      </c>
      <c r="BS324" s="15" t="str">
        <f t="shared" si="41"/>
        <v>*</v>
      </c>
      <c r="BT324" s="231" t="str">
        <f t="shared" si="42"/>
        <v/>
      </c>
    </row>
    <row r="325" spans="1:72" hidden="1">
      <c r="A325" s="44" t="str">
        <f t="shared" si="38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9"/>
        <v>Aderente</v>
      </c>
      <c r="BR325" s="15" t="str">
        <f t="shared" si="40"/>
        <v>*</v>
      </c>
      <c r="BS325" s="15" t="str">
        <f t="shared" si="41"/>
        <v>*</v>
      </c>
      <c r="BT325" s="231" t="str">
        <f t="shared" si="42"/>
        <v/>
      </c>
    </row>
    <row r="326" spans="1:72" hidden="1">
      <c r="A326" s="44" t="str">
        <f t="shared" si="38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9"/>
        <v>Aderente</v>
      </c>
      <c r="BR326" s="15" t="str">
        <f t="shared" si="40"/>
        <v>*</v>
      </c>
      <c r="BS326" s="15" t="str">
        <f t="shared" si="41"/>
        <v>*</v>
      </c>
      <c r="BT326" s="231" t="str">
        <f t="shared" si="42"/>
        <v/>
      </c>
    </row>
    <row r="327" spans="1:72" hidden="1">
      <c r="A327" s="44" t="str">
        <f t="shared" si="38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9"/>
        <v>Aderente</v>
      </c>
      <c r="BR327" s="15" t="str">
        <f t="shared" si="40"/>
        <v>*</v>
      </c>
      <c r="BS327" s="15" t="str">
        <f t="shared" si="41"/>
        <v>*</v>
      </c>
      <c r="BT327" s="231" t="str">
        <f t="shared" si="42"/>
        <v/>
      </c>
    </row>
    <row r="328" spans="1:72" hidden="1">
      <c r="A328" s="44" t="str">
        <f t="shared" si="38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9"/>
        <v>Aderente</v>
      </c>
      <c r="BR328" s="15" t="str">
        <f t="shared" si="40"/>
        <v>*</v>
      </c>
      <c r="BS328" s="15" t="str">
        <f t="shared" si="41"/>
        <v>*</v>
      </c>
      <c r="BT328" s="231" t="str">
        <f t="shared" si="42"/>
        <v/>
      </c>
    </row>
    <row r="329" spans="1:72" hidden="1">
      <c r="A329" s="44" t="str">
        <f t="shared" si="38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9"/>
        <v>Aderente</v>
      </c>
      <c r="BR329" s="15" t="str">
        <f t="shared" si="40"/>
        <v>*</v>
      </c>
      <c r="BS329" s="15" t="str">
        <f t="shared" si="41"/>
        <v>*</v>
      </c>
      <c r="BT329" s="231" t="str">
        <f t="shared" si="42"/>
        <v/>
      </c>
    </row>
    <row r="330" spans="1:72" hidden="1">
      <c r="A330" s="44" t="str">
        <f t="shared" si="38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9"/>
        <v>Aderente</v>
      </c>
      <c r="BR330" s="15" t="str">
        <f t="shared" si="40"/>
        <v>*</v>
      </c>
      <c r="BS330" s="15" t="str">
        <f t="shared" si="41"/>
        <v>*</v>
      </c>
      <c r="BT330" s="231" t="str">
        <f t="shared" si="42"/>
        <v/>
      </c>
    </row>
    <row r="331" spans="1:72" hidden="1">
      <c r="A331" s="44" t="str">
        <f t="shared" si="38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9"/>
        <v>Aderente</v>
      </c>
      <c r="BR331" s="15" t="str">
        <f t="shared" si="40"/>
        <v>*</v>
      </c>
      <c r="BS331" s="15" t="str">
        <f t="shared" si="41"/>
        <v>*</v>
      </c>
      <c r="BT331" s="231" t="str">
        <f t="shared" si="42"/>
        <v/>
      </c>
    </row>
    <row r="332" spans="1:72" hidden="1">
      <c r="A332" s="44" t="str">
        <f t="shared" si="38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9"/>
        <v>Aderente</v>
      </c>
      <c r="BR332" s="15" t="str">
        <f t="shared" si="40"/>
        <v>*</v>
      </c>
      <c r="BS332" s="15" t="str">
        <f t="shared" si="41"/>
        <v>*</v>
      </c>
      <c r="BT332" s="231" t="str">
        <f t="shared" si="42"/>
        <v/>
      </c>
    </row>
    <row r="333" spans="1:72" hidden="1">
      <c r="A333" s="44" t="str">
        <f t="shared" si="38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9"/>
        <v>Aderente</v>
      </c>
      <c r="BR333" s="15" t="str">
        <f t="shared" si="40"/>
        <v>*</v>
      </c>
      <c r="BS333" s="15" t="str">
        <f t="shared" si="41"/>
        <v>*</v>
      </c>
      <c r="BT333" s="231" t="str">
        <f t="shared" si="42"/>
        <v/>
      </c>
    </row>
    <row r="334" spans="1:72" hidden="1">
      <c r="A334" s="44" t="str">
        <f t="shared" si="38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9"/>
        <v>Aderente</v>
      </c>
      <c r="BR334" s="15" t="str">
        <f t="shared" si="40"/>
        <v>*</v>
      </c>
      <c r="BS334" s="15" t="str">
        <f t="shared" si="41"/>
        <v>*</v>
      </c>
      <c r="BT334" s="231" t="str">
        <f t="shared" si="42"/>
        <v/>
      </c>
    </row>
    <row r="335" spans="1:72" hidden="1">
      <c r="A335" s="44" t="str">
        <f t="shared" si="38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9"/>
        <v>Aderente</v>
      </c>
      <c r="BR335" s="15" t="str">
        <f t="shared" si="40"/>
        <v>*</v>
      </c>
      <c r="BS335" s="15" t="str">
        <f t="shared" si="41"/>
        <v>*</v>
      </c>
      <c r="BT335" s="231" t="str">
        <f t="shared" si="42"/>
        <v/>
      </c>
    </row>
    <row r="336" spans="1:72" hidden="1">
      <c r="A336" s="44" t="str">
        <f t="shared" si="38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9"/>
        <v>Aderente</v>
      </c>
      <c r="BR336" s="15" t="str">
        <f t="shared" si="40"/>
        <v>*</v>
      </c>
      <c r="BS336" s="15" t="str">
        <f t="shared" si="41"/>
        <v>*</v>
      </c>
      <c r="BT336" s="231" t="str">
        <f t="shared" si="42"/>
        <v/>
      </c>
    </row>
    <row r="337" spans="1:72" hidden="1">
      <c r="A337" s="44" t="str">
        <f t="shared" si="38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9"/>
        <v>Aderente</v>
      </c>
      <c r="BR337" s="15" t="str">
        <f t="shared" si="40"/>
        <v>*</v>
      </c>
      <c r="BS337" s="15" t="str">
        <f t="shared" si="41"/>
        <v>*</v>
      </c>
      <c r="BT337" s="231" t="str">
        <f t="shared" si="42"/>
        <v/>
      </c>
    </row>
    <row r="338" spans="1:72" hidden="1">
      <c r="A338" s="44" t="str">
        <f t="shared" si="38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9"/>
        <v>Aderente</v>
      </c>
      <c r="BR338" s="15" t="str">
        <f t="shared" si="40"/>
        <v>*</v>
      </c>
      <c r="BS338" s="15" t="str">
        <f t="shared" si="41"/>
        <v>*</v>
      </c>
      <c r="BT338" s="231" t="str">
        <f t="shared" si="42"/>
        <v/>
      </c>
    </row>
    <row r="339" spans="1:72" hidden="1">
      <c r="A339" s="44" t="str">
        <f t="shared" si="38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9"/>
        <v>Aderente</v>
      </c>
      <c r="BR339" s="15" t="str">
        <f t="shared" si="40"/>
        <v>*</v>
      </c>
      <c r="BS339" s="15" t="str">
        <f t="shared" si="41"/>
        <v>*</v>
      </c>
      <c r="BT339" s="231" t="str">
        <f t="shared" si="42"/>
        <v/>
      </c>
    </row>
    <row r="340" spans="1:72" hidden="1">
      <c r="A340" s="44" t="str">
        <f t="shared" si="38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9"/>
        <v>Aderente</v>
      </c>
      <c r="BR340" s="15" t="str">
        <f t="shared" si="40"/>
        <v>*</v>
      </c>
      <c r="BS340" s="15" t="str">
        <f t="shared" si="41"/>
        <v>*</v>
      </c>
      <c r="BT340" s="231" t="str">
        <f t="shared" si="42"/>
        <v/>
      </c>
    </row>
    <row r="341" spans="1:72" hidden="1">
      <c r="A341" s="44" t="str">
        <f t="shared" si="38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9"/>
        <v>Aderente</v>
      </c>
      <c r="BR341" s="15" t="str">
        <f t="shared" si="40"/>
        <v>*</v>
      </c>
      <c r="BS341" s="15" t="str">
        <f t="shared" si="41"/>
        <v>*</v>
      </c>
      <c r="BT341" s="231" t="str">
        <f t="shared" si="42"/>
        <v/>
      </c>
    </row>
    <row r="342" spans="1:72" hidden="1">
      <c r="A342" s="44" t="str">
        <f t="shared" si="38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9"/>
        <v>Aderente</v>
      </c>
      <c r="BR342" s="15" t="str">
        <f t="shared" si="40"/>
        <v>*</v>
      </c>
      <c r="BS342" s="15" t="str">
        <f t="shared" si="41"/>
        <v>*</v>
      </c>
      <c r="BT342" s="231" t="str">
        <f t="shared" si="42"/>
        <v/>
      </c>
    </row>
    <row r="343" spans="1:72" hidden="1">
      <c r="A343" s="44" t="str">
        <f t="shared" si="38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9"/>
        <v>Aderente</v>
      </c>
      <c r="BR343" s="15" t="str">
        <f t="shared" si="40"/>
        <v>*</v>
      </c>
      <c r="BS343" s="15" t="str">
        <f t="shared" si="41"/>
        <v>*</v>
      </c>
      <c r="BT343" s="231" t="str">
        <f t="shared" si="42"/>
        <v/>
      </c>
    </row>
    <row r="344" spans="1:72" hidden="1">
      <c r="A344" s="44" t="str">
        <f t="shared" si="38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9"/>
        <v>Aderente</v>
      </c>
      <c r="BR344" s="15" t="str">
        <f t="shared" si="40"/>
        <v>*</v>
      </c>
      <c r="BS344" s="15" t="str">
        <f t="shared" si="41"/>
        <v>*</v>
      </c>
      <c r="BT344" s="231" t="str">
        <f t="shared" si="42"/>
        <v/>
      </c>
    </row>
    <row r="345" spans="1:72" hidden="1">
      <c r="A345" s="44" t="str">
        <f t="shared" si="38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9"/>
        <v>Aderente</v>
      </c>
      <c r="BR345" s="15" t="str">
        <f t="shared" si="40"/>
        <v>*</v>
      </c>
      <c r="BS345" s="15" t="str">
        <f t="shared" si="41"/>
        <v>*</v>
      </c>
      <c r="BT345" s="231" t="str">
        <f t="shared" si="42"/>
        <v/>
      </c>
    </row>
    <row r="346" spans="1:72" hidden="1">
      <c r="A346" s="44" t="str">
        <f t="shared" si="38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9"/>
        <v>Aderente</v>
      </c>
      <c r="BR346" s="15" t="str">
        <f t="shared" si="40"/>
        <v>*</v>
      </c>
      <c r="BS346" s="15" t="str">
        <f t="shared" si="41"/>
        <v>*</v>
      </c>
      <c r="BT346" s="231" t="str">
        <f t="shared" si="42"/>
        <v/>
      </c>
    </row>
    <row r="347" spans="1:72" hidden="1">
      <c r="A347" s="44" t="str">
        <f t="shared" si="38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9"/>
        <v>Aderente</v>
      </c>
      <c r="BR347" s="15" t="str">
        <f t="shared" si="40"/>
        <v>*</v>
      </c>
      <c r="BS347" s="15" t="str">
        <f t="shared" si="41"/>
        <v>*</v>
      </c>
      <c r="BT347" s="231" t="str">
        <f t="shared" si="42"/>
        <v/>
      </c>
    </row>
    <row r="348" spans="1:72" hidden="1">
      <c r="A348" s="44" t="str">
        <f t="shared" si="38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9"/>
        <v>Aderente</v>
      </c>
      <c r="BR348" s="15" t="str">
        <f t="shared" si="40"/>
        <v>*</v>
      </c>
      <c r="BS348" s="15" t="str">
        <f t="shared" si="41"/>
        <v>*</v>
      </c>
      <c r="BT348" s="231" t="str">
        <f t="shared" si="42"/>
        <v/>
      </c>
    </row>
    <row r="349" spans="1:72" hidden="1">
      <c r="A349" s="44" t="str">
        <f t="shared" si="38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9"/>
        <v>Aderente</v>
      </c>
      <c r="BR349" s="15" t="str">
        <f t="shared" si="40"/>
        <v>*</v>
      </c>
      <c r="BS349" s="15" t="str">
        <f t="shared" si="41"/>
        <v>*</v>
      </c>
      <c r="BT349" s="231" t="str">
        <f t="shared" si="42"/>
        <v/>
      </c>
    </row>
    <row r="350" spans="1:72" hidden="1">
      <c r="A350" s="44" t="str">
        <f t="shared" si="38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9"/>
        <v>Aderente</v>
      </c>
      <c r="BR350" s="15" t="str">
        <f t="shared" si="40"/>
        <v>*</v>
      </c>
      <c r="BS350" s="15" t="str">
        <f t="shared" si="41"/>
        <v>*</v>
      </c>
      <c r="BT350" s="231" t="str">
        <f t="shared" si="42"/>
        <v/>
      </c>
    </row>
    <row r="351" spans="1:72" hidden="1">
      <c r="A351" s="44" t="str">
        <f t="shared" si="38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9"/>
        <v>Aderente</v>
      </c>
      <c r="BR351" s="15" t="str">
        <f t="shared" si="40"/>
        <v>*</v>
      </c>
      <c r="BS351" s="15" t="str">
        <f t="shared" si="41"/>
        <v>*</v>
      </c>
      <c r="BT351" s="231" t="str">
        <f t="shared" si="42"/>
        <v/>
      </c>
    </row>
    <row r="352" spans="1:72" hidden="1">
      <c r="A352" s="44" t="str">
        <f t="shared" si="38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9"/>
        <v>Aderente</v>
      </c>
      <c r="BR352" s="15" t="str">
        <f t="shared" si="40"/>
        <v>*</v>
      </c>
      <c r="BS352" s="15" t="str">
        <f t="shared" si="41"/>
        <v>*</v>
      </c>
      <c r="BT352" s="231" t="str">
        <f t="shared" si="42"/>
        <v/>
      </c>
    </row>
    <row r="353" spans="1:72" hidden="1">
      <c r="A353" s="44" t="str">
        <f t="shared" si="38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9"/>
        <v>Aderente</v>
      </c>
      <c r="BR353" s="15" t="str">
        <f t="shared" si="40"/>
        <v>*</v>
      </c>
      <c r="BS353" s="15" t="str">
        <f t="shared" si="41"/>
        <v>*</v>
      </c>
      <c r="BT353" s="231" t="str">
        <f t="shared" si="42"/>
        <v/>
      </c>
    </row>
    <row r="354" spans="1:72" hidden="1">
      <c r="A354" s="44" t="str">
        <f t="shared" si="38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9"/>
        <v>Aderente</v>
      </c>
      <c r="BR354" s="15" t="str">
        <f t="shared" si="40"/>
        <v>*</v>
      </c>
      <c r="BS354" s="15" t="str">
        <f t="shared" si="41"/>
        <v>*</v>
      </c>
      <c r="BT354" s="231" t="str">
        <f t="shared" si="42"/>
        <v/>
      </c>
    </row>
    <row r="355" spans="1:72" hidden="1">
      <c r="A355" s="44" t="str">
        <f t="shared" si="38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9"/>
        <v>Aderente</v>
      </c>
      <c r="BR355" s="15" t="str">
        <f t="shared" si="40"/>
        <v>*</v>
      </c>
      <c r="BS355" s="15" t="str">
        <f t="shared" si="41"/>
        <v>*</v>
      </c>
      <c r="BT355" s="231" t="str">
        <f t="shared" si="42"/>
        <v/>
      </c>
    </row>
    <row r="356" spans="1:72" hidden="1">
      <c r="A356" s="44" t="str">
        <f t="shared" si="38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9"/>
        <v>Aderente</v>
      </c>
      <c r="BR356" s="15" t="str">
        <f t="shared" si="40"/>
        <v>*</v>
      </c>
      <c r="BS356" s="15" t="str">
        <f t="shared" si="41"/>
        <v>*</v>
      </c>
      <c r="BT356" s="231" t="str">
        <f t="shared" si="42"/>
        <v/>
      </c>
    </row>
    <row r="357" spans="1:72" hidden="1">
      <c r="A357" s="44" t="str">
        <f t="shared" si="38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9"/>
        <v>Aderente</v>
      </c>
      <c r="BR357" s="15" t="str">
        <f t="shared" si="40"/>
        <v>*</v>
      </c>
      <c r="BS357" s="15" t="str">
        <f t="shared" si="41"/>
        <v>*</v>
      </c>
      <c r="BT357" s="231" t="str">
        <f t="shared" si="42"/>
        <v/>
      </c>
    </row>
    <row r="358" spans="1:72" hidden="1">
      <c r="A358" s="44" t="str">
        <f t="shared" si="38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9"/>
        <v>Aderente</v>
      </c>
      <c r="BR358" s="15" t="str">
        <f t="shared" si="40"/>
        <v>*</v>
      </c>
      <c r="BS358" s="15" t="str">
        <f t="shared" si="41"/>
        <v>*</v>
      </c>
      <c r="BT358" s="231" t="str">
        <f t="shared" si="42"/>
        <v/>
      </c>
    </row>
    <row r="359" spans="1:72" hidden="1">
      <c r="A359" s="44" t="str">
        <f t="shared" si="38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9"/>
        <v>Aderente</v>
      </c>
      <c r="BR359" s="15" t="str">
        <f t="shared" si="40"/>
        <v>*</v>
      </c>
      <c r="BS359" s="15" t="str">
        <f t="shared" si="41"/>
        <v>*</v>
      </c>
      <c r="BT359" s="231" t="str">
        <f t="shared" si="42"/>
        <v/>
      </c>
    </row>
    <row r="360" spans="1:72" hidden="1">
      <c r="A360" s="44" t="str">
        <f t="shared" si="38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9"/>
        <v>Aderente</v>
      </c>
      <c r="BR360" s="15" t="str">
        <f t="shared" si="40"/>
        <v>*</v>
      </c>
      <c r="BS360" s="15" t="str">
        <f t="shared" si="41"/>
        <v>*</v>
      </c>
      <c r="BT360" s="231" t="str">
        <f t="shared" si="42"/>
        <v/>
      </c>
    </row>
    <row r="361" spans="1:72" hidden="1">
      <c r="A361" s="44" t="str">
        <f t="shared" si="38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9"/>
        <v>Aderente</v>
      </c>
      <c r="BR361" s="15" t="str">
        <f t="shared" si="40"/>
        <v>*</v>
      </c>
      <c r="BS361" s="15" t="str">
        <f t="shared" si="41"/>
        <v>*</v>
      </c>
      <c r="BT361" s="231" t="str">
        <f t="shared" si="42"/>
        <v/>
      </c>
    </row>
    <row r="362" spans="1:72" hidden="1">
      <c r="A362" s="44" t="str">
        <f t="shared" si="38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9"/>
        <v>Aderente</v>
      </c>
      <c r="BR362" s="15" t="str">
        <f t="shared" si="40"/>
        <v>*</v>
      </c>
      <c r="BS362" s="15" t="str">
        <f t="shared" si="41"/>
        <v>*</v>
      </c>
      <c r="BT362" s="231" t="str">
        <f t="shared" si="42"/>
        <v/>
      </c>
    </row>
    <row r="363" spans="1:72" hidden="1">
      <c r="A363" s="44" t="str">
        <f t="shared" si="38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9"/>
        <v>Aderente</v>
      </c>
      <c r="BR363" s="15" t="str">
        <f t="shared" si="40"/>
        <v>*</v>
      </c>
      <c r="BS363" s="15" t="str">
        <f t="shared" si="41"/>
        <v>*</v>
      </c>
      <c r="BT363" s="231" t="str">
        <f t="shared" si="42"/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1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1" t="str">
        <f t="shared" si="42"/>
        <v/>
      </c>
    </row>
    <row r="366" spans="1:72" hidden="1">
      <c r="A366" s="44" t="str">
        <f t="shared" ref="A366:A429" si="43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44">IF(AND(BR366&lt;1,BS366&lt;1),"Produção e Intervalo",IF(BR366&lt;1,"Intervalo",IF(BS366&lt;1,"Produção","Aderente")))</f>
        <v>Aderente</v>
      </c>
      <c r="BR366" s="15" t="str">
        <f t="shared" ref="BR366:BR429" si="45">IF(OR(B366="",F366=""),"*",AY366/P366)</f>
        <v>*</v>
      </c>
      <c r="BS366" s="15" t="str">
        <f t="shared" ref="BS366:BS429" si="46">IF(OR(B366="",F366=""),"*",BA366/Q366)</f>
        <v>*</v>
      </c>
      <c r="BT366" s="231" t="str">
        <f t="shared" ref="BT366:BT429" si="47">IF(BN366="","",SUBSTITUTE(BM366," ","")&amp;SUBSTITUTE(BN366," ",""))</f>
        <v/>
      </c>
    </row>
    <row r="367" spans="1:72" hidden="1">
      <c r="A367" s="44" t="str">
        <f t="shared" si="43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44"/>
        <v>Aderente</v>
      </c>
      <c r="BR367" s="15" t="str">
        <f t="shared" si="45"/>
        <v>*</v>
      </c>
      <c r="BS367" s="15" t="str">
        <f t="shared" si="46"/>
        <v>*</v>
      </c>
      <c r="BT367" s="231" t="str">
        <f t="shared" si="47"/>
        <v/>
      </c>
    </row>
    <row r="368" spans="1:72" hidden="1">
      <c r="A368" s="44" t="str">
        <f t="shared" si="43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44"/>
        <v>Aderente</v>
      </c>
      <c r="BR368" s="15" t="str">
        <f t="shared" si="45"/>
        <v>*</v>
      </c>
      <c r="BS368" s="15" t="str">
        <f t="shared" si="46"/>
        <v>*</v>
      </c>
      <c r="BT368" s="231" t="str">
        <f t="shared" si="47"/>
        <v/>
      </c>
    </row>
    <row r="369" spans="1:72" hidden="1">
      <c r="A369" s="44" t="str">
        <f t="shared" si="43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44"/>
        <v>Aderente</v>
      </c>
      <c r="BR369" s="15" t="str">
        <f t="shared" si="45"/>
        <v>*</v>
      </c>
      <c r="BS369" s="15" t="str">
        <f t="shared" si="46"/>
        <v>*</v>
      </c>
      <c r="BT369" s="231" t="str">
        <f t="shared" si="47"/>
        <v/>
      </c>
    </row>
    <row r="370" spans="1:72" hidden="1">
      <c r="A370" s="44" t="str">
        <f t="shared" si="43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44"/>
        <v>Aderente</v>
      </c>
      <c r="BR370" s="15" t="str">
        <f t="shared" si="45"/>
        <v>*</v>
      </c>
      <c r="BS370" s="15" t="str">
        <f t="shared" si="46"/>
        <v>*</v>
      </c>
      <c r="BT370" s="231" t="str">
        <f t="shared" si="47"/>
        <v/>
      </c>
    </row>
    <row r="371" spans="1:72" hidden="1">
      <c r="A371" s="44" t="str">
        <f t="shared" si="43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44"/>
        <v>Aderente</v>
      </c>
      <c r="BR371" s="15" t="str">
        <f t="shared" si="45"/>
        <v>*</v>
      </c>
      <c r="BS371" s="15" t="str">
        <f t="shared" si="46"/>
        <v>*</v>
      </c>
      <c r="BT371" s="231" t="str">
        <f t="shared" si="47"/>
        <v/>
      </c>
    </row>
    <row r="372" spans="1:72" hidden="1">
      <c r="A372" s="44" t="str">
        <f t="shared" si="43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4"/>
        <v>Aderente</v>
      </c>
      <c r="BR372" s="15" t="str">
        <f t="shared" si="45"/>
        <v>*</v>
      </c>
      <c r="BS372" s="15" t="str">
        <f t="shared" si="46"/>
        <v>*</v>
      </c>
      <c r="BT372" s="231" t="str">
        <f t="shared" si="47"/>
        <v/>
      </c>
    </row>
    <row r="373" spans="1:72" hidden="1">
      <c r="A373" s="44" t="str">
        <f t="shared" si="43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4"/>
        <v>Aderente</v>
      </c>
      <c r="BR373" s="15" t="str">
        <f t="shared" si="45"/>
        <v>*</v>
      </c>
      <c r="BS373" s="15" t="str">
        <f t="shared" si="46"/>
        <v>*</v>
      </c>
      <c r="BT373" s="231" t="str">
        <f t="shared" si="47"/>
        <v/>
      </c>
    </row>
    <row r="374" spans="1:72" hidden="1">
      <c r="A374" s="44" t="str">
        <f t="shared" si="43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4"/>
        <v>Aderente</v>
      </c>
      <c r="BR374" s="15" t="str">
        <f t="shared" si="45"/>
        <v>*</v>
      </c>
      <c r="BS374" s="15" t="str">
        <f t="shared" si="46"/>
        <v>*</v>
      </c>
      <c r="BT374" s="231" t="str">
        <f t="shared" si="47"/>
        <v/>
      </c>
    </row>
    <row r="375" spans="1:72" hidden="1">
      <c r="A375" s="44" t="str">
        <f t="shared" si="43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4"/>
        <v>Aderente</v>
      </c>
      <c r="BR375" s="15" t="str">
        <f t="shared" si="45"/>
        <v>*</v>
      </c>
      <c r="BS375" s="15" t="str">
        <f t="shared" si="46"/>
        <v>*</v>
      </c>
      <c r="BT375" s="231" t="str">
        <f t="shared" si="47"/>
        <v/>
      </c>
    </row>
    <row r="376" spans="1:72" hidden="1">
      <c r="A376" s="44" t="str">
        <f t="shared" si="43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4"/>
        <v>Aderente</v>
      </c>
      <c r="BR376" s="15" t="str">
        <f t="shared" si="45"/>
        <v>*</v>
      </c>
      <c r="BS376" s="15" t="str">
        <f t="shared" si="46"/>
        <v>*</v>
      </c>
      <c r="BT376" s="231" t="str">
        <f t="shared" si="47"/>
        <v/>
      </c>
    </row>
    <row r="377" spans="1:72" hidden="1">
      <c r="A377" s="44" t="str">
        <f t="shared" si="43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4"/>
        <v>Aderente</v>
      </c>
      <c r="BR377" s="15" t="str">
        <f t="shared" si="45"/>
        <v>*</v>
      </c>
      <c r="BS377" s="15" t="str">
        <f t="shared" si="46"/>
        <v>*</v>
      </c>
      <c r="BT377" s="231" t="str">
        <f t="shared" si="47"/>
        <v/>
      </c>
    </row>
    <row r="378" spans="1:72" hidden="1">
      <c r="A378" s="44" t="str">
        <f t="shared" si="43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4"/>
        <v>Aderente</v>
      </c>
      <c r="BR378" s="15" t="str">
        <f t="shared" si="45"/>
        <v>*</v>
      </c>
      <c r="BS378" s="15" t="str">
        <f t="shared" si="46"/>
        <v>*</v>
      </c>
      <c r="BT378" s="231" t="str">
        <f t="shared" si="47"/>
        <v/>
      </c>
    </row>
    <row r="379" spans="1:72" hidden="1">
      <c r="A379" s="44" t="str">
        <f t="shared" si="43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4"/>
        <v>Aderente</v>
      </c>
      <c r="BR379" s="15" t="str">
        <f t="shared" si="45"/>
        <v>*</v>
      </c>
      <c r="BS379" s="15" t="str">
        <f t="shared" si="46"/>
        <v>*</v>
      </c>
      <c r="BT379" s="231" t="str">
        <f t="shared" si="47"/>
        <v/>
      </c>
    </row>
    <row r="380" spans="1:72" hidden="1">
      <c r="A380" s="44" t="str">
        <f t="shared" si="43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4"/>
        <v>Aderente</v>
      </c>
      <c r="BR380" s="15" t="str">
        <f t="shared" si="45"/>
        <v>*</v>
      </c>
      <c r="BS380" s="15" t="str">
        <f t="shared" si="46"/>
        <v>*</v>
      </c>
      <c r="BT380" s="231" t="str">
        <f t="shared" si="47"/>
        <v/>
      </c>
    </row>
    <row r="381" spans="1:72" hidden="1">
      <c r="A381" s="44" t="str">
        <f t="shared" si="43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4"/>
        <v>Aderente</v>
      </c>
      <c r="BR381" s="15" t="str">
        <f t="shared" si="45"/>
        <v>*</v>
      </c>
      <c r="BS381" s="15" t="str">
        <f t="shared" si="46"/>
        <v>*</v>
      </c>
      <c r="BT381" s="231" t="str">
        <f t="shared" si="47"/>
        <v/>
      </c>
    </row>
    <row r="382" spans="1:72" hidden="1">
      <c r="A382" s="44" t="str">
        <f t="shared" si="43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4"/>
        <v>Aderente</v>
      </c>
      <c r="BR382" s="15" t="str">
        <f t="shared" si="45"/>
        <v>*</v>
      </c>
      <c r="BS382" s="15" t="str">
        <f t="shared" si="46"/>
        <v>*</v>
      </c>
      <c r="BT382" s="231" t="str">
        <f t="shared" si="47"/>
        <v/>
      </c>
    </row>
    <row r="383" spans="1:72" hidden="1">
      <c r="A383" s="44" t="str">
        <f t="shared" si="43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4"/>
        <v>Aderente</v>
      </c>
      <c r="BR383" s="15" t="str">
        <f t="shared" si="45"/>
        <v>*</v>
      </c>
      <c r="BS383" s="15" t="str">
        <f t="shared" si="46"/>
        <v>*</v>
      </c>
      <c r="BT383" s="231" t="str">
        <f t="shared" si="47"/>
        <v/>
      </c>
    </row>
    <row r="384" spans="1:72" hidden="1">
      <c r="A384" s="44" t="str">
        <f t="shared" si="43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4"/>
        <v>Aderente</v>
      </c>
      <c r="BR384" s="15" t="str">
        <f t="shared" si="45"/>
        <v>*</v>
      </c>
      <c r="BS384" s="15" t="str">
        <f t="shared" si="46"/>
        <v>*</v>
      </c>
      <c r="BT384" s="231" t="str">
        <f t="shared" si="47"/>
        <v/>
      </c>
    </row>
    <row r="385" spans="1:72" hidden="1">
      <c r="A385" s="44" t="str">
        <f t="shared" si="43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4"/>
        <v>Aderente</v>
      </c>
      <c r="BR385" s="15" t="str">
        <f t="shared" si="45"/>
        <v>*</v>
      </c>
      <c r="BS385" s="15" t="str">
        <f t="shared" si="46"/>
        <v>*</v>
      </c>
      <c r="BT385" s="231" t="str">
        <f t="shared" si="47"/>
        <v/>
      </c>
    </row>
    <row r="386" spans="1:72" hidden="1">
      <c r="A386" s="44" t="str">
        <f t="shared" si="43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4"/>
        <v>Aderente</v>
      </c>
      <c r="BR386" s="15" t="str">
        <f t="shared" si="45"/>
        <v>*</v>
      </c>
      <c r="BS386" s="15" t="str">
        <f t="shared" si="46"/>
        <v>*</v>
      </c>
      <c r="BT386" s="231" t="str">
        <f t="shared" si="47"/>
        <v/>
      </c>
    </row>
    <row r="387" spans="1:72" hidden="1">
      <c r="A387" s="44" t="str">
        <f t="shared" si="43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4"/>
        <v>Aderente</v>
      </c>
      <c r="BR387" s="15" t="str">
        <f t="shared" si="45"/>
        <v>*</v>
      </c>
      <c r="BS387" s="15" t="str">
        <f t="shared" si="46"/>
        <v>*</v>
      </c>
      <c r="BT387" s="231" t="str">
        <f t="shared" si="47"/>
        <v/>
      </c>
    </row>
    <row r="388" spans="1:72" hidden="1">
      <c r="A388" s="44" t="str">
        <f t="shared" si="43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4"/>
        <v>Aderente</v>
      </c>
      <c r="BR388" s="15" t="str">
        <f t="shared" si="45"/>
        <v>*</v>
      </c>
      <c r="BS388" s="15" t="str">
        <f t="shared" si="46"/>
        <v>*</v>
      </c>
      <c r="BT388" s="231" t="str">
        <f t="shared" si="47"/>
        <v/>
      </c>
    </row>
    <row r="389" spans="1:72" hidden="1">
      <c r="A389" s="44" t="str">
        <f t="shared" si="43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4"/>
        <v>Aderente</v>
      </c>
      <c r="BR389" s="15" t="str">
        <f t="shared" si="45"/>
        <v>*</v>
      </c>
      <c r="BS389" s="15" t="str">
        <f t="shared" si="46"/>
        <v>*</v>
      </c>
      <c r="BT389" s="231" t="str">
        <f t="shared" si="47"/>
        <v/>
      </c>
    </row>
    <row r="390" spans="1:72" hidden="1">
      <c r="A390" s="44" t="str">
        <f t="shared" si="43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4"/>
        <v>Aderente</v>
      </c>
      <c r="BR390" s="15" t="str">
        <f t="shared" si="45"/>
        <v>*</v>
      </c>
      <c r="BS390" s="15" t="str">
        <f t="shared" si="46"/>
        <v>*</v>
      </c>
      <c r="BT390" s="231" t="str">
        <f t="shared" si="47"/>
        <v/>
      </c>
    </row>
    <row r="391" spans="1:72" hidden="1">
      <c r="A391" s="44" t="str">
        <f t="shared" si="43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4"/>
        <v>Aderente</v>
      </c>
      <c r="BR391" s="15" t="str">
        <f t="shared" si="45"/>
        <v>*</v>
      </c>
      <c r="BS391" s="15" t="str">
        <f t="shared" si="46"/>
        <v>*</v>
      </c>
      <c r="BT391" s="231" t="str">
        <f t="shared" si="47"/>
        <v/>
      </c>
    </row>
    <row r="392" spans="1:72" hidden="1">
      <c r="A392" s="44" t="str">
        <f t="shared" si="43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4"/>
        <v>Aderente</v>
      </c>
      <c r="BR392" s="15" t="str">
        <f t="shared" si="45"/>
        <v>*</v>
      </c>
      <c r="BS392" s="15" t="str">
        <f t="shared" si="46"/>
        <v>*</v>
      </c>
      <c r="BT392" s="231" t="str">
        <f t="shared" si="47"/>
        <v/>
      </c>
    </row>
    <row r="393" spans="1:72" hidden="1">
      <c r="A393" s="44" t="str">
        <f t="shared" si="43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4"/>
        <v>Aderente</v>
      </c>
      <c r="BR393" s="15" t="str">
        <f t="shared" si="45"/>
        <v>*</v>
      </c>
      <c r="BS393" s="15" t="str">
        <f t="shared" si="46"/>
        <v>*</v>
      </c>
      <c r="BT393" s="231" t="str">
        <f t="shared" si="47"/>
        <v/>
      </c>
    </row>
    <row r="394" spans="1:72" hidden="1">
      <c r="A394" s="44" t="str">
        <f t="shared" si="43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4"/>
        <v>Aderente</v>
      </c>
      <c r="BR394" s="15" t="str">
        <f t="shared" si="45"/>
        <v>*</v>
      </c>
      <c r="BS394" s="15" t="str">
        <f t="shared" si="46"/>
        <v>*</v>
      </c>
      <c r="BT394" s="231" t="str">
        <f t="shared" si="47"/>
        <v/>
      </c>
    </row>
    <row r="395" spans="1:72" hidden="1">
      <c r="A395" s="44" t="str">
        <f t="shared" si="43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4"/>
        <v>Aderente</v>
      </c>
      <c r="BR395" s="15" t="str">
        <f t="shared" si="45"/>
        <v>*</v>
      </c>
      <c r="BS395" s="15" t="str">
        <f t="shared" si="46"/>
        <v>*</v>
      </c>
      <c r="BT395" s="231" t="str">
        <f t="shared" si="47"/>
        <v/>
      </c>
    </row>
    <row r="396" spans="1:72" hidden="1">
      <c r="A396" s="44" t="str">
        <f t="shared" si="43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4"/>
        <v>Aderente</v>
      </c>
      <c r="BR396" s="15" t="str">
        <f t="shared" si="45"/>
        <v>*</v>
      </c>
      <c r="BS396" s="15" t="str">
        <f t="shared" si="46"/>
        <v>*</v>
      </c>
      <c r="BT396" s="231" t="str">
        <f t="shared" si="47"/>
        <v/>
      </c>
    </row>
    <row r="397" spans="1:72" hidden="1">
      <c r="A397" s="44" t="str">
        <f t="shared" si="43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4"/>
        <v>Aderente</v>
      </c>
      <c r="BR397" s="15" t="str">
        <f t="shared" si="45"/>
        <v>*</v>
      </c>
      <c r="BS397" s="15" t="str">
        <f t="shared" si="46"/>
        <v>*</v>
      </c>
      <c r="BT397" s="231" t="str">
        <f t="shared" si="47"/>
        <v/>
      </c>
    </row>
    <row r="398" spans="1:72" hidden="1">
      <c r="A398" s="44" t="str">
        <f t="shared" si="43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4"/>
        <v>Aderente</v>
      </c>
      <c r="BR398" s="15" t="str">
        <f t="shared" si="45"/>
        <v>*</v>
      </c>
      <c r="BS398" s="15" t="str">
        <f t="shared" si="46"/>
        <v>*</v>
      </c>
      <c r="BT398" s="231" t="str">
        <f t="shared" si="47"/>
        <v/>
      </c>
    </row>
    <row r="399" spans="1:72" hidden="1">
      <c r="A399" s="44" t="str">
        <f t="shared" si="43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4"/>
        <v>Aderente</v>
      </c>
      <c r="BR399" s="15" t="str">
        <f t="shared" si="45"/>
        <v>*</v>
      </c>
      <c r="BS399" s="15" t="str">
        <f t="shared" si="46"/>
        <v>*</v>
      </c>
      <c r="BT399" s="231" t="str">
        <f t="shared" si="47"/>
        <v/>
      </c>
    </row>
    <row r="400" spans="1:72" hidden="1">
      <c r="A400" s="44" t="str">
        <f t="shared" si="43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4"/>
        <v>Aderente</v>
      </c>
      <c r="BR400" s="15" t="str">
        <f t="shared" si="45"/>
        <v>*</v>
      </c>
      <c r="BS400" s="15" t="str">
        <f t="shared" si="46"/>
        <v>*</v>
      </c>
      <c r="BT400" s="231" t="str">
        <f t="shared" si="47"/>
        <v/>
      </c>
    </row>
    <row r="401" spans="1:72" hidden="1">
      <c r="A401" s="44" t="str">
        <f t="shared" si="43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4"/>
        <v>Aderente</v>
      </c>
      <c r="BR401" s="15" t="str">
        <f t="shared" si="45"/>
        <v>*</v>
      </c>
      <c r="BS401" s="15" t="str">
        <f t="shared" si="46"/>
        <v>*</v>
      </c>
      <c r="BT401" s="231" t="str">
        <f t="shared" si="47"/>
        <v/>
      </c>
    </row>
    <row r="402" spans="1:72" hidden="1">
      <c r="A402" s="44" t="str">
        <f t="shared" si="43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4"/>
        <v>Aderente</v>
      </c>
      <c r="BR402" s="15" t="str">
        <f t="shared" si="45"/>
        <v>*</v>
      </c>
      <c r="BS402" s="15" t="str">
        <f t="shared" si="46"/>
        <v>*</v>
      </c>
      <c r="BT402" s="231" t="str">
        <f t="shared" si="47"/>
        <v/>
      </c>
    </row>
    <row r="403" spans="1:72" hidden="1">
      <c r="A403" s="44" t="str">
        <f t="shared" si="43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4"/>
        <v>Aderente</v>
      </c>
      <c r="BR403" s="15" t="str">
        <f t="shared" si="45"/>
        <v>*</v>
      </c>
      <c r="BS403" s="15" t="str">
        <f t="shared" si="46"/>
        <v>*</v>
      </c>
      <c r="BT403" s="231" t="str">
        <f t="shared" si="47"/>
        <v/>
      </c>
    </row>
    <row r="404" spans="1:72" hidden="1">
      <c r="A404" s="44" t="str">
        <f t="shared" si="43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4"/>
        <v>Aderente</v>
      </c>
      <c r="BR404" s="15" t="str">
        <f t="shared" si="45"/>
        <v>*</v>
      </c>
      <c r="BS404" s="15" t="str">
        <f t="shared" si="46"/>
        <v>*</v>
      </c>
      <c r="BT404" s="231" t="str">
        <f t="shared" si="47"/>
        <v/>
      </c>
    </row>
    <row r="405" spans="1:72" hidden="1">
      <c r="A405" s="44" t="str">
        <f t="shared" si="43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4"/>
        <v>Aderente</v>
      </c>
      <c r="BR405" s="15" t="str">
        <f t="shared" si="45"/>
        <v>*</v>
      </c>
      <c r="BS405" s="15" t="str">
        <f t="shared" si="46"/>
        <v>*</v>
      </c>
      <c r="BT405" s="231" t="str">
        <f t="shared" si="47"/>
        <v/>
      </c>
    </row>
    <row r="406" spans="1:72" hidden="1">
      <c r="A406" s="44" t="str">
        <f t="shared" si="43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4"/>
        <v>Aderente</v>
      </c>
      <c r="BR406" s="15" t="str">
        <f t="shared" si="45"/>
        <v>*</v>
      </c>
      <c r="BS406" s="15" t="str">
        <f t="shared" si="46"/>
        <v>*</v>
      </c>
      <c r="BT406" s="231" t="str">
        <f t="shared" si="47"/>
        <v/>
      </c>
    </row>
    <row r="407" spans="1:72" hidden="1">
      <c r="A407" s="44" t="str">
        <f t="shared" si="43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4"/>
        <v>Aderente</v>
      </c>
      <c r="BR407" s="15" t="str">
        <f t="shared" si="45"/>
        <v>*</v>
      </c>
      <c r="BS407" s="15" t="str">
        <f t="shared" si="46"/>
        <v>*</v>
      </c>
      <c r="BT407" s="231" t="str">
        <f t="shared" si="47"/>
        <v/>
      </c>
    </row>
    <row r="408" spans="1:72" hidden="1">
      <c r="A408" s="44" t="str">
        <f t="shared" si="43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4"/>
        <v>Aderente</v>
      </c>
      <c r="BR408" s="15" t="str">
        <f t="shared" si="45"/>
        <v>*</v>
      </c>
      <c r="BS408" s="15" t="str">
        <f t="shared" si="46"/>
        <v>*</v>
      </c>
      <c r="BT408" s="231" t="str">
        <f t="shared" si="47"/>
        <v/>
      </c>
    </row>
    <row r="409" spans="1:72" hidden="1">
      <c r="A409" s="44" t="str">
        <f t="shared" si="43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4"/>
        <v>Aderente</v>
      </c>
      <c r="BR409" s="15" t="str">
        <f t="shared" si="45"/>
        <v>*</v>
      </c>
      <c r="BS409" s="15" t="str">
        <f t="shared" si="46"/>
        <v>*</v>
      </c>
      <c r="BT409" s="231" t="str">
        <f t="shared" si="47"/>
        <v/>
      </c>
    </row>
    <row r="410" spans="1:72" hidden="1">
      <c r="A410" s="44" t="str">
        <f t="shared" si="43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4"/>
        <v>Aderente</v>
      </c>
      <c r="BR410" s="15" t="str">
        <f t="shared" si="45"/>
        <v>*</v>
      </c>
      <c r="BS410" s="15" t="str">
        <f t="shared" si="46"/>
        <v>*</v>
      </c>
      <c r="BT410" s="231" t="str">
        <f t="shared" si="47"/>
        <v/>
      </c>
    </row>
    <row r="411" spans="1:72" hidden="1">
      <c r="A411" s="44" t="str">
        <f t="shared" si="43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4"/>
        <v>Aderente</v>
      </c>
      <c r="BR411" s="15" t="str">
        <f t="shared" si="45"/>
        <v>*</v>
      </c>
      <c r="BS411" s="15" t="str">
        <f t="shared" si="46"/>
        <v>*</v>
      </c>
      <c r="BT411" s="231" t="str">
        <f t="shared" si="47"/>
        <v/>
      </c>
    </row>
    <row r="412" spans="1:72" hidden="1">
      <c r="A412" s="44" t="str">
        <f t="shared" si="43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4"/>
        <v>Aderente</v>
      </c>
      <c r="BR412" s="15" t="str">
        <f t="shared" si="45"/>
        <v>*</v>
      </c>
      <c r="BS412" s="15" t="str">
        <f t="shared" si="46"/>
        <v>*</v>
      </c>
      <c r="BT412" s="231" t="str">
        <f t="shared" si="47"/>
        <v/>
      </c>
    </row>
    <row r="413" spans="1:72" hidden="1">
      <c r="A413" s="44" t="str">
        <f t="shared" si="43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4"/>
        <v>Aderente</v>
      </c>
      <c r="BR413" s="15" t="str">
        <f t="shared" si="45"/>
        <v>*</v>
      </c>
      <c r="BS413" s="15" t="str">
        <f t="shared" si="46"/>
        <v>*</v>
      </c>
      <c r="BT413" s="231" t="str">
        <f t="shared" si="47"/>
        <v/>
      </c>
    </row>
    <row r="414" spans="1:72" hidden="1">
      <c r="A414" s="44" t="str">
        <f t="shared" si="43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4"/>
        <v>Aderente</v>
      </c>
      <c r="BR414" s="15" t="str">
        <f t="shared" si="45"/>
        <v>*</v>
      </c>
      <c r="BS414" s="15" t="str">
        <f t="shared" si="46"/>
        <v>*</v>
      </c>
      <c r="BT414" s="231" t="str">
        <f t="shared" si="47"/>
        <v/>
      </c>
    </row>
    <row r="415" spans="1:72" hidden="1">
      <c r="A415" s="44" t="str">
        <f t="shared" si="43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4"/>
        <v>Aderente</v>
      </c>
      <c r="BR415" s="15" t="str">
        <f t="shared" si="45"/>
        <v>*</v>
      </c>
      <c r="BS415" s="15" t="str">
        <f t="shared" si="46"/>
        <v>*</v>
      </c>
      <c r="BT415" s="231" t="str">
        <f t="shared" si="47"/>
        <v/>
      </c>
    </row>
    <row r="416" spans="1:72" hidden="1">
      <c r="A416" s="44" t="str">
        <f t="shared" si="43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4"/>
        <v>Aderente</v>
      </c>
      <c r="BR416" s="15" t="str">
        <f t="shared" si="45"/>
        <v>*</v>
      </c>
      <c r="BS416" s="15" t="str">
        <f t="shared" si="46"/>
        <v>*</v>
      </c>
      <c r="BT416" s="231" t="str">
        <f t="shared" si="47"/>
        <v/>
      </c>
    </row>
    <row r="417" spans="1:72" hidden="1">
      <c r="A417" s="44" t="str">
        <f t="shared" si="43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4"/>
        <v>Aderente</v>
      </c>
      <c r="BR417" s="15" t="str">
        <f t="shared" si="45"/>
        <v>*</v>
      </c>
      <c r="BS417" s="15" t="str">
        <f t="shared" si="46"/>
        <v>*</v>
      </c>
      <c r="BT417" s="231" t="str">
        <f t="shared" si="47"/>
        <v/>
      </c>
    </row>
    <row r="418" spans="1:72" hidden="1">
      <c r="A418" s="44" t="str">
        <f t="shared" si="43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4"/>
        <v>Aderente</v>
      </c>
      <c r="BR418" s="15" t="str">
        <f t="shared" si="45"/>
        <v>*</v>
      </c>
      <c r="BS418" s="15" t="str">
        <f t="shared" si="46"/>
        <v>*</v>
      </c>
      <c r="BT418" s="231" t="str">
        <f t="shared" si="47"/>
        <v/>
      </c>
    </row>
    <row r="419" spans="1:72" hidden="1">
      <c r="A419" s="44" t="str">
        <f t="shared" si="43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4"/>
        <v>Aderente</v>
      </c>
      <c r="BR419" s="15" t="str">
        <f t="shared" si="45"/>
        <v>*</v>
      </c>
      <c r="BS419" s="15" t="str">
        <f t="shared" si="46"/>
        <v>*</v>
      </c>
      <c r="BT419" s="231" t="str">
        <f t="shared" si="47"/>
        <v/>
      </c>
    </row>
    <row r="420" spans="1:72" hidden="1">
      <c r="A420" s="44" t="str">
        <f t="shared" si="43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4"/>
        <v>Aderente</v>
      </c>
      <c r="BR420" s="15" t="str">
        <f t="shared" si="45"/>
        <v>*</v>
      </c>
      <c r="BS420" s="15" t="str">
        <f t="shared" si="46"/>
        <v>*</v>
      </c>
      <c r="BT420" s="231" t="str">
        <f t="shared" si="47"/>
        <v/>
      </c>
    </row>
    <row r="421" spans="1:72" hidden="1">
      <c r="A421" s="44" t="str">
        <f t="shared" si="43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4"/>
        <v>Aderente</v>
      </c>
      <c r="BR421" s="15" t="str">
        <f t="shared" si="45"/>
        <v>*</v>
      </c>
      <c r="BS421" s="15" t="str">
        <f t="shared" si="46"/>
        <v>*</v>
      </c>
      <c r="BT421" s="231" t="str">
        <f t="shared" si="47"/>
        <v/>
      </c>
    </row>
    <row r="422" spans="1:72" hidden="1">
      <c r="A422" s="44" t="str">
        <f t="shared" si="43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4"/>
        <v>Aderente</v>
      </c>
      <c r="BR422" s="15" t="str">
        <f t="shared" si="45"/>
        <v>*</v>
      </c>
      <c r="BS422" s="15" t="str">
        <f t="shared" si="46"/>
        <v>*</v>
      </c>
      <c r="BT422" s="231" t="str">
        <f t="shared" si="47"/>
        <v/>
      </c>
    </row>
    <row r="423" spans="1:72" hidden="1">
      <c r="A423" s="44" t="str">
        <f t="shared" si="43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4"/>
        <v>Aderente</v>
      </c>
      <c r="BR423" s="15" t="str">
        <f t="shared" si="45"/>
        <v>*</v>
      </c>
      <c r="BS423" s="15" t="str">
        <f t="shared" si="46"/>
        <v>*</v>
      </c>
      <c r="BT423" s="231" t="str">
        <f t="shared" si="47"/>
        <v/>
      </c>
    </row>
    <row r="424" spans="1:72" hidden="1">
      <c r="A424" s="44" t="str">
        <f t="shared" si="43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4"/>
        <v>Aderente</v>
      </c>
      <c r="BR424" s="15" t="str">
        <f t="shared" si="45"/>
        <v>*</v>
      </c>
      <c r="BS424" s="15" t="str">
        <f t="shared" si="46"/>
        <v>*</v>
      </c>
      <c r="BT424" s="231" t="str">
        <f t="shared" si="47"/>
        <v/>
      </c>
    </row>
    <row r="425" spans="1:72" hidden="1">
      <c r="A425" s="44" t="str">
        <f t="shared" si="43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4"/>
        <v>Aderente</v>
      </c>
      <c r="BR425" s="15" t="str">
        <f t="shared" si="45"/>
        <v>*</v>
      </c>
      <c r="BS425" s="15" t="str">
        <f t="shared" si="46"/>
        <v>*</v>
      </c>
      <c r="BT425" s="231" t="str">
        <f t="shared" si="47"/>
        <v/>
      </c>
    </row>
    <row r="426" spans="1:72" hidden="1">
      <c r="A426" s="44" t="str">
        <f t="shared" si="43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4"/>
        <v>Aderente</v>
      </c>
      <c r="BR426" s="15" t="str">
        <f t="shared" si="45"/>
        <v>*</v>
      </c>
      <c r="BS426" s="15" t="str">
        <f t="shared" si="46"/>
        <v>*</v>
      </c>
      <c r="BT426" s="231" t="str">
        <f t="shared" si="47"/>
        <v/>
      </c>
    </row>
    <row r="427" spans="1:72" hidden="1">
      <c r="A427" s="44" t="str">
        <f t="shared" si="43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4"/>
        <v>Aderente</v>
      </c>
      <c r="BR427" s="15" t="str">
        <f t="shared" si="45"/>
        <v>*</v>
      </c>
      <c r="BS427" s="15" t="str">
        <f t="shared" si="46"/>
        <v>*</v>
      </c>
      <c r="BT427" s="231" t="str">
        <f t="shared" si="47"/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1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1" t="str">
        <f t="shared" si="47"/>
        <v/>
      </c>
    </row>
    <row r="430" spans="1:72" hidden="1">
      <c r="A430" s="44" t="str">
        <f t="shared" ref="A430:A493" si="48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9">IF(AND(BR430&lt;1,BS430&lt;1),"Produção e Intervalo",IF(BR430&lt;1,"Intervalo",IF(BS430&lt;1,"Produção","Aderente")))</f>
        <v>Aderente</v>
      </c>
      <c r="BR430" s="15" t="str">
        <f t="shared" ref="BR430:BR493" si="50">IF(OR(B430="",F430=""),"*",AY430/P430)</f>
        <v>*</v>
      </c>
      <c r="BS430" s="15" t="str">
        <f t="shared" ref="BS430:BS493" si="51">IF(OR(B430="",F430=""),"*",BA430/Q430)</f>
        <v>*</v>
      </c>
      <c r="BT430" s="231" t="str">
        <f t="shared" ref="BT430:BT493" si="52">IF(BN430="","",SUBSTITUTE(BM430," ","")&amp;SUBSTITUTE(BN430," ",""))</f>
        <v/>
      </c>
    </row>
    <row r="431" spans="1:72" hidden="1">
      <c r="A431" s="44" t="str">
        <f t="shared" si="48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9"/>
        <v>Aderente</v>
      </c>
      <c r="BR431" s="15" t="str">
        <f t="shared" si="50"/>
        <v>*</v>
      </c>
      <c r="BS431" s="15" t="str">
        <f t="shared" si="51"/>
        <v>*</v>
      </c>
      <c r="BT431" s="231" t="str">
        <f t="shared" si="52"/>
        <v/>
      </c>
    </row>
    <row r="432" spans="1:72" hidden="1">
      <c r="A432" s="44" t="str">
        <f t="shared" si="48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9"/>
        <v>Aderente</v>
      </c>
      <c r="BR432" s="15" t="str">
        <f t="shared" si="50"/>
        <v>*</v>
      </c>
      <c r="BS432" s="15" t="str">
        <f t="shared" si="51"/>
        <v>*</v>
      </c>
      <c r="BT432" s="231" t="str">
        <f t="shared" si="52"/>
        <v/>
      </c>
    </row>
    <row r="433" spans="1:72" hidden="1">
      <c r="A433" s="44" t="str">
        <f t="shared" si="48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9"/>
        <v>Aderente</v>
      </c>
      <c r="BR433" s="15" t="str">
        <f t="shared" si="50"/>
        <v>*</v>
      </c>
      <c r="BS433" s="15" t="str">
        <f t="shared" si="51"/>
        <v>*</v>
      </c>
      <c r="BT433" s="231" t="str">
        <f t="shared" si="52"/>
        <v/>
      </c>
    </row>
    <row r="434" spans="1:72" hidden="1">
      <c r="A434" s="44" t="str">
        <f t="shared" si="48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9"/>
        <v>Aderente</v>
      </c>
      <c r="BR434" s="15" t="str">
        <f t="shared" si="50"/>
        <v>*</v>
      </c>
      <c r="BS434" s="15" t="str">
        <f t="shared" si="51"/>
        <v>*</v>
      </c>
      <c r="BT434" s="231" t="str">
        <f t="shared" si="52"/>
        <v/>
      </c>
    </row>
    <row r="435" spans="1:72" hidden="1">
      <c r="A435" s="44" t="str">
        <f t="shared" si="48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9"/>
        <v>Aderente</v>
      </c>
      <c r="BR435" s="15" t="str">
        <f t="shared" si="50"/>
        <v>*</v>
      </c>
      <c r="BS435" s="15" t="str">
        <f t="shared" si="51"/>
        <v>*</v>
      </c>
      <c r="BT435" s="231" t="str">
        <f t="shared" si="52"/>
        <v/>
      </c>
    </row>
    <row r="436" spans="1:72" hidden="1">
      <c r="A436" s="44" t="str">
        <f t="shared" si="48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9"/>
        <v>Aderente</v>
      </c>
      <c r="BR436" s="15" t="str">
        <f t="shared" si="50"/>
        <v>*</v>
      </c>
      <c r="BS436" s="15" t="str">
        <f t="shared" si="51"/>
        <v>*</v>
      </c>
      <c r="BT436" s="231" t="str">
        <f t="shared" si="52"/>
        <v/>
      </c>
    </row>
    <row r="437" spans="1:72" hidden="1">
      <c r="A437" s="44" t="str">
        <f t="shared" si="48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9"/>
        <v>Aderente</v>
      </c>
      <c r="BR437" s="15" t="str">
        <f t="shared" si="50"/>
        <v>*</v>
      </c>
      <c r="BS437" s="15" t="str">
        <f t="shared" si="51"/>
        <v>*</v>
      </c>
      <c r="BT437" s="231" t="str">
        <f t="shared" si="52"/>
        <v/>
      </c>
    </row>
    <row r="438" spans="1:72" hidden="1">
      <c r="A438" s="44" t="str">
        <f t="shared" si="48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9"/>
        <v>Aderente</v>
      </c>
      <c r="BR438" s="15" t="str">
        <f t="shared" si="50"/>
        <v>*</v>
      </c>
      <c r="BS438" s="15" t="str">
        <f t="shared" si="51"/>
        <v>*</v>
      </c>
      <c r="BT438" s="231" t="str">
        <f t="shared" si="52"/>
        <v/>
      </c>
    </row>
    <row r="439" spans="1:72" hidden="1">
      <c r="A439" s="44" t="str">
        <f t="shared" si="48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9"/>
        <v>Aderente</v>
      </c>
      <c r="BR439" s="15" t="str">
        <f t="shared" si="50"/>
        <v>*</v>
      </c>
      <c r="BS439" s="15" t="str">
        <f t="shared" si="51"/>
        <v>*</v>
      </c>
      <c r="BT439" s="231" t="str">
        <f t="shared" si="52"/>
        <v/>
      </c>
    </row>
    <row r="440" spans="1:72" hidden="1">
      <c r="A440" s="44" t="str">
        <f t="shared" si="48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9"/>
        <v>Aderente</v>
      </c>
      <c r="BR440" s="15" t="str">
        <f t="shared" si="50"/>
        <v>*</v>
      </c>
      <c r="BS440" s="15" t="str">
        <f t="shared" si="51"/>
        <v>*</v>
      </c>
      <c r="BT440" s="231" t="str">
        <f t="shared" si="52"/>
        <v/>
      </c>
    </row>
    <row r="441" spans="1:72" hidden="1">
      <c r="A441" s="44" t="str">
        <f t="shared" si="48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9"/>
        <v>Aderente</v>
      </c>
      <c r="BR441" s="15" t="str">
        <f t="shared" si="50"/>
        <v>*</v>
      </c>
      <c r="BS441" s="15" t="str">
        <f t="shared" si="51"/>
        <v>*</v>
      </c>
      <c r="BT441" s="231" t="str">
        <f t="shared" si="52"/>
        <v/>
      </c>
    </row>
    <row r="442" spans="1:72" hidden="1">
      <c r="A442" s="44" t="str">
        <f t="shared" si="48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9"/>
        <v>Aderente</v>
      </c>
      <c r="BR442" s="15" t="str">
        <f t="shared" si="50"/>
        <v>*</v>
      </c>
      <c r="BS442" s="15" t="str">
        <f t="shared" si="51"/>
        <v>*</v>
      </c>
      <c r="BT442" s="231" t="str">
        <f t="shared" si="52"/>
        <v/>
      </c>
    </row>
    <row r="443" spans="1:72" hidden="1">
      <c r="A443" s="44" t="str">
        <f t="shared" si="48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9"/>
        <v>Aderente</v>
      </c>
      <c r="BR443" s="15" t="str">
        <f t="shared" si="50"/>
        <v>*</v>
      </c>
      <c r="BS443" s="15" t="str">
        <f t="shared" si="51"/>
        <v>*</v>
      </c>
      <c r="BT443" s="231" t="str">
        <f t="shared" si="52"/>
        <v/>
      </c>
    </row>
    <row r="444" spans="1:72" hidden="1">
      <c r="A444" s="44" t="str">
        <f t="shared" si="48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9"/>
        <v>Aderente</v>
      </c>
      <c r="BR444" s="15" t="str">
        <f t="shared" si="50"/>
        <v>*</v>
      </c>
      <c r="BS444" s="15" t="str">
        <f t="shared" si="51"/>
        <v>*</v>
      </c>
      <c r="BT444" s="231" t="str">
        <f t="shared" si="52"/>
        <v/>
      </c>
    </row>
    <row r="445" spans="1:72" hidden="1">
      <c r="A445" s="44" t="str">
        <f t="shared" si="48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9"/>
        <v>Aderente</v>
      </c>
      <c r="BR445" s="15" t="str">
        <f t="shared" si="50"/>
        <v>*</v>
      </c>
      <c r="BS445" s="15" t="str">
        <f t="shared" si="51"/>
        <v>*</v>
      </c>
      <c r="BT445" s="231" t="str">
        <f t="shared" si="52"/>
        <v/>
      </c>
    </row>
    <row r="446" spans="1:72" hidden="1">
      <c r="A446" s="44" t="str">
        <f t="shared" si="48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9"/>
        <v>Aderente</v>
      </c>
      <c r="BR446" s="15" t="str">
        <f t="shared" si="50"/>
        <v>*</v>
      </c>
      <c r="BS446" s="15" t="str">
        <f t="shared" si="51"/>
        <v>*</v>
      </c>
      <c r="BT446" s="231" t="str">
        <f t="shared" si="52"/>
        <v/>
      </c>
    </row>
    <row r="447" spans="1:72" hidden="1">
      <c r="A447" s="44" t="str">
        <f t="shared" si="48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9"/>
        <v>Aderente</v>
      </c>
      <c r="BR447" s="15" t="str">
        <f t="shared" si="50"/>
        <v>*</v>
      </c>
      <c r="BS447" s="15" t="str">
        <f t="shared" si="51"/>
        <v>*</v>
      </c>
      <c r="BT447" s="231" t="str">
        <f t="shared" si="52"/>
        <v/>
      </c>
    </row>
    <row r="448" spans="1:72" hidden="1">
      <c r="A448" s="44" t="str">
        <f t="shared" si="48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9"/>
        <v>Aderente</v>
      </c>
      <c r="BR448" s="15" t="str">
        <f t="shared" si="50"/>
        <v>*</v>
      </c>
      <c r="BS448" s="15" t="str">
        <f t="shared" si="51"/>
        <v>*</v>
      </c>
      <c r="BT448" s="231" t="str">
        <f t="shared" si="52"/>
        <v/>
      </c>
    </row>
    <row r="449" spans="1:72" hidden="1">
      <c r="A449" s="44" t="str">
        <f t="shared" si="48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9"/>
        <v>Aderente</v>
      </c>
      <c r="BR449" s="15" t="str">
        <f t="shared" si="50"/>
        <v>*</v>
      </c>
      <c r="BS449" s="15" t="str">
        <f t="shared" si="51"/>
        <v>*</v>
      </c>
      <c r="BT449" s="231" t="str">
        <f t="shared" si="52"/>
        <v/>
      </c>
    </row>
    <row r="450" spans="1:72" hidden="1">
      <c r="A450" s="44" t="str">
        <f t="shared" si="48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9"/>
        <v>Aderente</v>
      </c>
      <c r="BR450" s="15" t="str">
        <f t="shared" si="50"/>
        <v>*</v>
      </c>
      <c r="BS450" s="15" t="str">
        <f t="shared" si="51"/>
        <v>*</v>
      </c>
      <c r="BT450" s="231" t="str">
        <f t="shared" si="52"/>
        <v/>
      </c>
    </row>
    <row r="451" spans="1:72" hidden="1">
      <c r="A451" s="44" t="str">
        <f t="shared" si="48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9"/>
        <v>Aderente</v>
      </c>
      <c r="BR451" s="15" t="str">
        <f t="shared" si="50"/>
        <v>*</v>
      </c>
      <c r="BS451" s="15" t="str">
        <f t="shared" si="51"/>
        <v>*</v>
      </c>
      <c r="BT451" s="231" t="str">
        <f t="shared" si="52"/>
        <v/>
      </c>
    </row>
    <row r="452" spans="1:72" hidden="1">
      <c r="A452" s="44" t="str">
        <f t="shared" si="48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9"/>
        <v>Aderente</v>
      </c>
      <c r="BR452" s="15" t="str">
        <f t="shared" si="50"/>
        <v>*</v>
      </c>
      <c r="BS452" s="15" t="str">
        <f t="shared" si="51"/>
        <v>*</v>
      </c>
      <c r="BT452" s="231" t="str">
        <f t="shared" si="52"/>
        <v/>
      </c>
    </row>
    <row r="453" spans="1:72" hidden="1">
      <c r="A453" s="44" t="str">
        <f t="shared" si="48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9"/>
        <v>Aderente</v>
      </c>
      <c r="BR453" s="15" t="str">
        <f t="shared" si="50"/>
        <v>*</v>
      </c>
      <c r="BS453" s="15" t="str">
        <f t="shared" si="51"/>
        <v>*</v>
      </c>
      <c r="BT453" s="231" t="str">
        <f t="shared" si="52"/>
        <v/>
      </c>
    </row>
    <row r="454" spans="1:72" hidden="1">
      <c r="A454" s="44" t="str">
        <f t="shared" si="48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9"/>
        <v>Aderente</v>
      </c>
      <c r="BR454" s="15" t="str">
        <f t="shared" si="50"/>
        <v>*</v>
      </c>
      <c r="BS454" s="15" t="str">
        <f t="shared" si="51"/>
        <v>*</v>
      </c>
      <c r="BT454" s="231" t="str">
        <f t="shared" si="52"/>
        <v/>
      </c>
    </row>
    <row r="455" spans="1:72" hidden="1">
      <c r="A455" s="44" t="str">
        <f t="shared" si="48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9"/>
        <v>Aderente</v>
      </c>
      <c r="BR455" s="15" t="str">
        <f t="shared" si="50"/>
        <v>*</v>
      </c>
      <c r="BS455" s="15" t="str">
        <f t="shared" si="51"/>
        <v>*</v>
      </c>
      <c r="BT455" s="231" t="str">
        <f t="shared" si="52"/>
        <v/>
      </c>
    </row>
    <row r="456" spans="1:72" hidden="1">
      <c r="A456" s="44" t="str">
        <f t="shared" si="48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9"/>
        <v>Aderente</v>
      </c>
      <c r="BR456" s="15" t="str">
        <f t="shared" si="50"/>
        <v>*</v>
      </c>
      <c r="BS456" s="15" t="str">
        <f t="shared" si="51"/>
        <v>*</v>
      </c>
      <c r="BT456" s="231" t="str">
        <f t="shared" si="52"/>
        <v/>
      </c>
    </row>
    <row r="457" spans="1:72" hidden="1">
      <c r="A457" s="44" t="str">
        <f t="shared" si="48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9"/>
        <v>Aderente</v>
      </c>
      <c r="BR457" s="15" t="str">
        <f t="shared" si="50"/>
        <v>*</v>
      </c>
      <c r="BS457" s="15" t="str">
        <f t="shared" si="51"/>
        <v>*</v>
      </c>
      <c r="BT457" s="231" t="str">
        <f t="shared" si="52"/>
        <v/>
      </c>
    </row>
    <row r="458" spans="1:72" hidden="1">
      <c r="A458" s="44" t="str">
        <f t="shared" si="48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9"/>
        <v>Aderente</v>
      </c>
      <c r="BR458" s="15" t="str">
        <f t="shared" si="50"/>
        <v>*</v>
      </c>
      <c r="BS458" s="15" t="str">
        <f t="shared" si="51"/>
        <v>*</v>
      </c>
      <c r="BT458" s="231" t="str">
        <f t="shared" si="52"/>
        <v/>
      </c>
    </row>
    <row r="459" spans="1:72" hidden="1">
      <c r="A459" s="44" t="str">
        <f t="shared" si="48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9"/>
        <v>Aderente</v>
      </c>
      <c r="BR459" s="15" t="str">
        <f t="shared" si="50"/>
        <v>*</v>
      </c>
      <c r="BS459" s="15" t="str">
        <f t="shared" si="51"/>
        <v>*</v>
      </c>
      <c r="BT459" s="231" t="str">
        <f t="shared" si="52"/>
        <v/>
      </c>
    </row>
    <row r="460" spans="1:72" hidden="1">
      <c r="A460" s="44" t="str">
        <f t="shared" si="48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9"/>
        <v>Aderente</v>
      </c>
      <c r="BR460" s="15" t="str">
        <f t="shared" si="50"/>
        <v>*</v>
      </c>
      <c r="BS460" s="15" t="str">
        <f t="shared" si="51"/>
        <v>*</v>
      </c>
      <c r="BT460" s="231" t="str">
        <f t="shared" si="52"/>
        <v/>
      </c>
    </row>
    <row r="461" spans="1:72" hidden="1">
      <c r="A461" s="44" t="str">
        <f t="shared" si="48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9"/>
        <v>Aderente</v>
      </c>
      <c r="BR461" s="15" t="str">
        <f t="shared" si="50"/>
        <v>*</v>
      </c>
      <c r="BS461" s="15" t="str">
        <f t="shared" si="51"/>
        <v>*</v>
      </c>
      <c r="BT461" s="231" t="str">
        <f t="shared" si="52"/>
        <v/>
      </c>
    </row>
    <row r="462" spans="1:72" hidden="1">
      <c r="A462" s="44" t="str">
        <f t="shared" si="48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9"/>
        <v>Aderente</v>
      </c>
      <c r="BR462" s="15" t="str">
        <f t="shared" si="50"/>
        <v>*</v>
      </c>
      <c r="BS462" s="15" t="str">
        <f t="shared" si="51"/>
        <v>*</v>
      </c>
      <c r="BT462" s="231" t="str">
        <f t="shared" si="52"/>
        <v/>
      </c>
    </row>
    <row r="463" spans="1:72" hidden="1">
      <c r="A463" s="44" t="str">
        <f t="shared" si="48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9"/>
        <v>Aderente</v>
      </c>
      <c r="BR463" s="15" t="str">
        <f t="shared" si="50"/>
        <v>*</v>
      </c>
      <c r="BS463" s="15" t="str">
        <f t="shared" si="51"/>
        <v>*</v>
      </c>
      <c r="BT463" s="231" t="str">
        <f t="shared" si="52"/>
        <v/>
      </c>
    </row>
    <row r="464" spans="1:72" hidden="1">
      <c r="A464" s="44" t="str">
        <f t="shared" si="48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9"/>
        <v>Aderente</v>
      </c>
      <c r="BR464" s="15" t="str">
        <f t="shared" si="50"/>
        <v>*</v>
      </c>
      <c r="BS464" s="15" t="str">
        <f t="shared" si="51"/>
        <v>*</v>
      </c>
      <c r="BT464" s="231" t="str">
        <f t="shared" si="52"/>
        <v/>
      </c>
    </row>
    <row r="465" spans="1:72" hidden="1">
      <c r="A465" s="44" t="str">
        <f t="shared" si="48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9"/>
        <v>Aderente</v>
      </c>
      <c r="BR465" s="15" t="str">
        <f t="shared" si="50"/>
        <v>*</v>
      </c>
      <c r="BS465" s="15" t="str">
        <f t="shared" si="51"/>
        <v>*</v>
      </c>
      <c r="BT465" s="231" t="str">
        <f t="shared" si="52"/>
        <v/>
      </c>
    </row>
    <row r="466" spans="1:72" hidden="1">
      <c r="A466" s="44" t="str">
        <f t="shared" si="48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9"/>
        <v>Aderente</v>
      </c>
      <c r="BR466" s="15" t="str">
        <f t="shared" si="50"/>
        <v>*</v>
      </c>
      <c r="BS466" s="15" t="str">
        <f t="shared" si="51"/>
        <v>*</v>
      </c>
      <c r="BT466" s="231" t="str">
        <f t="shared" si="52"/>
        <v/>
      </c>
    </row>
    <row r="467" spans="1:72" hidden="1">
      <c r="A467" s="44" t="str">
        <f t="shared" si="48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9"/>
        <v>Aderente</v>
      </c>
      <c r="BR467" s="15" t="str">
        <f t="shared" si="50"/>
        <v>*</v>
      </c>
      <c r="BS467" s="15" t="str">
        <f t="shared" si="51"/>
        <v>*</v>
      </c>
      <c r="BT467" s="231" t="str">
        <f t="shared" si="52"/>
        <v/>
      </c>
    </row>
    <row r="468" spans="1:72" hidden="1">
      <c r="A468" s="44" t="str">
        <f t="shared" si="48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9"/>
        <v>Aderente</v>
      </c>
      <c r="BR468" s="15" t="str">
        <f t="shared" si="50"/>
        <v>*</v>
      </c>
      <c r="BS468" s="15" t="str">
        <f t="shared" si="51"/>
        <v>*</v>
      </c>
      <c r="BT468" s="231" t="str">
        <f t="shared" si="52"/>
        <v/>
      </c>
    </row>
    <row r="469" spans="1:72" hidden="1">
      <c r="A469" s="44" t="str">
        <f t="shared" si="48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9"/>
        <v>Aderente</v>
      </c>
      <c r="BR469" s="15" t="str">
        <f t="shared" si="50"/>
        <v>*</v>
      </c>
      <c r="BS469" s="15" t="str">
        <f t="shared" si="51"/>
        <v>*</v>
      </c>
      <c r="BT469" s="231" t="str">
        <f t="shared" si="52"/>
        <v/>
      </c>
    </row>
    <row r="470" spans="1:72" hidden="1">
      <c r="A470" s="44" t="str">
        <f t="shared" si="48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9"/>
        <v>Aderente</v>
      </c>
      <c r="BR470" s="15" t="str">
        <f t="shared" si="50"/>
        <v>*</v>
      </c>
      <c r="BS470" s="15" t="str">
        <f t="shared" si="51"/>
        <v>*</v>
      </c>
      <c r="BT470" s="231" t="str">
        <f t="shared" si="52"/>
        <v/>
      </c>
    </row>
    <row r="471" spans="1:72" hidden="1">
      <c r="A471" s="44" t="str">
        <f t="shared" si="48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9"/>
        <v>Aderente</v>
      </c>
      <c r="BR471" s="15" t="str">
        <f t="shared" si="50"/>
        <v>*</v>
      </c>
      <c r="BS471" s="15" t="str">
        <f t="shared" si="51"/>
        <v>*</v>
      </c>
      <c r="BT471" s="231" t="str">
        <f t="shared" si="52"/>
        <v/>
      </c>
    </row>
    <row r="472" spans="1:72" hidden="1">
      <c r="A472" s="44" t="str">
        <f t="shared" si="48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9"/>
        <v>Aderente</v>
      </c>
      <c r="BR472" s="15" t="str">
        <f t="shared" si="50"/>
        <v>*</v>
      </c>
      <c r="BS472" s="15" t="str">
        <f t="shared" si="51"/>
        <v>*</v>
      </c>
      <c r="BT472" s="231" t="str">
        <f t="shared" si="52"/>
        <v/>
      </c>
    </row>
    <row r="473" spans="1:72" hidden="1">
      <c r="A473" s="44" t="str">
        <f t="shared" si="48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9"/>
        <v>Aderente</v>
      </c>
      <c r="BR473" s="15" t="str">
        <f t="shared" si="50"/>
        <v>*</v>
      </c>
      <c r="BS473" s="15" t="str">
        <f t="shared" si="51"/>
        <v>*</v>
      </c>
      <c r="BT473" s="231" t="str">
        <f t="shared" si="52"/>
        <v/>
      </c>
    </row>
    <row r="474" spans="1:72" hidden="1">
      <c r="A474" s="44" t="str">
        <f t="shared" si="48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9"/>
        <v>Aderente</v>
      </c>
      <c r="BR474" s="15" t="str">
        <f t="shared" si="50"/>
        <v>*</v>
      </c>
      <c r="BS474" s="15" t="str">
        <f t="shared" si="51"/>
        <v>*</v>
      </c>
      <c r="BT474" s="231" t="str">
        <f t="shared" si="52"/>
        <v/>
      </c>
    </row>
    <row r="475" spans="1:72" hidden="1">
      <c r="A475" s="44" t="str">
        <f t="shared" si="48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9"/>
        <v>Aderente</v>
      </c>
      <c r="BR475" s="15" t="str">
        <f t="shared" si="50"/>
        <v>*</v>
      </c>
      <c r="BS475" s="15" t="str">
        <f t="shared" si="51"/>
        <v>*</v>
      </c>
      <c r="BT475" s="231" t="str">
        <f t="shared" si="52"/>
        <v/>
      </c>
    </row>
    <row r="476" spans="1:72" hidden="1">
      <c r="A476" s="44" t="str">
        <f t="shared" si="48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9"/>
        <v>Aderente</v>
      </c>
      <c r="BR476" s="15" t="str">
        <f t="shared" si="50"/>
        <v>*</v>
      </c>
      <c r="BS476" s="15" t="str">
        <f t="shared" si="51"/>
        <v>*</v>
      </c>
      <c r="BT476" s="231" t="str">
        <f t="shared" si="52"/>
        <v/>
      </c>
    </row>
    <row r="477" spans="1:72" hidden="1">
      <c r="A477" s="44" t="str">
        <f t="shared" si="48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9"/>
        <v>Aderente</v>
      </c>
      <c r="BR477" s="15" t="str">
        <f t="shared" si="50"/>
        <v>*</v>
      </c>
      <c r="BS477" s="15" t="str">
        <f t="shared" si="51"/>
        <v>*</v>
      </c>
      <c r="BT477" s="231" t="str">
        <f t="shared" si="52"/>
        <v/>
      </c>
    </row>
    <row r="478" spans="1:72" hidden="1">
      <c r="A478" s="44" t="str">
        <f t="shared" si="48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9"/>
        <v>Aderente</v>
      </c>
      <c r="BR478" s="15" t="str">
        <f t="shared" si="50"/>
        <v>*</v>
      </c>
      <c r="BS478" s="15" t="str">
        <f t="shared" si="51"/>
        <v>*</v>
      </c>
      <c r="BT478" s="231" t="str">
        <f t="shared" si="52"/>
        <v/>
      </c>
    </row>
    <row r="479" spans="1:72" hidden="1">
      <c r="A479" s="44" t="str">
        <f t="shared" si="48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9"/>
        <v>Aderente</v>
      </c>
      <c r="BR479" s="15" t="str">
        <f t="shared" si="50"/>
        <v>*</v>
      </c>
      <c r="BS479" s="15" t="str">
        <f t="shared" si="51"/>
        <v>*</v>
      </c>
      <c r="BT479" s="231" t="str">
        <f t="shared" si="52"/>
        <v/>
      </c>
    </row>
    <row r="480" spans="1:72" hidden="1">
      <c r="A480" s="44" t="str">
        <f t="shared" si="48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9"/>
        <v>Aderente</v>
      </c>
      <c r="BR480" s="15" t="str">
        <f t="shared" si="50"/>
        <v>*</v>
      </c>
      <c r="BS480" s="15" t="str">
        <f t="shared" si="51"/>
        <v>*</v>
      </c>
      <c r="BT480" s="231" t="str">
        <f t="shared" si="52"/>
        <v/>
      </c>
    </row>
    <row r="481" spans="1:72" hidden="1">
      <c r="A481" s="44" t="str">
        <f t="shared" si="48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9"/>
        <v>Aderente</v>
      </c>
      <c r="BR481" s="15" t="str">
        <f t="shared" si="50"/>
        <v>*</v>
      </c>
      <c r="BS481" s="15" t="str">
        <f t="shared" si="51"/>
        <v>*</v>
      </c>
      <c r="BT481" s="231" t="str">
        <f t="shared" si="52"/>
        <v/>
      </c>
    </row>
    <row r="482" spans="1:72" hidden="1">
      <c r="A482" s="44" t="str">
        <f t="shared" si="48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9"/>
        <v>Aderente</v>
      </c>
      <c r="BR482" s="15" t="str">
        <f t="shared" si="50"/>
        <v>*</v>
      </c>
      <c r="BS482" s="15" t="str">
        <f t="shared" si="51"/>
        <v>*</v>
      </c>
      <c r="BT482" s="231" t="str">
        <f t="shared" si="52"/>
        <v/>
      </c>
    </row>
    <row r="483" spans="1:72" hidden="1">
      <c r="A483" s="44" t="str">
        <f t="shared" si="48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9"/>
        <v>Aderente</v>
      </c>
      <c r="BR483" s="15" t="str">
        <f t="shared" si="50"/>
        <v>*</v>
      </c>
      <c r="BS483" s="15" t="str">
        <f t="shared" si="51"/>
        <v>*</v>
      </c>
      <c r="BT483" s="231" t="str">
        <f t="shared" si="52"/>
        <v/>
      </c>
    </row>
    <row r="484" spans="1:72" hidden="1">
      <c r="A484" s="44" t="str">
        <f t="shared" si="48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9"/>
        <v>Aderente</v>
      </c>
      <c r="BR484" s="15" t="str">
        <f t="shared" si="50"/>
        <v>*</v>
      </c>
      <c r="BS484" s="15" t="str">
        <f t="shared" si="51"/>
        <v>*</v>
      </c>
      <c r="BT484" s="231" t="str">
        <f t="shared" si="52"/>
        <v/>
      </c>
    </row>
    <row r="485" spans="1:72" hidden="1">
      <c r="A485" s="44" t="str">
        <f t="shared" si="48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9"/>
        <v>Aderente</v>
      </c>
      <c r="BR485" s="15" t="str">
        <f t="shared" si="50"/>
        <v>*</v>
      </c>
      <c r="BS485" s="15" t="str">
        <f t="shared" si="51"/>
        <v>*</v>
      </c>
      <c r="BT485" s="231" t="str">
        <f t="shared" si="52"/>
        <v/>
      </c>
    </row>
    <row r="486" spans="1:72" hidden="1">
      <c r="A486" s="44" t="str">
        <f t="shared" si="48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9"/>
        <v>Aderente</v>
      </c>
      <c r="BR486" s="15" t="str">
        <f t="shared" si="50"/>
        <v>*</v>
      </c>
      <c r="BS486" s="15" t="str">
        <f t="shared" si="51"/>
        <v>*</v>
      </c>
      <c r="BT486" s="231" t="str">
        <f t="shared" si="52"/>
        <v/>
      </c>
    </row>
    <row r="487" spans="1:72" hidden="1">
      <c r="A487" s="44" t="str">
        <f t="shared" si="48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9"/>
        <v>Aderente</v>
      </c>
      <c r="BR487" s="15" t="str">
        <f t="shared" si="50"/>
        <v>*</v>
      </c>
      <c r="BS487" s="15" t="str">
        <f t="shared" si="51"/>
        <v>*</v>
      </c>
      <c r="BT487" s="231" t="str">
        <f t="shared" si="52"/>
        <v/>
      </c>
    </row>
    <row r="488" spans="1:72" hidden="1">
      <c r="A488" s="44" t="str">
        <f t="shared" si="48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9"/>
        <v>Aderente</v>
      </c>
      <c r="BR488" s="15" t="str">
        <f t="shared" si="50"/>
        <v>*</v>
      </c>
      <c r="BS488" s="15" t="str">
        <f t="shared" si="51"/>
        <v>*</v>
      </c>
      <c r="BT488" s="231" t="str">
        <f t="shared" si="52"/>
        <v/>
      </c>
    </row>
    <row r="489" spans="1:72" hidden="1">
      <c r="A489" s="44" t="str">
        <f t="shared" si="48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9"/>
        <v>Aderente</v>
      </c>
      <c r="BR489" s="15" t="str">
        <f t="shared" si="50"/>
        <v>*</v>
      </c>
      <c r="BS489" s="15" t="str">
        <f t="shared" si="51"/>
        <v>*</v>
      </c>
      <c r="BT489" s="231" t="str">
        <f t="shared" si="52"/>
        <v/>
      </c>
    </row>
    <row r="490" spans="1:72" hidden="1">
      <c r="A490" s="44" t="str">
        <f t="shared" si="48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9"/>
        <v>Aderente</v>
      </c>
      <c r="BR490" s="15" t="str">
        <f t="shared" si="50"/>
        <v>*</v>
      </c>
      <c r="BS490" s="15" t="str">
        <f t="shared" si="51"/>
        <v>*</v>
      </c>
      <c r="BT490" s="231" t="str">
        <f t="shared" si="52"/>
        <v/>
      </c>
    </row>
    <row r="491" spans="1:72" hidden="1">
      <c r="A491" s="44" t="str">
        <f t="shared" si="48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9"/>
        <v>Aderente</v>
      </c>
      <c r="BR491" s="15" t="str">
        <f t="shared" si="50"/>
        <v>*</v>
      </c>
      <c r="BS491" s="15" t="str">
        <f t="shared" si="51"/>
        <v>*</v>
      </c>
      <c r="BT491" s="231" t="str">
        <f t="shared" si="52"/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1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1" t="str">
        <f t="shared" si="52"/>
        <v/>
      </c>
    </row>
    <row r="494" spans="1:72" hidden="1">
      <c r="A494" s="44" t="str">
        <f t="shared" ref="A494:A557" si="53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54">IF(AND(BR494&lt;1,BS494&lt;1),"Produção e Intervalo",IF(BR494&lt;1,"Intervalo",IF(BS494&lt;1,"Produção","Aderente")))</f>
        <v>Aderente</v>
      </c>
      <c r="BR494" s="15" t="str">
        <f t="shared" ref="BR494:BR557" si="55">IF(OR(B494="",F494=""),"*",AY494/P494)</f>
        <v>*</v>
      </c>
      <c r="BS494" s="15" t="str">
        <f t="shared" ref="BS494:BS557" si="56">IF(OR(B494="",F494=""),"*",BA494/Q494)</f>
        <v>*</v>
      </c>
      <c r="BT494" s="231" t="str">
        <f t="shared" ref="BT494:BT557" si="57">IF(BN494="","",SUBSTITUTE(BM494," ","")&amp;SUBSTITUTE(BN494," ",""))</f>
        <v/>
      </c>
    </row>
    <row r="495" spans="1:72" hidden="1">
      <c r="A495" s="44" t="str">
        <f t="shared" si="53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54"/>
        <v>Aderente</v>
      </c>
      <c r="BR495" s="15" t="str">
        <f t="shared" si="55"/>
        <v>*</v>
      </c>
      <c r="BS495" s="15" t="str">
        <f t="shared" si="56"/>
        <v>*</v>
      </c>
      <c r="BT495" s="231" t="str">
        <f t="shared" si="57"/>
        <v/>
      </c>
    </row>
    <row r="496" spans="1:72" hidden="1">
      <c r="A496" s="44" t="str">
        <f t="shared" si="53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54"/>
        <v>Aderente</v>
      </c>
      <c r="BR496" s="15" t="str">
        <f t="shared" si="55"/>
        <v>*</v>
      </c>
      <c r="BS496" s="15" t="str">
        <f t="shared" si="56"/>
        <v>*</v>
      </c>
      <c r="BT496" s="231" t="str">
        <f t="shared" si="57"/>
        <v/>
      </c>
    </row>
    <row r="497" spans="1:72" hidden="1">
      <c r="A497" s="44" t="str">
        <f t="shared" si="53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54"/>
        <v>Aderente</v>
      </c>
      <c r="BR497" s="15" t="str">
        <f t="shared" si="55"/>
        <v>*</v>
      </c>
      <c r="BS497" s="15" t="str">
        <f t="shared" si="56"/>
        <v>*</v>
      </c>
      <c r="BT497" s="231" t="str">
        <f t="shared" si="57"/>
        <v/>
      </c>
    </row>
    <row r="498" spans="1:72" hidden="1">
      <c r="A498" s="44" t="str">
        <f t="shared" si="53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54"/>
        <v>Aderente</v>
      </c>
      <c r="BR498" s="15" t="str">
        <f t="shared" si="55"/>
        <v>*</v>
      </c>
      <c r="BS498" s="15" t="str">
        <f t="shared" si="56"/>
        <v>*</v>
      </c>
      <c r="BT498" s="231" t="str">
        <f t="shared" si="57"/>
        <v/>
      </c>
    </row>
    <row r="499" spans="1:72" hidden="1">
      <c r="A499" s="44" t="str">
        <f t="shared" si="53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54"/>
        <v>Aderente</v>
      </c>
      <c r="BR499" s="15" t="str">
        <f t="shared" si="55"/>
        <v>*</v>
      </c>
      <c r="BS499" s="15" t="str">
        <f t="shared" si="56"/>
        <v>*</v>
      </c>
      <c r="BT499" s="231" t="str">
        <f t="shared" si="57"/>
        <v/>
      </c>
    </row>
    <row r="500" spans="1:72" hidden="1">
      <c r="A500" s="44" t="str">
        <f t="shared" si="53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4"/>
        <v>Aderente</v>
      </c>
      <c r="BR500" s="15" t="str">
        <f t="shared" si="55"/>
        <v>*</v>
      </c>
      <c r="BS500" s="15" t="str">
        <f t="shared" si="56"/>
        <v>*</v>
      </c>
      <c r="BT500" s="231" t="str">
        <f t="shared" si="57"/>
        <v/>
      </c>
    </row>
    <row r="501" spans="1:72" hidden="1">
      <c r="A501" s="44" t="str">
        <f t="shared" si="53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4"/>
        <v>Aderente</v>
      </c>
      <c r="BR501" s="15" t="str">
        <f t="shared" si="55"/>
        <v>*</v>
      </c>
      <c r="BS501" s="15" t="str">
        <f t="shared" si="56"/>
        <v>*</v>
      </c>
      <c r="BT501" s="231" t="str">
        <f t="shared" si="57"/>
        <v/>
      </c>
    </row>
    <row r="502" spans="1:72" hidden="1">
      <c r="A502" s="44" t="str">
        <f t="shared" si="53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4"/>
        <v>Aderente</v>
      </c>
      <c r="BR502" s="15" t="str">
        <f t="shared" si="55"/>
        <v>*</v>
      </c>
      <c r="BS502" s="15" t="str">
        <f t="shared" si="56"/>
        <v>*</v>
      </c>
      <c r="BT502" s="231" t="str">
        <f t="shared" si="57"/>
        <v/>
      </c>
    </row>
    <row r="503" spans="1:72" hidden="1">
      <c r="A503" s="44" t="str">
        <f t="shared" si="53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4"/>
        <v>Aderente</v>
      </c>
      <c r="BR503" s="15" t="str">
        <f t="shared" si="55"/>
        <v>*</v>
      </c>
      <c r="BS503" s="15" t="str">
        <f t="shared" si="56"/>
        <v>*</v>
      </c>
      <c r="BT503" s="231" t="str">
        <f t="shared" si="57"/>
        <v/>
      </c>
    </row>
    <row r="504" spans="1:72" hidden="1">
      <c r="A504" s="44" t="str">
        <f t="shared" si="53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4"/>
        <v>Aderente</v>
      </c>
      <c r="BR504" s="15" t="str">
        <f t="shared" si="55"/>
        <v>*</v>
      </c>
      <c r="BS504" s="15" t="str">
        <f t="shared" si="56"/>
        <v>*</v>
      </c>
      <c r="BT504" s="231" t="str">
        <f t="shared" si="57"/>
        <v/>
      </c>
    </row>
    <row r="505" spans="1:72" hidden="1">
      <c r="A505" s="44" t="str">
        <f t="shared" si="53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4"/>
        <v>Aderente</v>
      </c>
      <c r="BR505" s="15" t="str">
        <f t="shared" si="55"/>
        <v>*</v>
      </c>
      <c r="BS505" s="15" t="str">
        <f t="shared" si="56"/>
        <v>*</v>
      </c>
      <c r="BT505" s="231" t="str">
        <f t="shared" si="57"/>
        <v/>
      </c>
    </row>
    <row r="506" spans="1:72" hidden="1">
      <c r="A506" s="44" t="str">
        <f t="shared" si="53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4"/>
        <v>Aderente</v>
      </c>
      <c r="BR506" s="15" t="str">
        <f t="shared" si="55"/>
        <v>*</v>
      </c>
      <c r="BS506" s="15" t="str">
        <f t="shared" si="56"/>
        <v>*</v>
      </c>
      <c r="BT506" s="231" t="str">
        <f t="shared" si="57"/>
        <v/>
      </c>
    </row>
    <row r="507" spans="1:72" hidden="1">
      <c r="A507" s="44" t="str">
        <f t="shared" si="53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4"/>
        <v>Aderente</v>
      </c>
      <c r="BR507" s="15" t="str">
        <f t="shared" si="55"/>
        <v>*</v>
      </c>
      <c r="BS507" s="15" t="str">
        <f t="shared" si="56"/>
        <v>*</v>
      </c>
      <c r="BT507" s="231" t="str">
        <f t="shared" si="57"/>
        <v/>
      </c>
    </row>
    <row r="508" spans="1:72" hidden="1">
      <c r="A508" s="44" t="str">
        <f t="shared" si="53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4"/>
        <v>Aderente</v>
      </c>
      <c r="BR508" s="15" t="str">
        <f t="shared" si="55"/>
        <v>*</v>
      </c>
      <c r="BS508" s="15" t="str">
        <f t="shared" si="56"/>
        <v>*</v>
      </c>
      <c r="BT508" s="231" t="str">
        <f t="shared" si="57"/>
        <v/>
      </c>
    </row>
    <row r="509" spans="1:72" hidden="1">
      <c r="A509" s="44" t="str">
        <f t="shared" si="53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4"/>
        <v>Aderente</v>
      </c>
      <c r="BR509" s="15" t="str">
        <f t="shared" si="55"/>
        <v>*</v>
      </c>
      <c r="BS509" s="15" t="str">
        <f t="shared" si="56"/>
        <v>*</v>
      </c>
      <c r="BT509" s="231" t="str">
        <f t="shared" si="57"/>
        <v/>
      </c>
    </row>
    <row r="510" spans="1:72" hidden="1">
      <c r="A510" s="44" t="str">
        <f t="shared" si="53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4"/>
        <v>Aderente</v>
      </c>
      <c r="BR510" s="15" t="str">
        <f t="shared" si="55"/>
        <v>*</v>
      </c>
      <c r="BS510" s="15" t="str">
        <f t="shared" si="56"/>
        <v>*</v>
      </c>
      <c r="BT510" s="231" t="str">
        <f t="shared" si="57"/>
        <v/>
      </c>
    </row>
    <row r="511" spans="1:72" hidden="1">
      <c r="A511" s="44" t="str">
        <f t="shared" si="53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4"/>
        <v>Aderente</v>
      </c>
      <c r="BR511" s="15" t="str">
        <f t="shared" si="55"/>
        <v>*</v>
      </c>
      <c r="BS511" s="15" t="str">
        <f t="shared" si="56"/>
        <v>*</v>
      </c>
      <c r="BT511" s="231" t="str">
        <f t="shared" si="57"/>
        <v/>
      </c>
    </row>
    <row r="512" spans="1:72" hidden="1">
      <c r="A512" s="44" t="str">
        <f t="shared" si="53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4"/>
        <v>Aderente</v>
      </c>
      <c r="BR512" s="15" t="str">
        <f t="shared" si="55"/>
        <v>*</v>
      </c>
      <c r="BS512" s="15" t="str">
        <f t="shared" si="56"/>
        <v>*</v>
      </c>
      <c r="BT512" s="231" t="str">
        <f t="shared" si="57"/>
        <v/>
      </c>
    </row>
    <row r="513" spans="1:72" hidden="1">
      <c r="A513" s="44" t="str">
        <f t="shared" si="53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4"/>
        <v>Aderente</v>
      </c>
      <c r="BR513" s="15" t="str">
        <f t="shared" si="55"/>
        <v>*</v>
      </c>
      <c r="BS513" s="15" t="str">
        <f t="shared" si="56"/>
        <v>*</v>
      </c>
      <c r="BT513" s="231" t="str">
        <f t="shared" si="57"/>
        <v/>
      </c>
    </row>
    <row r="514" spans="1:72" hidden="1">
      <c r="A514" s="44" t="str">
        <f t="shared" si="53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4"/>
        <v>Aderente</v>
      </c>
      <c r="BR514" s="15" t="str">
        <f t="shared" si="55"/>
        <v>*</v>
      </c>
      <c r="BS514" s="15" t="str">
        <f t="shared" si="56"/>
        <v>*</v>
      </c>
      <c r="BT514" s="231" t="str">
        <f t="shared" si="57"/>
        <v/>
      </c>
    </row>
    <row r="515" spans="1:72" hidden="1">
      <c r="A515" s="44" t="str">
        <f t="shared" si="53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4"/>
        <v>Aderente</v>
      </c>
      <c r="BR515" s="15" t="str">
        <f t="shared" si="55"/>
        <v>*</v>
      </c>
      <c r="BS515" s="15" t="str">
        <f t="shared" si="56"/>
        <v>*</v>
      </c>
      <c r="BT515" s="231" t="str">
        <f t="shared" si="57"/>
        <v/>
      </c>
    </row>
    <row r="516" spans="1:72" hidden="1">
      <c r="A516" s="44" t="str">
        <f t="shared" si="53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4"/>
        <v>Aderente</v>
      </c>
      <c r="BR516" s="15" t="str">
        <f t="shared" si="55"/>
        <v>*</v>
      </c>
      <c r="BS516" s="15" t="str">
        <f t="shared" si="56"/>
        <v>*</v>
      </c>
      <c r="BT516" s="231" t="str">
        <f t="shared" si="57"/>
        <v/>
      </c>
    </row>
    <row r="517" spans="1:72" hidden="1">
      <c r="A517" s="44" t="str">
        <f t="shared" si="53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4"/>
        <v>Aderente</v>
      </c>
      <c r="BR517" s="15" t="str">
        <f t="shared" si="55"/>
        <v>*</v>
      </c>
      <c r="BS517" s="15" t="str">
        <f t="shared" si="56"/>
        <v>*</v>
      </c>
      <c r="BT517" s="231" t="str">
        <f t="shared" si="57"/>
        <v/>
      </c>
    </row>
    <row r="518" spans="1:72" hidden="1">
      <c r="A518" s="44" t="str">
        <f t="shared" si="53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4"/>
        <v>Aderente</v>
      </c>
      <c r="BR518" s="15" t="str">
        <f t="shared" si="55"/>
        <v>*</v>
      </c>
      <c r="BS518" s="15" t="str">
        <f t="shared" si="56"/>
        <v>*</v>
      </c>
      <c r="BT518" s="231" t="str">
        <f t="shared" si="57"/>
        <v/>
      </c>
    </row>
    <row r="519" spans="1:72" hidden="1">
      <c r="A519" s="44" t="str">
        <f t="shared" si="53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4"/>
        <v>Aderente</v>
      </c>
      <c r="BR519" s="15" t="str">
        <f t="shared" si="55"/>
        <v>*</v>
      </c>
      <c r="BS519" s="15" t="str">
        <f t="shared" si="56"/>
        <v>*</v>
      </c>
      <c r="BT519" s="231" t="str">
        <f t="shared" si="57"/>
        <v/>
      </c>
    </row>
    <row r="520" spans="1:72" hidden="1">
      <c r="A520" s="44" t="str">
        <f t="shared" si="53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4"/>
        <v>Aderente</v>
      </c>
      <c r="BR520" s="15" t="str">
        <f t="shared" si="55"/>
        <v>*</v>
      </c>
      <c r="BS520" s="15" t="str">
        <f t="shared" si="56"/>
        <v>*</v>
      </c>
      <c r="BT520" s="231" t="str">
        <f t="shared" si="57"/>
        <v/>
      </c>
    </row>
    <row r="521" spans="1:72" hidden="1">
      <c r="A521" s="44" t="str">
        <f t="shared" si="53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4"/>
        <v>Aderente</v>
      </c>
      <c r="BR521" s="15" t="str">
        <f t="shared" si="55"/>
        <v>*</v>
      </c>
      <c r="BS521" s="15" t="str">
        <f t="shared" si="56"/>
        <v>*</v>
      </c>
      <c r="BT521" s="231" t="str">
        <f t="shared" si="57"/>
        <v/>
      </c>
    </row>
    <row r="522" spans="1:72" hidden="1">
      <c r="A522" s="44" t="str">
        <f t="shared" si="53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4"/>
        <v>Aderente</v>
      </c>
      <c r="BR522" s="15" t="str">
        <f t="shared" si="55"/>
        <v>*</v>
      </c>
      <c r="BS522" s="15" t="str">
        <f t="shared" si="56"/>
        <v>*</v>
      </c>
      <c r="BT522" s="231" t="str">
        <f t="shared" si="57"/>
        <v/>
      </c>
    </row>
    <row r="523" spans="1:72" hidden="1">
      <c r="A523" s="44" t="str">
        <f t="shared" si="53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4"/>
        <v>Aderente</v>
      </c>
      <c r="BR523" s="15" t="str">
        <f t="shared" si="55"/>
        <v>*</v>
      </c>
      <c r="BS523" s="15" t="str">
        <f t="shared" si="56"/>
        <v>*</v>
      </c>
      <c r="BT523" s="231" t="str">
        <f t="shared" si="57"/>
        <v/>
      </c>
    </row>
    <row r="524" spans="1:72" hidden="1">
      <c r="A524" s="44" t="str">
        <f t="shared" si="53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4"/>
        <v>Aderente</v>
      </c>
      <c r="BR524" s="15" t="str">
        <f t="shared" si="55"/>
        <v>*</v>
      </c>
      <c r="BS524" s="15" t="str">
        <f t="shared" si="56"/>
        <v>*</v>
      </c>
      <c r="BT524" s="231" t="str">
        <f t="shared" si="57"/>
        <v/>
      </c>
    </row>
    <row r="525" spans="1:72" hidden="1">
      <c r="A525" s="44" t="str">
        <f t="shared" si="53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4"/>
        <v>Aderente</v>
      </c>
      <c r="BR525" s="15" t="str">
        <f t="shared" si="55"/>
        <v>*</v>
      </c>
      <c r="BS525" s="15" t="str">
        <f t="shared" si="56"/>
        <v>*</v>
      </c>
      <c r="BT525" s="231" t="str">
        <f t="shared" si="57"/>
        <v/>
      </c>
    </row>
    <row r="526" spans="1:72" hidden="1">
      <c r="A526" s="44" t="str">
        <f t="shared" si="53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4"/>
        <v>Aderente</v>
      </c>
      <c r="BR526" s="15" t="str">
        <f t="shared" si="55"/>
        <v>*</v>
      </c>
      <c r="BS526" s="15" t="str">
        <f t="shared" si="56"/>
        <v>*</v>
      </c>
      <c r="BT526" s="231" t="str">
        <f t="shared" si="57"/>
        <v/>
      </c>
    </row>
    <row r="527" spans="1:72" hidden="1">
      <c r="A527" s="44" t="str">
        <f t="shared" si="53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4"/>
        <v>Aderente</v>
      </c>
      <c r="BR527" s="15" t="str">
        <f t="shared" si="55"/>
        <v>*</v>
      </c>
      <c r="BS527" s="15" t="str">
        <f t="shared" si="56"/>
        <v>*</v>
      </c>
      <c r="BT527" s="231" t="str">
        <f t="shared" si="57"/>
        <v/>
      </c>
    </row>
    <row r="528" spans="1:72" hidden="1">
      <c r="A528" s="44" t="str">
        <f t="shared" si="53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4"/>
        <v>Aderente</v>
      </c>
      <c r="BR528" s="15" t="str">
        <f t="shared" si="55"/>
        <v>*</v>
      </c>
      <c r="BS528" s="15" t="str">
        <f t="shared" si="56"/>
        <v>*</v>
      </c>
      <c r="BT528" s="231" t="str">
        <f t="shared" si="57"/>
        <v/>
      </c>
    </row>
    <row r="529" spans="1:72" hidden="1">
      <c r="A529" s="44" t="str">
        <f t="shared" si="53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4"/>
        <v>Aderente</v>
      </c>
      <c r="BR529" s="15" t="str">
        <f t="shared" si="55"/>
        <v>*</v>
      </c>
      <c r="BS529" s="15" t="str">
        <f t="shared" si="56"/>
        <v>*</v>
      </c>
      <c r="BT529" s="231" t="str">
        <f t="shared" si="57"/>
        <v/>
      </c>
    </row>
    <row r="530" spans="1:72" hidden="1">
      <c r="A530" s="44" t="str">
        <f t="shared" si="53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4"/>
        <v>Aderente</v>
      </c>
      <c r="BR530" s="15" t="str">
        <f t="shared" si="55"/>
        <v>*</v>
      </c>
      <c r="BS530" s="15" t="str">
        <f t="shared" si="56"/>
        <v>*</v>
      </c>
      <c r="BT530" s="231" t="str">
        <f t="shared" si="57"/>
        <v/>
      </c>
    </row>
    <row r="531" spans="1:72" hidden="1">
      <c r="A531" s="44" t="str">
        <f t="shared" si="53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4"/>
        <v>Aderente</v>
      </c>
      <c r="BR531" s="15" t="str">
        <f t="shared" si="55"/>
        <v>*</v>
      </c>
      <c r="BS531" s="15" t="str">
        <f t="shared" si="56"/>
        <v>*</v>
      </c>
      <c r="BT531" s="231" t="str">
        <f t="shared" si="57"/>
        <v/>
      </c>
    </row>
    <row r="532" spans="1:72" hidden="1">
      <c r="A532" s="44" t="str">
        <f t="shared" si="53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4"/>
        <v>Aderente</v>
      </c>
      <c r="BR532" s="15" t="str">
        <f t="shared" si="55"/>
        <v>*</v>
      </c>
      <c r="BS532" s="15" t="str">
        <f t="shared" si="56"/>
        <v>*</v>
      </c>
      <c r="BT532" s="231" t="str">
        <f t="shared" si="57"/>
        <v/>
      </c>
    </row>
    <row r="533" spans="1:72" hidden="1">
      <c r="A533" s="44" t="str">
        <f t="shared" si="53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4"/>
        <v>Aderente</v>
      </c>
      <c r="BR533" s="15" t="str">
        <f t="shared" si="55"/>
        <v>*</v>
      </c>
      <c r="BS533" s="15" t="str">
        <f t="shared" si="56"/>
        <v>*</v>
      </c>
      <c r="BT533" s="231" t="str">
        <f t="shared" si="57"/>
        <v/>
      </c>
    </row>
    <row r="534" spans="1:72" hidden="1">
      <c r="A534" s="44" t="str">
        <f t="shared" si="53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4"/>
        <v>Aderente</v>
      </c>
      <c r="BR534" s="15" t="str">
        <f t="shared" si="55"/>
        <v>*</v>
      </c>
      <c r="BS534" s="15" t="str">
        <f t="shared" si="56"/>
        <v>*</v>
      </c>
      <c r="BT534" s="231" t="str">
        <f t="shared" si="57"/>
        <v/>
      </c>
    </row>
    <row r="535" spans="1:72" hidden="1">
      <c r="A535" s="44" t="str">
        <f t="shared" si="53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4"/>
        <v>Aderente</v>
      </c>
      <c r="BR535" s="15" t="str">
        <f t="shared" si="55"/>
        <v>*</v>
      </c>
      <c r="BS535" s="15" t="str">
        <f t="shared" si="56"/>
        <v>*</v>
      </c>
      <c r="BT535" s="231" t="str">
        <f t="shared" si="57"/>
        <v/>
      </c>
    </row>
    <row r="536" spans="1:72" hidden="1">
      <c r="A536" s="44" t="str">
        <f t="shared" si="53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4"/>
        <v>Aderente</v>
      </c>
      <c r="BR536" s="15" t="str">
        <f t="shared" si="55"/>
        <v>*</v>
      </c>
      <c r="BS536" s="15" t="str">
        <f t="shared" si="56"/>
        <v>*</v>
      </c>
      <c r="BT536" s="231" t="str">
        <f t="shared" si="57"/>
        <v/>
      </c>
    </row>
    <row r="537" spans="1:72" hidden="1">
      <c r="A537" s="44" t="str">
        <f t="shared" si="53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4"/>
        <v>Aderente</v>
      </c>
      <c r="BR537" s="15" t="str">
        <f t="shared" si="55"/>
        <v>*</v>
      </c>
      <c r="BS537" s="15" t="str">
        <f t="shared" si="56"/>
        <v>*</v>
      </c>
      <c r="BT537" s="231" t="str">
        <f t="shared" si="57"/>
        <v/>
      </c>
    </row>
    <row r="538" spans="1:72" hidden="1">
      <c r="A538" s="44" t="str">
        <f t="shared" si="53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4"/>
        <v>Aderente</v>
      </c>
      <c r="BR538" s="15" t="str">
        <f t="shared" si="55"/>
        <v>*</v>
      </c>
      <c r="BS538" s="15" t="str">
        <f t="shared" si="56"/>
        <v>*</v>
      </c>
      <c r="BT538" s="231" t="str">
        <f t="shared" si="57"/>
        <v/>
      </c>
    </row>
    <row r="539" spans="1:72" hidden="1">
      <c r="A539" s="44" t="str">
        <f t="shared" si="53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4"/>
        <v>Aderente</v>
      </c>
      <c r="BR539" s="15" t="str">
        <f t="shared" si="55"/>
        <v>*</v>
      </c>
      <c r="BS539" s="15" t="str">
        <f t="shared" si="56"/>
        <v>*</v>
      </c>
      <c r="BT539" s="231" t="str">
        <f t="shared" si="57"/>
        <v/>
      </c>
    </row>
    <row r="540" spans="1:72" hidden="1">
      <c r="A540" s="44" t="str">
        <f t="shared" si="53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4"/>
        <v>Aderente</v>
      </c>
      <c r="BR540" s="15" t="str">
        <f t="shared" si="55"/>
        <v>*</v>
      </c>
      <c r="BS540" s="15" t="str">
        <f t="shared" si="56"/>
        <v>*</v>
      </c>
      <c r="BT540" s="231" t="str">
        <f t="shared" si="57"/>
        <v/>
      </c>
    </row>
    <row r="541" spans="1:72" hidden="1">
      <c r="A541" s="44" t="str">
        <f t="shared" si="53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4"/>
        <v>Aderente</v>
      </c>
      <c r="BR541" s="15" t="str">
        <f t="shared" si="55"/>
        <v>*</v>
      </c>
      <c r="BS541" s="15" t="str">
        <f t="shared" si="56"/>
        <v>*</v>
      </c>
      <c r="BT541" s="231" t="str">
        <f t="shared" si="57"/>
        <v/>
      </c>
    </row>
    <row r="542" spans="1:72" hidden="1">
      <c r="A542" s="44" t="str">
        <f t="shared" si="53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4"/>
        <v>Aderente</v>
      </c>
      <c r="BR542" s="15" t="str">
        <f t="shared" si="55"/>
        <v>*</v>
      </c>
      <c r="BS542" s="15" t="str">
        <f t="shared" si="56"/>
        <v>*</v>
      </c>
      <c r="BT542" s="231" t="str">
        <f t="shared" si="57"/>
        <v/>
      </c>
    </row>
    <row r="543" spans="1:72" hidden="1">
      <c r="A543" s="44" t="str">
        <f t="shared" si="53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4"/>
        <v>Aderente</v>
      </c>
      <c r="BR543" s="15" t="str">
        <f t="shared" si="55"/>
        <v>*</v>
      </c>
      <c r="BS543" s="15" t="str">
        <f t="shared" si="56"/>
        <v>*</v>
      </c>
      <c r="BT543" s="231" t="str">
        <f t="shared" si="57"/>
        <v/>
      </c>
    </row>
    <row r="544" spans="1:72" hidden="1">
      <c r="A544" s="44" t="str">
        <f t="shared" si="53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4"/>
        <v>Aderente</v>
      </c>
      <c r="BR544" s="15" t="str">
        <f t="shared" si="55"/>
        <v>*</v>
      </c>
      <c r="BS544" s="15" t="str">
        <f t="shared" si="56"/>
        <v>*</v>
      </c>
      <c r="BT544" s="231" t="str">
        <f t="shared" si="57"/>
        <v/>
      </c>
    </row>
    <row r="545" spans="1:72" hidden="1">
      <c r="A545" s="44" t="str">
        <f t="shared" si="53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4"/>
        <v>Aderente</v>
      </c>
      <c r="BR545" s="15" t="str">
        <f t="shared" si="55"/>
        <v>*</v>
      </c>
      <c r="BS545" s="15" t="str">
        <f t="shared" si="56"/>
        <v>*</v>
      </c>
      <c r="BT545" s="231" t="str">
        <f t="shared" si="57"/>
        <v/>
      </c>
    </row>
    <row r="546" spans="1:72" hidden="1">
      <c r="A546" s="44" t="str">
        <f t="shared" si="53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4"/>
        <v>Aderente</v>
      </c>
      <c r="BR546" s="15" t="str">
        <f t="shared" si="55"/>
        <v>*</v>
      </c>
      <c r="BS546" s="15" t="str">
        <f t="shared" si="56"/>
        <v>*</v>
      </c>
      <c r="BT546" s="231" t="str">
        <f t="shared" si="57"/>
        <v/>
      </c>
    </row>
    <row r="547" spans="1:72" hidden="1">
      <c r="A547" s="44" t="str">
        <f t="shared" si="53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4"/>
        <v>Aderente</v>
      </c>
      <c r="BR547" s="15" t="str">
        <f t="shared" si="55"/>
        <v>*</v>
      </c>
      <c r="BS547" s="15" t="str">
        <f t="shared" si="56"/>
        <v>*</v>
      </c>
      <c r="BT547" s="231" t="str">
        <f t="shared" si="57"/>
        <v/>
      </c>
    </row>
    <row r="548" spans="1:72" hidden="1">
      <c r="A548" s="44" t="str">
        <f t="shared" si="53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4"/>
        <v>Aderente</v>
      </c>
      <c r="BR548" s="15" t="str">
        <f t="shared" si="55"/>
        <v>*</v>
      </c>
      <c r="BS548" s="15" t="str">
        <f t="shared" si="56"/>
        <v>*</v>
      </c>
      <c r="BT548" s="231" t="str">
        <f t="shared" si="57"/>
        <v/>
      </c>
    </row>
    <row r="549" spans="1:72" hidden="1">
      <c r="A549" s="44" t="str">
        <f t="shared" si="53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4"/>
        <v>Aderente</v>
      </c>
      <c r="BR549" s="15" t="str">
        <f t="shared" si="55"/>
        <v>*</v>
      </c>
      <c r="BS549" s="15" t="str">
        <f t="shared" si="56"/>
        <v>*</v>
      </c>
      <c r="BT549" s="231" t="str">
        <f t="shared" si="57"/>
        <v/>
      </c>
    </row>
    <row r="550" spans="1:72" hidden="1">
      <c r="A550" s="44" t="str">
        <f t="shared" si="53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4"/>
        <v>Aderente</v>
      </c>
      <c r="BR550" s="15" t="str">
        <f t="shared" si="55"/>
        <v>*</v>
      </c>
      <c r="BS550" s="15" t="str">
        <f t="shared" si="56"/>
        <v>*</v>
      </c>
      <c r="BT550" s="231" t="str">
        <f t="shared" si="57"/>
        <v/>
      </c>
    </row>
    <row r="551" spans="1:72" hidden="1">
      <c r="A551" s="44" t="str">
        <f t="shared" si="53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4"/>
        <v>Aderente</v>
      </c>
      <c r="BR551" s="15" t="str">
        <f t="shared" si="55"/>
        <v>*</v>
      </c>
      <c r="BS551" s="15" t="str">
        <f t="shared" si="56"/>
        <v>*</v>
      </c>
      <c r="BT551" s="231" t="str">
        <f t="shared" si="57"/>
        <v/>
      </c>
    </row>
    <row r="552" spans="1:72" hidden="1">
      <c r="A552" s="44" t="str">
        <f t="shared" si="53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4"/>
        <v>Aderente</v>
      </c>
      <c r="BR552" s="15" t="str">
        <f t="shared" si="55"/>
        <v>*</v>
      </c>
      <c r="BS552" s="15" t="str">
        <f t="shared" si="56"/>
        <v>*</v>
      </c>
      <c r="BT552" s="231" t="str">
        <f t="shared" si="57"/>
        <v/>
      </c>
    </row>
    <row r="553" spans="1:72" hidden="1">
      <c r="A553" s="44" t="str">
        <f t="shared" si="53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4"/>
        <v>Aderente</v>
      </c>
      <c r="BR553" s="15" t="str">
        <f t="shared" si="55"/>
        <v>*</v>
      </c>
      <c r="BS553" s="15" t="str">
        <f t="shared" si="56"/>
        <v>*</v>
      </c>
      <c r="BT553" s="231" t="str">
        <f t="shared" si="57"/>
        <v/>
      </c>
    </row>
    <row r="554" spans="1:72" hidden="1">
      <c r="A554" s="44" t="str">
        <f t="shared" si="53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4"/>
        <v>Aderente</v>
      </c>
      <c r="BR554" s="15" t="str">
        <f t="shared" si="55"/>
        <v>*</v>
      </c>
      <c r="BS554" s="15" t="str">
        <f t="shared" si="56"/>
        <v>*</v>
      </c>
      <c r="BT554" s="231" t="str">
        <f t="shared" si="57"/>
        <v/>
      </c>
    </row>
    <row r="555" spans="1:72" hidden="1">
      <c r="A555" s="44" t="str">
        <f t="shared" si="53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4"/>
        <v>Aderente</v>
      </c>
      <c r="BR555" s="15" t="str">
        <f t="shared" si="55"/>
        <v>*</v>
      </c>
      <c r="BS555" s="15" t="str">
        <f t="shared" si="56"/>
        <v>*</v>
      </c>
      <c r="BT555" s="231" t="str">
        <f t="shared" si="57"/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1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1" t="str">
        <f t="shared" si="57"/>
        <v/>
      </c>
    </row>
    <row r="558" spans="1:72" hidden="1">
      <c r="A558" s="44" t="str">
        <f t="shared" ref="A558:A621" si="58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9">IF(AND(BR558&lt;1,BS558&lt;1),"Produção e Intervalo",IF(BR558&lt;1,"Intervalo",IF(BS558&lt;1,"Produção","Aderente")))</f>
        <v>Aderente</v>
      </c>
      <c r="BR558" s="15" t="str">
        <f t="shared" ref="BR558:BR621" si="60">IF(OR(B558="",F558=""),"*",AY558/P558)</f>
        <v>*</v>
      </c>
      <c r="BS558" s="15" t="str">
        <f t="shared" ref="BS558:BS621" si="61">IF(OR(B558="",F558=""),"*",BA558/Q558)</f>
        <v>*</v>
      </c>
      <c r="BT558" s="231" t="str">
        <f t="shared" ref="BT558:BT621" si="62">IF(BN558="","",SUBSTITUTE(BM558," ","")&amp;SUBSTITUTE(BN558," ",""))</f>
        <v/>
      </c>
    </row>
    <row r="559" spans="1:72" hidden="1">
      <c r="A559" s="44" t="str">
        <f t="shared" si="58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9"/>
        <v>Aderente</v>
      </c>
      <c r="BR559" s="15" t="str">
        <f t="shared" si="60"/>
        <v>*</v>
      </c>
      <c r="BS559" s="15" t="str">
        <f t="shared" si="61"/>
        <v>*</v>
      </c>
      <c r="BT559" s="231" t="str">
        <f t="shared" si="62"/>
        <v/>
      </c>
    </row>
    <row r="560" spans="1:72" hidden="1">
      <c r="A560" s="44" t="str">
        <f t="shared" si="58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9"/>
        <v>Aderente</v>
      </c>
      <c r="BR560" s="15" t="str">
        <f t="shared" si="60"/>
        <v>*</v>
      </c>
      <c r="BS560" s="15" t="str">
        <f t="shared" si="61"/>
        <v>*</v>
      </c>
      <c r="BT560" s="231" t="str">
        <f t="shared" si="62"/>
        <v/>
      </c>
    </row>
    <row r="561" spans="1:72" hidden="1">
      <c r="A561" s="44" t="str">
        <f t="shared" si="58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9"/>
        <v>Aderente</v>
      </c>
      <c r="BR561" s="15" t="str">
        <f t="shared" si="60"/>
        <v>*</v>
      </c>
      <c r="BS561" s="15" t="str">
        <f t="shared" si="61"/>
        <v>*</v>
      </c>
      <c r="BT561" s="231" t="str">
        <f t="shared" si="62"/>
        <v/>
      </c>
    </row>
    <row r="562" spans="1:72" hidden="1">
      <c r="A562" s="44" t="str">
        <f t="shared" si="58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9"/>
        <v>Aderente</v>
      </c>
      <c r="BR562" s="15" t="str">
        <f t="shared" si="60"/>
        <v>*</v>
      </c>
      <c r="BS562" s="15" t="str">
        <f t="shared" si="61"/>
        <v>*</v>
      </c>
      <c r="BT562" s="231" t="str">
        <f t="shared" si="62"/>
        <v/>
      </c>
    </row>
    <row r="563" spans="1:72" hidden="1">
      <c r="A563" s="44" t="str">
        <f t="shared" si="58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9"/>
        <v>Aderente</v>
      </c>
      <c r="BR563" s="15" t="str">
        <f t="shared" si="60"/>
        <v>*</v>
      </c>
      <c r="BS563" s="15" t="str">
        <f t="shared" si="61"/>
        <v>*</v>
      </c>
      <c r="BT563" s="231" t="str">
        <f t="shared" si="62"/>
        <v/>
      </c>
    </row>
    <row r="564" spans="1:72" hidden="1">
      <c r="A564" s="44" t="str">
        <f t="shared" si="58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9"/>
        <v>Aderente</v>
      </c>
      <c r="BR564" s="15" t="str">
        <f t="shared" si="60"/>
        <v>*</v>
      </c>
      <c r="BS564" s="15" t="str">
        <f t="shared" si="61"/>
        <v>*</v>
      </c>
      <c r="BT564" s="231" t="str">
        <f t="shared" si="62"/>
        <v/>
      </c>
    </row>
    <row r="565" spans="1:72" hidden="1">
      <c r="A565" s="44" t="str">
        <f t="shared" si="58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9"/>
        <v>Aderente</v>
      </c>
      <c r="BR565" s="15" t="str">
        <f t="shared" si="60"/>
        <v>*</v>
      </c>
      <c r="BS565" s="15" t="str">
        <f t="shared" si="61"/>
        <v>*</v>
      </c>
      <c r="BT565" s="231" t="str">
        <f t="shared" si="62"/>
        <v/>
      </c>
    </row>
    <row r="566" spans="1:72" hidden="1">
      <c r="A566" s="44" t="str">
        <f t="shared" si="58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9"/>
        <v>Aderente</v>
      </c>
      <c r="BR566" s="15" t="str">
        <f t="shared" si="60"/>
        <v>*</v>
      </c>
      <c r="BS566" s="15" t="str">
        <f t="shared" si="61"/>
        <v>*</v>
      </c>
      <c r="BT566" s="231" t="str">
        <f t="shared" si="62"/>
        <v/>
      </c>
    </row>
    <row r="567" spans="1:72" hidden="1">
      <c r="A567" s="44" t="str">
        <f t="shared" si="58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9"/>
        <v>Aderente</v>
      </c>
      <c r="BR567" s="15" t="str">
        <f t="shared" si="60"/>
        <v>*</v>
      </c>
      <c r="BS567" s="15" t="str">
        <f t="shared" si="61"/>
        <v>*</v>
      </c>
      <c r="BT567" s="231" t="str">
        <f t="shared" si="62"/>
        <v/>
      </c>
    </row>
    <row r="568" spans="1:72" hidden="1">
      <c r="A568" s="44" t="str">
        <f t="shared" si="58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9"/>
        <v>Aderente</v>
      </c>
      <c r="BR568" s="15" t="str">
        <f t="shared" si="60"/>
        <v>*</v>
      </c>
      <c r="BS568" s="15" t="str">
        <f t="shared" si="61"/>
        <v>*</v>
      </c>
      <c r="BT568" s="231" t="str">
        <f t="shared" si="62"/>
        <v/>
      </c>
    </row>
    <row r="569" spans="1:72" hidden="1">
      <c r="A569" s="44" t="str">
        <f t="shared" si="58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9"/>
        <v>Aderente</v>
      </c>
      <c r="BR569" s="15" t="str">
        <f t="shared" si="60"/>
        <v>*</v>
      </c>
      <c r="BS569" s="15" t="str">
        <f t="shared" si="61"/>
        <v>*</v>
      </c>
      <c r="BT569" s="231" t="str">
        <f t="shared" si="62"/>
        <v/>
      </c>
    </row>
    <row r="570" spans="1:72" hidden="1">
      <c r="A570" s="44" t="str">
        <f t="shared" si="58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9"/>
        <v>Aderente</v>
      </c>
      <c r="BR570" s="15" t="str">
        <f t="shared" si="60"/>
        <v>*</v>
      </c>
      <c r="BS570" s="15" t="str">
        <f t="shared" si="61"/>
        <v>*</v>
      </c>
      <c r="BT570" s="231" t="str">
        <f t="shared" si="62"/>
        <v/>
      </c>
    </row>
    <row r="571" spans="1:72" hidden="1">
      <c r="A571" s="44" t="str">
        <f t="shared" si="58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9"/>
        <v>Aderente</v>
      </c>
      <c r="BR571" s="15" t="str">
        <f t="shared" si="60"/>
        <v>*</v>
      </c>
      <c r="BS571" s="15" t="str">
        <f t="shared" si="61"/>
        <v>*</v>
      </c>
      <c r="BT571" s="231" t="str">
        <f t="shared" si="62"/>
        <v/>
      </c>
    </row>
    <row r="572" spans="1:72" hidden="1">
      <c r="A572" s="44" t="str">
        <f t="shared" si="58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9"/>
        <v>Aderente</v>
      </c>
      <c r="BR572" s="15" t="str">
        <f t="shared" si="60"/>
        <v>*</v>
      </c>
      <c r="BS572" s="15" t="str">
        <f t="shared" si="61"/>
        <v>*</v>
      </c>
      <c r="BT572" s="231" t="str">
        <f t="shared" si="62"/>
        <v/>
      </c>
    </row>
    <row r="573" spans="1:72" hidden="1">
      <c r="A573" s="44" t="str">
        <f t="shared" si="58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9"/>
        <v>Aderente</v>
      </c>
      <c r="BR573" s="15" t="str">
        <f t="shared" si="60"/>
        <v>*</v>
      </c>
      <c r="BS573" s="15" t="str">
        <f t="shared" si="61"/>
        <v>*</v>
      </c>
      <c r="BT573" s="231" t="str">
        <f t="shared" si="62"/>
        <v/>
      </c>
    </row>
    <row r="574" spans="1:72" hidden="1">
      <c r="A574" s="44" t="str">
        <f t="shared" si="58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9"/>
        <v>Aderente</v>
      </c>
      <c r="BR574" s="15" t="str">
        <f t="shared" si="60"/>
        <v>*</v>
      </c>
      <c r="BS574" s="15" t="str">
        <f t="shared" si="61"/>
        <v>*</v>
      </c>
      <c r="BT574" s="231" t="str">
        <f t="shared" si="62"/>
        <v/>
      </c>
    </row>
    <row r="575" spans="1:72" hidden="1">
      <c r="A575" s="44" t="str">
        <f t="shared" si="58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9"/>
        <v>Aderente</v>
      </c>
      <c r="BR575" s="15" t="str">
        <f t="shared" si="60"/>
        <v>*</v>
      </c>
      <c r="BS575" s="15" t="str">
        <f t="shared" si="61"/>
        <v>*</v>
      </c>
      <c r="BT575" s="231" t="str">
        <f t="shared" si="62"/>
        <v/>
      </c>
    </row>
    <row r="576" spans="1:72" hidden="1">
      <c r="A576" s="44" t="str">
        <f t="shared" si="58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9"/>
        <v>Aderente</v>
      </c>
      <c r="BR576" s="15" t="str">
        <f t="shared" si="60"/>
        <v>*</v>
      </c>
      <c r="BS576" s="15" t="str">
        <f t="shared" si="61"/>
        <v>*</v>
      </c>
      <c r="BT576" s="231" t="str">
        <f t="shared" si="62"/>
        <v/>
      </c>
    </row>
    <row r="577" spans="1:72" hidden="1">
      <c r="A577" s="44" t="str">
        <f t="shared" si="58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9"/>
        <v>Aderente</v>
      </c>
      <c r="BR577" s="15" t="str">
        <f t="shared" si="60"/>
        <v>*</v>
      </c>
      <c r="BS577" s="15" t="str">
        <f t="shared" si="61"/>
        <v>*</v>
      </c>
      <c r="BT577" s="231" t="str">
        <f t="shared" si="62"/>
        <v/>
      </c>
    </row>
    <row r="578" spans="1:72" hidden="1">
      <c r="A578" s="44" t="str">
        <f t="shared" si="58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9"/>
        <v>Aderente</v>
      </c>
      <c r="BR578" s="15" t="str">
        <f t="shared" si="60"/>
        <v>*</v>
      </c>
      <c r="BS578" s="15" t="str">
        <f t="shared" si="61"/>
        <v>*</v>
      </c>
      <c r="BT578" s="231" t="str">
        <f t="shared" si="62"/>
        <v/>
      </c>
    </row>
    <row r="579" spans="1:72" hidden="1">
      <c r="A579" s="44" t="str">
        <f t="shared" si="58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9"/>
        <v>Aderente</v>
      </c>
      <c r="BR579" s="15" t="str">
        <f t="shared" si="60"/>
        <v>*</v>
      </c>
      <c r="BS579" s="15" t="str">
        <f t="shared" si="61"/>
        <v>*</v>
      </c>
      <c r="BT579" s="231" t="str">
        <f t="shared" si="62"/>
        <v/>
      </c>
    </row>
    <row r="580" spans="1:72" hidden="1">
      <c r="A580" s="44" t="str">
        <f t="shared" si="58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9"/>
        <v>Aderente</v>
      </c>
      <c r="BR580" s="15" t="str">
        <f t="shared" si="60"/>
        <v>*</v>
      </c>
      <c r="BS580" s="15" t="str">
        <f t="shared" si="61"/>
        <v>*</v>
      </c>
      <c r="BT580" s="231" t="str">
        <f t="shared" si="62"/>
        <v/>
      </c>
    </row>
    <row r="581" spans="1:72" hidden="1">
      <c r="A581" s="44" t="str">
        <f t="shared" si="58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9"/>
        <v>Aderente</v>
      </c>
      <c r="BR581" s="15" t="str">
        <f t="shared" si="60"/>
        <v>*</v>
      </c>
      <c r="BS581" s="15" t="str">
        <f t="shared" si="61"/>
        <v>*</v>
      </c>
      <c r="BT581" s="231" t="str">
        <f t="shared" si="62"/>
        <v/>
      </c>
    </row>
    <row r="582" spans="1:72" hidden="1">
      <c r="A582" s="44" t="str">
        <f t="shared" si="58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9"/>
        <v>Aderente</v>
      </c>
      <c r="BR582" s="15" t="str">
        <f t="shared" si="60"/>
        <v>*</v>
      </c>
      <c r="BS582" s="15" t="str">
        <f t="shared" si="61"/>
        <v>*</v>
      </c>
      <c r="BT582" s="231" t="str">
        <f t="shared" si="62"/>
        <v/>
      </c>
    </row>
    <row r="583" spans="1:72" hidden="1">
      <c r="A583" s="44" t="str">
        <f t="shared" si="58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9"/>
        <v>Aderente</v>
      </c>
      <c r="BR583" s="15" t="str">
        <f t="shared" si="60"/>
        <v>*</v>
      </c>
      <c r="BS583" s="15" t="str">
        <f t="shared" si="61"/>
        <v>*</v>
      </c>
      <c r="BT583" s="231" t="str">
        <f t="shared" si="62"/>
        <v/>
      </c>
    </row>
    <row r="584" spans="1:72" hidden="1">
      <c r="A584" s="44" t="str">
        <f t="shared" si="58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9"/>
        <v>Aderente</v>
      </c>
      <c r="BR584" s="15" t="str">
        <f t="shared" si="60"/>
        <v>*</v>
      </c>
      <c r="BS584" s="15" t="str">
        <f t="shared" si="61"/>
        <v>*</v>
      </c>
      <c r="BT584" s="231" t="str">
        <f t="shared" si="62"/>
        <v/>
      </c>
    </row>
    <row r="585" spans="1:72" hidden="1">
      <c r="A585" s="44" t="str">
        <f t="shared" si="58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9"/>
        <v>Aderente</v>
      </c>
      <c r="BR585" s="15" t="str">
        <f t="shared" si="60"/>
        <v>*</v>
      </c>
      <c r="BS585" s="15" t="str">
        <f t="shared" si="61"/>
        <v>*</v>
      </c>
      <c r="BT585" s="231" t="str">
        <f t="shared" si="62"/>
        <v/>
      </c>
    </row>
    <row r="586" spans="1:72" hidden="1">
      <c r="A586" s="44" t="str">
        <f t="shared" si="58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9"/>
        <v>Aderente</v>
      </c>
      <c r="BR586" s="15" t="str">
        <f t="shared" si="60"/>
        <v>*</v>
      </c>
      <c r="BS586" s="15" t="str">
        <f t="shared" si="61"/>
        <v>*</v>
      </c>
      <c r="BT586" s="231" t="str">
        <f t="shared" si="62"/>
        <v/>
      </c>
    </row>
    <row r="587" spans="1:72" hidden="1">
      <c r="A587" s="44" t="str">
        <f t="shared" si="58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9"/>
        <v>Aderente</v>
      </c>
      <c r="BR587" s="15" t="str">
        <f t="shared" si="60"/>
        <v>*</v>
      </c>
      <c r="BS587" s="15" t="str">
        <f t="shared" si="61"/>
        <v>*</v>
      </c>
      <c r="BT587" s="231" t="str">
        <f t="shared" si="62"/>
        <v/>
      </c>
    </row>
    <row r="588" spans="1:72" hidden="1">
      <c r="A588" s="44" t="str">
        <f t="shared" si="58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9"/>
        <v>Aderente</v>
      </c>
      <c r="BR588" s="15" t="str">
        <f t="shared" si="60"/>
        <v>*</v>
      </c>
      <c r="BS588" s="15" t="str">
        <f t="shared" si="61"/>
        <v>*</v>
      </c>
      <c r="BT588" s="231" t="str">
        <f t="shared" si="62"/>
        <v/>
      </c>
    </row>
    <row r="589" spans="1:72" hidden="1">
      <c r="A589" s="44" t="str">
        <f t="shared" si="58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9"/>
        <v>Aderente</v>
      </c>
      <c r="BR589" s="15" t="str">
        <f t="shared" si="60"/>
        <v>*</v>
      </c>
      <c r="BS589" s="15" t="str">
        <f t="shared" si="61"/>
        <v>*</v>
      </c>
      <c r="BT589" s="231" t="str">
        <f t="shared" si="62"/>
        <v/>
      </c>
    </row>
    <row r="590" spans="1:72" hidden="1">
      <c r="A590" s="44" t="str">
        <f t="shared" si="58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9"/>
        <v>Aderente</v>
      </c>
      <c r="BR590" s="15" t="str">
        <f t="shared" si="60"/>
        <v>*</v>
      </c>
      <c r="BS590" s="15" t="str">
        <f t="shared" si="61"/>
        <v>*</v>
      </c>
      <c r="BT590" s="231" t="str">
        <f t="shared" si="62"/>
        <v/>
      </c>
    </row>
    <row r="591" spans="1:72" hidden="1">
      <c r="A591" s="44" t="str">
        <f t="shared" si="58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9"/>
        <v>Aderente</v>
      </c>
      <c r="BR591" s="15" t="str">
        <f t="shared" si="60"/>
        <v>*</v>
      </c>
      <c r="BS591" s="15" t="str">
        <f t="shared" si="61"/>
        <v>*</v>
      </c>
      <c r="BT591" s="231" t="str">
        <f t="shared" si="62"/>
        <v/>
      </c>
    </row>
    <row r="592" spans="1:72" hidden="1">
      <c r="A592" s="44" t="str">
        <f t="shared" si="58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9"/>
        <v>Aderente</v>
      </c>
      <c r="BR592" s="15" t="str">
        <f t="shared" si="60"/>
        <v>*</v>
      </c>
      <c r="BS592" s="15" t="str">
        <f t="shared" si="61"/>
        <v>*</v>
      </c>
      <c r="BT592" s="231" t="str">
        <f t="shared" si="62"/>
        <v/>
      </c>
    </row>
    <row r="593" spans="1:72" hidden="1">
      <c r="A593" s="44" t="str">
        <f t="shared" si="58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9"/>
        <v>Aderente</v>
      </c>
      <c r="BR593" s="15" t="str">
        <f t="shared" si="60"/>
        <v>*</v>
      </c>
      <c r="BS593" s="15" t="str">
        <f t="shared" si="61"/>
        <v>*</v>
      </c>
      <c r="BT593" s="231" t="str">
        <f t="shared" si="62"/>
        <v/>
      </c>
    </row>
    <row r="594" spans="1:72" hidden="1">
      <c r="A594" s="44" t="str">
        <f t="shared" si="58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9"/>
        <v>Aderente</v>
      </c>
      <c r="BR594" s="15" t="str">
        <f t="shared" si="60"/>
        <v>*</v>
      </c>
      <c r="BS594" s="15" t="str">
        <f t="shared" si="61"/>
        <v>*</v>
      </c>
      <c r="BT594" s="231" t="str">
        <f t="shared" si="62"/>
        <v/>
      </c>
    </row>
    <row r="595" spans="1:72" hidden="1">
      <c r="A595" s="44" t="str">
        <f t="shared" si="58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9"/>
        <v>Aderente</v>
      </c>
      <c r="BR595" s="15" t="str">
        <f t="shared" si="60"/>
        <v>*</v>
      </c>
      <c r="BS595" s="15" t="str">
        <f t="shared" si="61"/>
        <v>*</v>
      </c>
      <c r="BT595" s="231" t="str">
        <f t="shared" si="62"/>
        <v/>
      </c>
    </row>
    <row r="596" spans="1:72" hidden="1">
      <c r="A596" s="44" t="str">
        <f t="shared" si="58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9"/>
        <v>Aderente</v>
      </c>
      <c r="BR596" s="15" t="str">
        <f t="shared" si="60"/>
        <v>*</v>
      </c>
      <c r="BS596" s="15" t="str">
        <f t="shared" si="61"/>
        <v>*</v>
      </c>
      <c r="BT596" s="231" t="str">
        <f t="shared" si="62"/>
        <v/>
      </c>
    </row>
    <row r="597" spans="1:72" hidden="1">
      <c r="A597" s="44" t="str">
        <f t="shared" si="58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9"/>
        <v>Aderente</v>
      </c>
      <c r="BR597" s="15" t="str">
        <f t="shared" si="60"/>
        <v>*</v>
      </c>
      <c r="BS597" s="15" t="str">
        <f t="shared" si="61"/>
        <v>*</v>
      </c>
      <c r="BT597" s="231" t="str">
        <f t="shared" si="62"/>
        <v/>
      </c>
    </row>
    <row r="598" spans="1:72" hidden="1">
      <c r="A598" s="44" t="str">
        <f t="shared" si="58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9"/>
        <v>Aderente</v>
      </c>
      <c r="BR598" s="15" t="str">
        <f t="shared" si="60"/>
        <v>*</v>
      </c>
      <c r="BS598" s="15" t="str">
        <f t="shared" si="61"/>
        <v>*</v>
      </c>
      <c r="BT598" s="231" t="str">
        <f t="shared" si="62"/>
        <v/>
      </c>
    </row>
    <row r="599" spans="1:72" hidden="1">
      <c r="A599" s="44" t="str">
        <f t="shared" si="58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9"/>
        <v>Aderente</v>
      </c>
      <c r="BR599" s="15" t="str">
        <f t="shared" si="60"/>
        <v>*</v>
      </c>
      <c r="BS599" s="15" t="str">
        <f t="shared" si="61"/>
        <v>*</v>
      </c>
      <c r="BT599" s="231" t="str">
        <f t="shared" si="62"/>
        <v/>
      </c>
    </row>
    <row r="600" spans="1:72" hidden="1">
      <c r="A600" s="44" t="str">
        <f t="shared" si="58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9"/>
        <v>Aderente</v>
      </c>
      <c r="BR600" s="15" t="str">
        <f t="shared" si="60"/>
        <v>*</v>
      </c>
      <c r="BS600" s="15" t="str">
        <f t="shared" si="61"/>
        <v>*</v>
      </c>
      <c r="BT600" s="231" t="str">
        <f t="shared" si="62"/>
        <v/>
      </c>
    </row>
    <row r="601" spans="1:72" hidden="1">
      <c r="A601" s="44" t="str">
        <f t="shared" si="58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9"/>
        <v>Aderente</v>
      </c>
      <c r="BR601" s="15" t="str">
        <f t="shared" si="60"/>
        <v>*</v>
      </c>
      <c r="BS601" s="15" t="str">
        <f t="shared" si="61"/>
        <v>*</v>
      </c>
      <c r="BT601" s="231" t="str">
        <f t="shared" si="62"/>
        <v/>
      </c>
    </row>
    <row r="602" spans="1:72" hidden="1">
      <c r="A602" s="44" t="str">
        <f t="shared" si="58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9"/>
        <v>Aderente</v>
      </c>
      <c r="BR602" s="15" t="str">
        <f t="shared" si="60"/>
        <v>*</v>
      </c>
      <c r="BS602" s="15" t="str">
        <f t="shared" si="61"/>
        <v>*</v>
      </c>
      <c r="BT602" s="231" t="str">
        <f t="shared" si="62"/>
        <v/>
      </c>
    </row>
    <row r="603" spans="1:72" hidden="1">
      <c r="A603" s="44" t="str">
        <f t="shared" si="58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9"/>
        <v>Aderente</v>
      </c>
      <c r="BR603" s="15" t="str">
        <f t="shared" si="60"/>
        <v>*</v>
      </c>
      <c r="BS603" s="15" t="str">
        <f t="shared" si="61"/>
        <v>*</v>
      </c>
      <c r="BT603" s="231" t="str">
        <f t="shared" si="62"/>
        <v/>
      </c>
    </row>
    <row r="604" spans="1:72" hidden="1">
      <c r="A604" s="44" t="str">
        <f t="shared" si="58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9"/>
        <v>Aderente</v>
      </c>
      <c r="BR604" s="15" t="str">
        <f t="shared" si="60"/>
        <v>*</v>
      </c>
      <c r="BS604" s="15" t="str">
        <f t="shared" si="61"/>
        <v>*</v>
      </c>
      <c r="BT604" s="231" t="str">
        <f t="shared" si="62"/>
        <v/>
      </c>
    </row>
    <row r="605" spans="1:72" hidden="1">
      <c r="A605" s="44" t="str">
        <f t="shared" si="58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9"/>
        <v>Aderente</v>
      </c>
      <c r="BR605" s="15" t="str">
        <f t="shared" si="60"/>
        <v>*</v>
      </c>
      <c r="BS605" s="15" t="str">
        <f t="shared" si="61"/>
        <v>*</v>
      </c>
      <c r="BT605" s="231" t="str">
        <f t="shared" si="62"/>
        <v/>
      </c>
    </row>
    <row r="606" spans="1:72" hidden="1">
      <c r="A606" s="44" t="str">
        <f t="shared" si="58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9"/>
        <v>Aderente</v>
      </c>
      <c r="BR606" s="15" t="str">
        <f t="shared" si="60"/>
        <v>*</v>
      </c>
      <c r="BS606" s="15" t="str">
        <f t="shared" si="61"/>
        <v>*</v>
      </c>
      <c r="BT606" s="231" t="str">
        <f t="shared" si="62"/>
        <v/>
      </c>
    </row>
    <row r="607" spans="1:72" hidden="1">
      <c r="A607" s="44" t="str">
        <f t="shared" si="58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9"/>
        <v>Aderente</v>
      </c>
      <c r="BR607" s="15" t="str">
        <f t="shared" si="60"/>
        <v>*</v>
      </c>
      <c r="BS607" s="15" t="str">
        <f t="shared" si="61"/>
        <v>*</v>
      </c>
      <c r="BT607" s="231" t="str">
        <f t="shared" si="62"/>
        <v/>
      </c>
    </row>
    <row r="608" spans="1:72" hidden="1">
      <c r="A608" s="44" t="str">
        <f t="shared" si="58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9"/>
        <v>Aderente</v>
      </c>
      <c r="BR608" s="15" t="str">
        <f t="shared" si="60"/>
        <v>*</v>
      </c>
      <c r="BS608" s="15" t="str">
        <f t="shared" si="61"/>
        <v>*</v>
      </c>
      <c r="BT608" s="231" t="str">
        <f t="shared" si="62"/>
        <v/>
      </c>
    </row>
    <row r="609" spans="1:72" hidden="1">
      <c r="A609" s="44" t="str">
        <f t="shared" si="58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9"/>
        <v>Aderente</v>
      </c>
      <c r="BR609" s="15" t="str">
        <f t="shared" si="60"/>
        <v>*</v>
      </c>
      <c r="BS609" s="15" t="str">
        <f t="shared" si="61"/>
        <v>*</v>
      </c>
      <c r="BT609" s="231" t="str">
        <f t="shared" si="62"/>
        <v/>
      </c>
    </row>
    <row r="610" spans="1:72" hidden="1">
      <c r="A610" s="44" t="str">
        <f t="shared" si="58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9"/>
        <v>Aderente</v>
      </c>
      <c r="BR610" s="15" t="str">
        <f t="shared" si="60"/>
        <v>*</v>
      </c>
      <c r="BS610" s="15" t="str">
        <f t="shared" si="61"/>
        <v>*</v>
      </c>
      <c r="BT610" s="231" t="str">
        <f t="shared" si="62"/>
        <v/>
      </c>
    </row>
    <row r="611" spans="1:72" hidden="1">
      <c r="A611" s="44" t="str">
        <f t="shared" si="58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9"/>
        <v>Aderente</v>
      </c>
      <c r="BR611" s="15" t="str">
        <f t="shared" si="60"/>
        <v>*</v>
      </c>
      <c r="BS611" s="15" t="str">
        <f t="shared" si="61"/>
        <v>*</v>
      </c>
      <c r="BT611" s="231" t="str">
        <f t="shared" si="62"/>
        <v/>
      </c>
    </row>
    <row r="612" spans="1:72" hidden="1">
      <c r="A612" s="44" t="str">
        <f t="shared" si="58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9"/>
        <v>Aderente</v>
      </c>
      <c r="BR612" s="15" t="str">
        <f t="shared" si="60"/>
        <v>*</v>
      </c>
      <c r="BS612" s="15" t="str">
        <f t="shared" si="61"/>
        <v>*</v>
      </c>
      <c r="BT612" s="231" t="str">
        <f t="shared" si="62"/>
        <v/>
      </c>
    </row>
    <row r="613" spans="1:72" hidden="1">
      <c r="A613" s="44" t="str">
        <f t="shared" si="58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9"/>
        <v>Aderente</v>
      </c>
      <c r="BR613" s="15" t="str">
        <f t="shared" si="60"/>
        <v>*</v>
      </c>
      <c r="BS613" s="15" t="str">
        <f t="shared" si="61"/>
        <v>*</v>
      </c>
      <c r="BT613" s="231" t="str">
        <f t="shared" si="62"/>
        <v/>
      </c>
    </row>
    <row r="614" spans="1:72" hidden="1">
      <c r="A614" s="44" t="str">
        <f t="shared" si="58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9"/>
        <v>Aderente</v>
      </c>
      <c r="BR614" s="15" t="str">
        <f t="shared" si="60"/>
        <v>*</v>
      </c>
      <c r="BS614" s="15" t="str">
        <f t="shared" si="61"/>
        <v>*</v>
      </c>
      <c r="BT614" s="231" t="str">
        <f t="shared" si="62"/>
        <v/>
      </c>
    </row>
    <row r="615" spans="1:72" hidden="1">
      <c r="A615" s="44" t="str">
        <f t="shared" si="58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9"/>
        <v>Aderente</v>
      </c>
      <c r="BR615" s="15" t="str">
        <f t="shared" si="60"/>
        <v>*</v>
      </c>
      <c r="BS615" s="15" t="str">
        <f t="shared" si="61"/>
        <v>*</v>
      </c>
      <c r="BT615" s="231" t="str">
        <f t="shared" si="62"/>
        <v/>
      </c>
    </row>
    <row r="616" spans="1:72" hidden="1">
      <c r="A616" s="44" t="str">
        <f t="shared" si="58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9"/>
        <v>Aderente</v>
      </c>
      <c r="BR616" s="15" t="str">
        <f t="shared" si="60"/>
        <v>*</v>
      </c>
      <c r="BS616" s="15" t="str">
        <f t="shared" si="61"/>
        <v>*</v>
      </c>
      <c r="BT616" s="231" t="str">
        <f t="shared" si="62"/>
        <v/>
      </c>
    </row>
    <row r="617" spans="1:72" hidden="1">
      <c r="A617" s="44" t="str">
        <f t="shared" si="58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9"/>
        <v>Aderente</v>
      </c>
      <c r="BR617" s="15" t="str">
        <f t="shared" si="60"/>
        <v>*</v>
      </c>
      <c r="BS617" s="15" t="str">
        <f t="shared" si="61"/>
        <v>*</v>
      </c>
      <c r="BT617" s="231" t="str">
        <f t="shared" si="62"/>
        <v/>
      </c>
    </row>
    <row r="618" spans="1:72" hidden="1">
      <c r="A618" s="44" t="str">
        <f t="shared" si="58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9"/>
        <v>Aderente</v>
      </c>
      <c r="BR618" s="15" t="str">
        <f t="shared" si="60"/>
        <v>*</v>
      </c>
      <c r="BS618" s="15" t="str">
        <f t="shared" si="61"/>
        <v>*</v>
      </c>
      <c r="BT618" s="231" t="str">
        <f t="shared" si="62"/>
        <v/>
      </c>
    </row>
    <row r="619" spans="1:72" hidden="1">
      <c r="A619" s="44" t="str">
        <f t="shared" si="58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9"/>
        <v>Aderente</v>
      </c>
      <c r="BR619" s="15" t="str">
        <f t="shared" si="60"/>
        <v>*</v>
      </c>
      <c r="BS619" s="15" t="str">
        <f t="shared" si="61"/>
        <v>*</v>
      </c>
      <c r="BT619" s="231" t="str">
        <f t="shared" si="62"/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1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1" t="str">
        <f t="shared" si="62"/>
        <v/>
      </c>
    </row>
    <row r="622" spans="1:72" hidden="1">
      <c r="A622" s="44" t="str">
        <f t="shared" ref="A622:A685" si="63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64">IF(AND(BR622&lt;1,BS622&lt;1),"Produção e Intervalo",IF(BR622&lt;1,"Intervalo",IF(BS622&lt;1,"Produção","Aderente")))</f>
        <v>Aderente</v>
      </c>
      <c r="BR622" s="15" t="str">
        <f t="shared" ref="BR622:BR685" si="65">IF(OR(B622="",F622=""),"*",AY622/P622)</f>
        <v>*</v>
      </c>
      <c r="BS622" s="15" t="str">
        <f t="shared" ref="BS622:BS685" si="66">IF(OR(B622="",F622=""),"*",BA622/Q622)</f>
        <v>*</v>
      </c>
      <c r="BT622" s="231" t="str">
        <f t="shared" ref="BT622:BT685" si="67">IF(BN622="","",SUBSTITUTE(BM622," ","")&amp;SUBSTITUTE(BN622," ",""))</f>
        <v/>
      </c>
    </row>
    <row r="623" spans="1:72" hidden="1">
      <c r="A623" s="44" t="str">
        <f t="shared" si="63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64"/>
        <v>Aderente</v>
      </c>
      <c r="BR623" s="15" t="str">
        <f t="shared" si="65"/>
        <v>*</v>
      </c>
      <c r="BS623" s="15" t="str">
        <f t="shared" si="66"/>
        <v>*</v>
      </c>
      <c r="BT623" s="231" t="str">
        <f t="shared" si="67"/>
        <v/>
      </c>
    </row>
    <row r="624" spans="1:72" hidden="1">
      <c r="A624" s="44" t="str">
        <f t="shared" si="63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64"/>
        <v>Aderente</v>
      </c>
      <c r="BR624" s="15" t="str">
        <f t="shared" si="65"/>
        <v>*</v>
      </c>
      <c r="BS624" s="15" t="str">
        <f t="shared" si="66"/>
        <v>*</v>
      </c>
      <c r="BT624" s="231" t="str">
        <f t="shared" si="67"/>
        <v/>
      </c>
    </row>
    <row r="625" spans="1:72" hidden="1">
      <c r="A625" s="44" t="str">
        <f t="shared" si="63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64"/>
        <v>Aderente</v>
      </c>
      <c r="BR625" s="15" t="str">
        <f t="shared" si="65"/>
        <v>*</v>
      </c>
      <c r="BS625" s="15" t="str">
        <f t="shared" si="66"/>
        <v>*</v>
      </c>
      <c r="BT625" s="231" t="str">
        <f t="shared" si="67"/>
        <v/>
      </c>
    </row>
    <row r="626" spans="1:72" hidden="1">
      <c r="A626" s="44" t="str">
        <f t="shared" si="63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64"/>
        <v>Aderente</v>
      </c>
      <c r="BR626" s="15" t="str">
        <f t="shared" si="65"/>
        <v>*</v>
      </c>
      <c r="BS626" s="15" t="str">
        <f t="shared" si="66"/>
        <v>*</v>
      </c>
      <c r="BT626" s="231" t="str">
        <f t="shared" si="67"/>
        <v/>
      </c>
    </row>
    <row r="627" spans="1:72" hidden="1">
      <c r="A627" s="44" t="str">
        <f t="shared" si="63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64"/>
        <v>Aderente</v>
      </c>
      <c r="BR627" s="15" t="str">
        <f t="shared" si="65"/>
        <v>*</v>
      </c>
      <c r="BS627" s="15" t="str">
        <f t="shared" si="66"/>
        <v>*</v>
      </c>
      <c r="BT627" s="231" t="str">
        <f t="shared" si="67"/>
        <v/>
      </c>
    </row>
    <row r="628" spans="1:72" hidden="1">
      <c r="A628" s="44" t="str">
        <f t="shared" si="63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4"/>
        <v>Aderente</v>
      </c>
      <c r="BR628" s="15" t="str">
        <f t="shared" si="65"/>
        <v>*</v>
      </c>
      <c r="BS628" s="15" t="str">
        <f t="shared" si="66"/>
        <v>*</v>
      </c>
      <c r="BT628" s="231" t="str">
        <f t="shared" si="67"/>
        <v/>
      </c>
    </row>
    <row r="629" spans="1:72" hidden="1">
      <c r="A629" s="44" t="str">
        <f t="shared" si="63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4"/>
        <v>Aderente</v>
      </c>
      <c r="BR629" s="15" t="str">
        <f t="shared" si="65"/>
        <v>*</v>
      </c>
      <c r="BS629" s="15" t="str">
        <f t="shared" si="66"/>
        <v>*</v>
      </c>
      <c r="BT629" s="231" t="str">
        <f t="shared" si="67"/>
        <v/>
      </c>
    </row>
    <row r="630" spans="1:72" hidden="1">
      <c r="A630" s="44" t="str">
        <f t="shared" si="63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4"/>
        <v>Aderente</v>
      </c>
      <c r="BR630" s="15" t="str">
        <f t="shared" si="65"/>
        <v>*</v>
      </c>
      <c r="BS630" s="15" t="str">
        <f t="shared" si="66"/>
        <v>*</v>
      </c>
      <c r="BT630" s="231" t="str">
        <f t="shared" si="67"/>
        <v/>
      </c>
    </row>
    <row r="631" spans="1:72" hidden="1">
      <c r="A631" s="44" t="str">
        <f t="shared" si="63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4"/>
        <v>Aderente</v>
      </c>
      <c r="BR631" s="15" t="str">
        <f t="shared" si="65"/>
        <v>*</v>
      </c>
      <c r="BS631" s="15" t="str">
        <f t="shared" si="66"/>
        <v>*</v>
      </c>
      <c r="BT631" s="231" t="str">
        <f t="shared" si="67"/>
        <v/>
      </c>
    </row>
    <row r="632" spans="1:72" hidden="1">
      <c r="A632" s="44" t="str">
        <f t="shared" si="63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4"/>
        <v>Aderente</v>
      </c>
      <c r="BR632" s="15" t="str">
        <f t="shared" si="65"/>
        <v>*</v>
      </c>
      <c r="BS632" s="15" t="str">
        <f t="shared" si="66"/>
        <v>*</v>
      </c>
      <c r="BT632" s="231" t="str">
        <f t="shared" si="67"/>
        <v/>
      </c>
    </row>
    <row r="633" spans="1:72" hidden="1">
      <c r="A633" s="44" t="str">
        <f t="shared" si="63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4"/>
        <v>Aderente</v>
      </c>
      <c r="BR633" s="15" t="str">
        <f t="shared" si="65"/>
        <v>*</v>
      </c>
      <c r="BS633" s="15" t="str">
        <f t="shared" si="66"/>
        <v>*</v>
      </c>
      <c r="BT633" s="231" t="str">
        <f t="shared" si="67"/>
        <v/>
      </c>
    </row>
    <row r="634" spans="1:72" hidden="1">
      <c r="A634" s="44" t="str">
        <f t="shared" si="63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4"/>
        <v>Aderente</v>
      </c>
      <c r="BR634" s="15" t="str">
        <f t="shared" si="65"/>
        <v>*</v>
      </c>
      <c r="BS634" s="15" t="str">
        <f t="shared" si="66"/>
        <v>*</v>
      </c>
      <c r="BT634" s="231" t="str">
        <f t="shared" si="67"/>
        <v/>
      </c>
    </row>
    <row r="635" spans="1:72" hidden="1">
      <c r="A635" s="44" t="str">
        <f t="shared" si="63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4"/>
        <v>Aderente</v>
      </c>
      <c r="BR635" s="15" t="str">
        <f t="shared" si="65"/>
        <v>*</v>
      </c>
      <c r="BS635" s="15" t="str">
        <f t="shared" si="66"/>
        <v>*</v>
      </c>
      <c r="BT635" s="231" t="str">
        <f t="shared" si="67"/>
        <v/>
      </c>
    </row>
    <row r="636" spans="1:72" hidden="1">
      <c r="A636" s="44" t="str">
        <f t="shared" si="63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4"/>
        <v>Aderente</v>
      </c>
      <c r="BR636" s="15" t="str">
        <f t="shared" si="65"/>
        <v>*</v>
      </c>
      <c r="BS636" s="15" t="str">
        <f t="shared" si="66"/>
        <v>*</v>
      </c>
      <c r="BT636" s="231" t="str">
        <f t="shared" si="67"/>
        <v/>
      </c>
    </row>
    <row r="637" spans="1:72" hidden="1">
      <c r="A637" s="44" t="str">
        <f t="shared" si="63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4"/>
        <v>Aderente</v>
      </c>
      <c r="BR637" s="15" t="str">
        <f t="shared" si="65"/>
        <v>*</v>
      </c>
      <c r="BS637" s="15" t="str">
        <f t="shared" si="66"/>
        <v>*</v>
      </c>
      <c r="BT637" s="231" t="str">
        <f t="shared" si="67"/>
        <v/>
      </c>
    </row>
    <row r="638" spans="1:72" hidden="1">
      <c r="A638" s="44" t="str">
        <f t="shared" si="63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4"/>
        <v>Aderente</v>
      </c>
      <c r="BR638" s="15" t="str">
        <f t="shared" si="65"/>
        <v>*</v>
      </c>
      <c r="BS638" s="15" t="str">
        <f t="shared" si="66"/>
        <v>*</v>
      </c>
      <c r="BT638" s="231" t="str">
        <f t="shared" si="67"/>
        <v/>
      </c>
    </row>
    <row r="639" spans="1:72" hidden="1">
      <c r="A639" s="44" t="str">
        <f t="shared" si="63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4"/>
        <v>Aderente</v>
      </c>
      <c r="BR639" s="15" t="str">
        <f t="shared" si="65"/>
        <v>*</v>
      </c>
      <c r="BS639" s="15" t="str">
        <f t="shared" si="66"/>
        <v>*</v>
      </c>
      <c r="BT639" s="231" t="str">
        <f t="shared" si="67"/>
        <v/>
      </c>
    </row>
    <row r="640" spans="1:72" hidden="1">
      <c r="A640" s="44" t="str">
        <f t="shared" si="63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4"/>
        <v>Aderente</v>
      </c>
      <c r="BR640" s="15" t="str">
        <f t="shared" si="65"/>
        <v>*</v>
      </c>
      <c r="BS640" s="15" t="str">
        <f t="shared" si="66"/>
        <v>*</v>
      </c>
      <c r="BT640" s="231" t="str">
        <f t="shared" si="67"/>
        <v/>
      </c>
    </row>
    <row r="641" spans="1:72" hidden="1">
      <c r="A641" s="44" t="str">
        <f t="shared" si="63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4"/>
        <v>Aderente</v>
      </c>
      <c r="BR641" s="15" t="str">
        <f t="shared" si="65"/>
        <v>*</v>
      </c>
      <c r="BS641" s="15" t="str">
        <f t="shared" si="66"/>
        <v>*</v>
      </c>
      <c r="BT641" s="231" t="str">
        <f t="shared" si="67"/>
        <v/>
      </c>
    </row>
    <row r="642" spans="1:72" hidden="1">
      <c r="A642" s="44" t="str">
        <f t="shared" si="63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4"/>
        <v>Aderente</v>
      </c>
      <c r="BR642" s="15" t="str">
        <f t="shared" si="65"/>
        <v>*</v>
      </c>
      <c r="BS642" s="15" t="str">
        <f t="shared" si="66"/>
        <v>*</v>
      </c>
      <c r="BT642" s="231" t="str">
        <f t="shared" si="67"/>
        <v/>
      </c>
    </row>
    <row r="643" spans="1:72" hidden="1">
      <c r="A643" s="44" t="str">
        <f t="shared" si="63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4"/>
        <v>Aderente</v>
      </c>
      <c r="BR643" s="15" t="str">
        <f t="shared" si="65"/>
        <v>*</v>
      </c>
      <c r="BS643" s="15" t="str">
        <f t="shared" si="66"/>
        <v>*</v>
      </c>
      <c r="BT643" s="231" t="str">
        <f t="shared" si="67"/>
        <v/>
      </c>
    </row>
    <row r="644" spans="1:72" hidden="1">
      <c r="A644" s="44" t="str">
        <f t="shared" si="63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4"/>
        <v>Aderente</v>
      </c>
      <c r="BR644" s="15" t="str">
        <f t="shared" si="65"/>
        <v>*</v>
      </c>
      <c r="BS644" s="15" t="str">
        <f t="shared" si="66"/>
        <v>*</v>
      </c>
      <c r="BT644" s="231" t="str">
        <f t="shared" si="67"/>
        <v/>
      </c>
    </row>
    <row r="645" spans="1:72" hidden="1">
      <c r="A645" s="44" t="str">
        <f t="shared" si="63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4"/>
        <v>Aderente</v>
      </c>
      <c r="BR645" s="15" t="str">
        <f t="shared" si="65"/>
        <v>*</v>
      </c>
      <c r="BS645" s="15" t="str">
        <f t="shared" si="66"/>
        <v>*</v>
      </c>
      <c r="BT645" s="231" t="str">
        <f t="shared" si="67"/>
        <v/>
      </c>
    </row>
    <row r="646" spans="1:72" hidden="1">
      <c r="A646" s="44" t="str">
        <f t="shared" si="63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4"/>
        <v>Aderente</v>
      </c>
      <c r="BR646" s="15" t="str">
        <f t="shared" si="65"/>
        <v>*</v>
      </c>
      <c r="BS646" s="15" t="str">
        <f t="shared" si="66"/>
        <v>*</v>
      </c>
      <c r="BT646" s="231" t="str">
        <f t="shared" si="67"/>
        <v/>
      </c>
    </row>
    <row r="647" spans="1:72" hidden="1">
      <c r="A647" s="44" t="str">
        <f t="shared" si="63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4"/>
        <v>Aderente</v>
      </c>
      <c r="BR647" s="15" t="str">
        <f t="shared" si="65"/>
        <v>*</v>
      </c>
      <c r="BS647" s="15" t="str">
        <f t="shared" si="66"/>
        <v>*</v>
      </c>
      <c r="BT647" s="231" t="str">
        <f t="shared" si="67"/>
        <v/>
      </c>
    </row>
    <row r="648" spans="1:72" hidden="1">
      <c r="A648" s="44" t="str">
        <f t="shared" si="63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4"/>
        <v>Aderente</v>
      </c>
      <c r="BR648" s="15" t="str">
        <f t="shared" si="65"/>
        <v>*</v>
      </c>
      <c r="BS648" s="15" t="str">
        <f t="shared" si="66"/>
        <v>*</v>
      </c>
      <c r="BT648" s="231" t="str">
        <f t="shared" si="67"/>
        <v/>
      </c>
    </row>
    <row r="649" spans="1:72" hidden="1">
      <c r="A649" s="44" t="str">
        <f t="shared" si="63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4"/>
        <v>Aderente</v>
      </c>
      <c r="BR649" s="15" t="str">
        <f t="shared" si="65"/>
        <v>*</v>
      </c>
      <c r="BS649" s="15" t="str">
        <f t="shared" si="66"/>
        <v>*</v>
      </c>
      <c r="BT649" s="231" t="str">
        <f t="shared" si="67"/>
        <v/>
      </c>
    </row>
    <row r="650" spans="1:72" hidden="1">
      <c r="A650" s="44" t="str">
        <f t="shared" si="63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4"/>
        <v>Aderente</v>
      </c>
      <c r="BR650" s="15" t="str">
        <f t="shared" si="65"/>
        <v>*</v>
      </c>
      <c r="BS650" s="15" t="str">
        <f t="shared" si="66"/>
        <v>*</v>
      </c>
      <c r="BT650" s="231" t="str">
        <f t="shared" si="67"/>
        <v/>
      </c>
    </row>
    <row r="651" spans="1:72" hidden="1">
      <c r="A651" s="44" t="str">
        <f t="shared" si="63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4"/>
        <v>Aderente</v>
      </c>
      <c r="BR651" s="15" t="str">
        <f t="shared" si="65"/>
        <v>*</v>
      </c>
      <c r="BS651" s="15" t="str">
        <f t="shared" si="66"/>
        <v>*</v>
      </c>
      <c r="BT651" s="231" t="str">
        <f t="shared" si="67"/>
        <v/>
      </c>
    </row>
    <row r="652" spans="1:72" hidden="1">
      <c r="A652" s="44" t="str">
        <f t="shared" si="63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4"/>
        <v>Aderente</v>
      </c>
      <c r="BR652" s="15" t="str">
        <f t="shared" si="65"/>
        <v>*</v>
      </c>
      <c r="BS652" s="15" t="str">
        <f t="shared" si="66"/>
        <v>*</v>
      </c>
      <c r="BT652" s="231" t="str">
        <f t="shared" si="67"/>
        <v/>
      </c>
    </row>
    <row r="653" spans="1:72" hidden="1">
      <c r="A653" s="44" t="str">
        <f t="shared" si="63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4"/>
        <v>Aderente</v>
      </c>
      <c r="BR653" s="15" t="str">
        <f t="shared" si="65"/>
        <v>*</v>
      </c>
      <c r="BS653" s="15" t="str">
        <f t="shared" si="66"/>
        <v>*</v>
      </c>
      <c r="BT653" s="231" t="str">
        <f t="shared" si="67"/>
        <v/>
      </c>
    </row>
    <row r="654" spans="1:72" hidden="1">
      <c r="A654" s="44" t="str">
        <f t="shared" si="63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4"/>
        <v>Aderente</v>
      </c>
      <c r="BR654" s="15" t="str">
        <f t="shared" si="65"/>
        <v>*</v>
      </c>
      <c r="BS654" s="15" t="str">
        <f t="shared" si="66"/>
        <v>*</v>
      </c>
      <c r="BT654" s="231" t="str">
        <f t="shared" si="67"/>
        <v/>
      </c>
    </row>
    <row r="655" spans="1:72" hidden="1">
      <c r="A655" s="44" t="str">
        <f t="shared" si="63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4"/>
        <v>Aderente</v>
      </c>
      <c r="BR655" s="15" t="str">
        <f t="shared" si="65"/>
        <v>*</v>
      </c>
      <c r="BS655" s="15" t="str">
        <f t="shared" si="66"/>
        <v>*</v>
      </c>
      <c r="BT655" s="231" t="str">
        <f t="shared" si="67"/>
        <v/>
      </c>
    </row>
    <row r="656" spans="1:72" hidden="1">
      <c r="A656" s="44" t="str">
        <f t="shared" si="63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4"/>
        <v>Aderente</v>
      </c>
      <c r="BR656" s="15" t="str">
        <f t="shared" si="65"/>
        <v>*</v>
      </c>
      <c r="BS656" s="15" t="str">
        <f t="shared" si="66"/>
        <v>*</v>
      </c>
      <c r="BT656" s="231" t="str">
        <f t="shared" si="67"/>
        <v/>
      </c>
    </row>
    <row r="657" spans="1:72" hidden="1">
      <c r="A657" s="44" t="str">
        <f t="shared" si="63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4"/>
        <v>Aderente</v>
      </c>
      <c r="BR657" s="15" t="str">
        <f t="shared" si="65"/>
        <v>*</v>
      </c>
      <c r="BS657" s="15" t="str">
        <f t="shared" si="66"/>
        <v>*</v>
      </c>
      <c r="BT657" s="231" t="str">
        <f t="shared" si="67"/>
        <v/>
      </c>
    </row>
    <row r="658" spans="1:72" hidden="1">
      <c r="A658" s="44" t="str">
        <f t="shared" si="63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4"/>
        <v>Aderente</v>
      </c>
      <c r="BR658" s="15" t="str">
        <f t="shared" si="65"/>
        <v>*</v>
      </c>
      <c r="BS658" s="15" t="str">
        <f t="shared" si="66"/>
        <v>*</v>
      </c>
      <c r="BT658" s="231" t="str">
        <f t="shared" si="67"/>
        <v/>
      </c>
    </row>
    <row r="659" spans="1:72" hidden="1">
      <c r="A659" s="44" t="str">
        <f t="shared" si="63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4"/>
        <v>Aderente</v>
      </c>
      <c r="BR659" s="15" t="str">
        <f t="shared" si="65"/>
        <v>*</v>
      </c>
      <c r="BS659" s="15" t="str">
        <f t="shared" si="66"/>
        <v>*</v>
      </c>
      <c r="BT659" s="231" t="str">
        <f t="shared" si="67"/>
        <v/>
      </c>
    </row>
    <row r="660" spans="1:72" hidden="1">
      <c r="A660" s="44" t="str">
        <f t="shared" si="63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4"/>
        <v>Aderente</v>
      </c>
      <c r="BR660" s="15" t="str">
        <f t="shared" si="65"/>
        <v>*</v>
      </c>
      <c r="BS660" s="15" t="str">
        <f t="shared" si="66"/>
        <v>*</v>
      </c>
      <c r="BT660" s="231" t="str">
        <f t="shared" si="67"/>
        <v/>
      </c>
    </row>
    <row r="661" spans="1:72" hidden="1">
      <c r="A661" s="44" t="str">
        <f t="shared" si="63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4"/>
        <v>Aderente</v>
      </c>
      <c r="BR661" s="15" t="str">
        <f t="shared" si="65"/>
        <v>*</v>
      </c>
      <c r="BS661" s="15" t="str">
        <f t="shared" si="66"/>
        <v>*</v>
      </c>
      <c r="BT661" s="231" t="str">
        <f t="shared" si="67"/>
        <v/>
      </c>
    </row>
    <row r="662" spans="1:72" hidden="1">
      <c r="A662" s="44" t="str">
        <f t="shared" si="63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4"/>
        <v>Aderente</v>
      </c>
      <c r="BR662" s="15" t="str">
        <f t="shared" si="65"/>
        <v>*</v>
      </c>
      <c r="BS662" s="15" t="str">
        <f t="shared" si="66"/>
        <v>*</v>
      </c>
      <c r="BT662" s="231" t="str">
        <f t="shared" si="67"/>
        <v/>
      </c>
    </row>
    <row r="663" spans="1:72" hidden="1">
      <c r="A663" s="44" t="str">
        <f t="shared" si="63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4"/>
        <v>Aderente</v>
      </c>
      <c r="BR663" s="15" t="str">
        <f t="shared" si="65"/>
        <v>*</v>
      </c>
      <c r="BS663" s="15" t="str">
        <f t="shared" si="66"/>
        <v>*</v>
      </c>
      <c r="BT663" s="231" t="str">
        <f t="shared" si="67"/>
        <v/>
      </c>
    </row>
    <row r="664" spans="1:72" hidden="1">
      <c r="A664" s="44" t="str">
        <f t="shared" si="63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4"/>
        <v>Aderente</v>
      </c>
      <c r="BR664" s="15" t="str">
        <f t="shared" si="65"/>
        <v>*</v>
      </c>
      <c r="BS664" s="15" t="str">
        <f t="shared" si="66"/>
        <v>*</v>
      </c>
      <c r="BT664" s="231" t="str">
        <f t="shared" si="67"/>
        <v/>
      </c>
    </row>
    <row r="665" spans="1:72" hidden="1">
      <c r="A665" s="44" t="str">
        <f t="shared" si="63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4"/>
        <v>Aderente</v>
      </c>
      <c r="BR665" s="15" t="str">
        <f t="shared" si="65"/>
        <v>*</v>
      </c>
      <c r="BS665" s="15" t="str">
        <f t="shared" si="66"/>
        <v>*</v>
      </c>
      <c r="BT665" s="231" t="str">
        <f t="shared" si="67"/>
        <v/>
      </c>
    </row>
    <row r="666" spans="1:72" hidden="1">
      <c r="A666" s="44" t="str">
        <f t="shared" si="63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4"/>
        <v>Aderente</v>
      </c>
      <c r="BR666" s="15" t="str">
        <f t="shared" si="65"/>
        <v>*</v>
      </c>
      <c r="BS666" s="15" t="str">
        <f t="shared" si="66"/>
        <v>*</v>
      </c>
      <c r="BT666" s="231" t="str">
        <f t="shared" si="67"/>
        <v/>
      </c>
    </row>
    <row r="667" spans="1:72" hidden="1">
      <c r="A667" s="44" t="str">
        <f t="shared" si="63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4"/>
        <v>Aderente</v>
      </c>
      <c r="BR667" s="15" t="str">
        <f t="shared" si="65"/>
        <v>*</v>
      </c>
      <c r="BS667" s="15" t="str">
        <f t="shared" si="66"/>
        <v>*</v>
      </c>
      <c r="BT667" s="231" t="str">
        <f t="shared" si="67"/>
        <v/>
      </c>
    </row>
    <row r="668" spans="1:72" hidden="1">
      <c r="A668" s="44" t="str">
        <f t="shared" si="63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4"/>
        <v>Aderente</v>
      </c>
      <c r="BR668" s="15" t="str">
        <f t="shared" si="65"/>
        <v>*</v>
      </c>
      <c r="BS668" s="15" t="str">
        <f t="shared" si="66"/>
        <v>*</v>
      </c>
      <c r="BT668" s="231" t="str">
        <f t="shared" si="67"/>
        <v/>
      </c>
    </row>
    <row r="669" spans="1:72" hidden="1">
      <c r="A669" s="44" t="str">
        <f t="shared" si="63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4"/>
        <v>Aderente</v>
      </c>
      <c r="BR669" s="15" t="str">
        <f t="shared" si="65"/>
        <v>*</v>
      </c>
      <c r="BS669" s="15" t="str">
        <f t="shared" si="66"/>
        <v>*</v>
      </c>
      <c r="BT669" s="231" t="str">
        <f t="shared" si="67"/>
        <v/>
      </c>
    </row>
    <row r="670" spans="1:72" hidden="1">
      <c r="A670" s="44" t="str">
        <f t="shared" si="63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4"/>
        <v>Aderente</v>
      </c>
      <c r="BR670" s="15" t="str">
        <f t="shared" si="65"/>
        <v>*</v>
      </c>
      <c r="BS670" s="15" t="str">
        <f t="shared" si="66"/>
        <v>*</v>
      </c>
      <c r="BT670" s="231" t="str">
        <f t="shared" si="67"/>
        <v/>
      </c>
    </row>
    <row r="671" spans="1:72" hidden="1">
      <c r="A671" s="44" t="str">
        <f t="shared" si="63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4"/>
        <v>Aderente</v>
      </c>
      <c r="BR671" s="15" t="str">
        <f t="shared" si="65"/>
        <v>*</v>
      </c>
      <c r="BS671" s="15" t="str">
        <f t="shared" si="66"/>
        <v>*</v>
      </c>
      <c r="BT671" s="231" t="str">
        <f t="shared" si="67"/>
        <v/>
      </c>
    </row>
    <row r="672" spans="1:72" hidden="1">
      <c r="A672" s="44" t="str">
        <f t="shared" si="63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4"/>
        <v>Aderente</v>
      </c>
      <c r="BR672" s="15" t="str">
        <f t="shared" si="65"/>
        <v>*</v>
      </c>
      <c r="BS672" s="15" t="str">
        <f t="shared" si="66"/>
        <v>*</v>
      </c>
      <c r="BT672" s="231" t="str">
        <f t="shared" si="67"/>
        <v/>
      </c>
    </row>
    <row r="673" spans="1:72" hidden="1">
      <c r="A673" s="44" t="str">
        <f t="shared" si="63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4"/>
        <v>Aderente</v>
      </c>
      <c r="BR673" s="15" t="str">
        <f t="shared" si="65"/>
        <v>*</v>
      </c>
      <c r="BS673" s="15" t="str">
        <f t="shared" si="66"/>
        <v>*</v>
      </c>
      <c r="BT673" s="231" t="str">
        <f t="shared" si="67"/>
        <v/>
      </c>
    </row>
    <row r="674" spans="1:72" hidden="1">
      <c r="A674" s="44" t="str">
        <f t="shared" si="63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4"/>
        <v>Aderente</v>
      </c>
      <c r="BR674" s="15" t="str">
        <f t="shared" si="65"/>
        <v>*</v>
      </c>
      <c r="BS674" s="15" t="str">
        <f t="shared" si="66"/>
        <v>*</v>
      </c>
      <c r="BT674" s="231" t="str">
        <f t="shared" si="67"/>
        <v/>
      </c>
    </row>
    <row r="675" spans="1:72" hidden="1">
      <c r="A675" s="44" t="str">
        <f t="shared" si="63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4"/>
        <v>Aderente</v>
      </c>
      <c r="BR675" s="15" t="str">
        <f t="shared" si="65"/>
        <v>*</v>
      </c>
      <c r="BS675" s="15" t="str">
        <f t="shared" si="66"/>
        <v>*</v>
      </c>
      <c r="BT675" s="231" t="str">
        <f t="shared" si="67"/>
        <v/>
      </c>
    </row>
    <row r="676" spans="1:72" hidden="1">
      <c r="A676" s="44" t="str">
        <f t="shared" si="63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4"/>
        <v>Aderente</v>
      </c>
      <c r="BR676" s="15" t="str">
        <f t="shared" si="65"/>
        <v>*</v>
      </c>
      <c r="BS676" s="15" t="str">
        <f t="shared" si="66"/>
        <v>*</v>
      </c>
      <c r="BT676" s="231" t="str">
        <f t="shared" si="67"/>
        <v/>
      </c>
    </row>
    <row r="677" spans="1:72" hidden="1">
      <c r="A677" s="44" t="str">
        <f t="shared" si="63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4"/>
        <v>Aderente</v>
      </c>
      <c r="BR677" s="15" t="str">
        <f t="shared" si="65"/>
        <v>*</v>
      </c>
      <c r="BS677" s="15" t="str">
        <f t="shared" si="66"/>
        <v>*</v>
      </c>
      <c r="BT677" s="231" t="str">
        <f t="shared" si="67"/>
        <v/>
      </c>
    </row>
    <row r="678" spans="1:72" hidden="1">
      <c r="A678" s="44" t="str">
        <f t="shared" si="63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4"/>
        <v>Aderente</v>
      </c>
      <c r="BR678" s="15" t="str">
        <f t="shared" si="65"/>
        <v>*</v>
      </c>
      <c r="BS678" s="15" t="str">
        <f t="shared" si="66"/>
        <v>*</v>
      </c>
      <c r="BT678" s="231" t="str">
        <f t="shared" si="67"/>
        <v/>
      </c>
    </row>
    <row r="679" spans="1:72" hidden="1">
      <c r="A679" s="44" t="str">
        <f t="shared" si="63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4"/>
        <v>Aderente</v>
      </c>
      <c r="BR679" s="15" t="str">
        <f t="shared" si="65"/>
        <v>*</v>
      </c>
      <c r="BS679" s="15" t="str">
        <f t="shared" si="66"/>
        <v>*</v>
      </c>
      <c r="BT679" s="231" t="str">
        <f t="shared" si="67"/>
        <v/>
      </c>
    </row>
    <row r="680" spans="1:72" hidden="1">
      <c r="A680" s="44" t="str">
        <f t="shared" si="63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4"/>
        <v>Aderente</v>
      </c>
      <c r="BR680" s="15" t="str">
        <f t="shared" si="65"/>
        <v>*</v>
      </c>
      <c r="BS680" s="15" t="str">
        <f t="shared" si="66"/>
        <v>*</v>
      </c>
      <c r="BT680" s="231" t="str">
        <f t="shared" si="67"/>
        <v/>
      </c>
    </row>
    <row r="681" spans="1:72" hidden="1">
      <c r="A681" s="44" t="str">
        <f t="shared" si="63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4"/>
        <v>Aderente</v>
      </c>
      <c r="BR681" s="15" t="str">
        <f t="shared" si="65"/>
        <v>*</v>
      </c>
      <c r="BS681" s="15" t="str">
        <f t="shared" si="66"/>
        <v>*</v>
      </c>
      <c r="BT681" s="231" t="str">
        <f t="shared" si="67"/>
        <v/>
      </c>
    </row>
    <row r="682" spans="1:72" hidden="1">
      <c r="A682" s="44" t="str">
        <f t="shared" si="63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4"/>
        <v>Aderente</v>
      </c>
      <c r="BR682" s="15" t="str">
        <f t="shared" si="65"/>
        <v>*</v>
      </c>
      <c r="BS682" s="15" t="str">
        <f t="shared" si="66"/>
        <v>*</v>
      </c>
      <c r="BT682" s="231" t="str">
        <f t="shared" si="67"/>
        <v/>
      </c>
    </row>
    <row r="683" spans="1:72" hidden="1">
      <c r="A683" s="44" t="str">
        <f t="shared" si="63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4"/>
        <v>Aderente</v>
      </c>
      <c r="BR683" s="15" t="str">
        <f t="shared" si="65"/>
        <v>*</v>
      </c>
      <c r="BS683" s="15" t="str">
        <f t="shared" si="66"/>
        <v>*</v>
      </c>
      <c r="BT683" s="231" t="str">
        <f t="shared" si="67"/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1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1" t="str">
        <f t="shared" si="67"/>
        <v/>
      </c>
    </row>
    <row r="686" spans="1:72" hidden="1">
      <c r="A686" s="44" t="str">
        <f t="shared" ref="A686:A749" si="68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9">IF(AND(BR686&lt;1,BS686&lt;1),"Produção e Intervalo",IF(BR686&lt;1,"Intervalo",IF(BS686&lt;1,"Produção","Aderente")))</f>
        <v>Aderente</v>
      </c>
      <c r="BR686" s="15" t="str">
        <f t="shared" ref="BR686:BR749" si="70">IF(OR(B686="",F686=""),"*",AY686/P686)</f>
        <v>*</v>
      </c>
      <c r="BS686" s="15" t="str">
        <f t="shared" ref="BS686:BS749" si="71">IF(OR(B686="",F686=""),"*",BA686/Q686)</f>
        <v>*</v>
      </c>
      <c r="BT686" s="231" t="str">
        <f t="shared" ref="BT686:BT749" si="72">IF(BN686="","",SUBSTITUTE(BM686," ","")&amp;SUBSTITUTE(BN686," ",""))</f>
        <v/>
      </c>
    </row>
    <row r="687" spans="1:72" hidden="1">
      <c r="A687" s="44" t="str">
        <f t="shared" si="68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9"/>
        <v>Aderente</v>
      </c>
      <c r="BR687" s="15" t="str">
        <f t="shared" si="70"/>
        <v>*</v>
      </c>
      <c r="BS687" s="15" t="str">
        <f t="shared" si="71"/>
        <v>*</v>
      </c>
      <c r="BT687" s="231" t="str">
        <f t="shared" si="72"/>
        <v/>
      </c>
    </row>
    <row r="688" spans="1:72" hidden="1">
      <c r="A688" s="44" t="str">
        <f t="shared" si="68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9"/>
        <v>Aderente</v>
      </c>
      <c r="BR688" s="15" t="str">
        <f t="shared" si="70"/>
        <v>*</v>
      </c>
      <c r="BS688" s="15" t="str">
        <f t="shared" si="71"/>
        <v>*</v>
      </c>
      <c r="BT688" s="231" t="str">
        <f t="shared" si="72"/>
        <v/>
      </c>
    </row>
    <row r="689" spans="1:72" hidden="1">
      <c r="A689" s="44" t="str">
        <f t="shared" si="68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9"/>
        <v>Aderente</v>
      </c>
      <c r="BR689" s="15" t="str">
        <f t="shared" si="70"/>
        <v>*</v>
      </c>
      <c r="BS689" s="15" t="str">
        <f t="shared" si="71"/>
        <v>*</v>
      </c>
      <c r="BT689" s="231" t="str">
        <f t="shared" si="72"/>
        <v/>
      </c>
    </row>
    <row r="690" spans="1:72" hidden="1">
      <c r="A690" s="44" t="str">
        <f t="shared" si="68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9"/>
        <v>Aderente</v>
      </c>
      <c r="BR690" s="15" t="str">
        <f t="shared" si="70"/>
        <v>*</v>
      </c>
      <c r="BS690" s="15" t="str">
        <f t="shared" si="71"/>
        <v>*</v>
      </c>
      <c r="BT690" s="231" t="str">
        <f t="shared" si="72"/>
        <v/>
      </c>
    </row>
    <row r="691" spans="1:72" hidden="1">
      <c r="A691" s="44" t="str">
        <f t="shared" si="68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9"/>
        <v>Aderente</v>
      </c>
      <c r="BR691" s="15" t="str">
        <f t="shared" si="70"/>
        <v>*</v>
      </c>
      <c r="BS691" s="15" t="str">
        <f t="shared" si="71"/>
        <v>*</v>
      </c>
      <c r="BT691" s="231" t="str">
        <f t="shared" si="72"/>
        <v/>
      </c>
    </row>
    <row r="692" spans="1:72" hidden="1">
      <c r="A692" s="44" t="str">
        <f t="shared" si="68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9"/>
        <v>Aderente</v>
      </c>
      <c r="BR692" s="15" t="str">
        <f t="shared" si="70"/>
        <v>*</v>
      </c>
      <c r="BS692" s="15" t="str">
        <f t="shared" si="71"/>
        <v>*</v>
      </c>
      <c r="BT692" s="231" t="str">
        <f t="shared" si="72"/>
        <v/>
      </c>
    </row>
    <row r="693" spans="1:72" hidden="1">
      <c r="A693" s="44" t="str">
        <f t="shared" si="68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9"/>
        <v>Aderente</v>
      </c>
      <c r="BR693" s="15" t="str">
        <f t="shared" si="70"/>
        <v>*</v>
      </c>
      <c r="BS693" s="15" t="str">
        <f t="shared" si="71"/>
        <v>*</v>
      </c>
      <c r="BT693" s="231" t="str">
        <f t="shared" si="72"/>
        <v/>
      </c>
    </row>
    <row r="694" spans="1:72" hidden="1">
      <c r="A694" s="44" t="str">
        <f t="shared" si="68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9"/>
        <v>Aderente</v>
      </c>
      <c r="BR694" s="15" t="str">
        <f t="shared" si="70"/>
        <v>*</v>
      </c>
      <c r="BS694" s="15" t="str">
        <f t="shared" si="71"/>
        <v>*</v>
      </c>
      <c r="BT694" s="231" t="str">
        <f t="shared" si="72"/>
        <v/>
      </c>
    </row>
    <row r="695" spans="1:72" hidden="1">
      <c r="A695" s="44" t="str">
        <f t="shared" si="68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9"/>
        <v>Aderente</v>
      </c>
      <c r="BR695" s="15" t="str">
        <f t="shared" si="70"/>
        <v>*</v>
      </c>
      <c r="BS695" s="15" t="str">
        <f t="shared" si="71"/>
        <v>*</v>
      </c>
      <c r="BT695" s="231" t="str">
        <f t="shared" si="72"/>
        <v/>
      </c>
    </row>
    <row r="696" spans="1:72" hidden="1">
      <c r="A696" s="44" t="str">
        <f t="shared" si="68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9"/>
        <v>Aderente</v>
      </c>
      <c r="BR696" s="15" t="str">
        <f t="shared" si="70"/>
        <v>*</v>
      </c>
      <c r="BS696" s="15" t="str">
        <f t="shared" si="71"/>
        <v>*</v>
      </c>
      <c r="BT696" s="231" t="str">
        <f t="shared" si="72"/>
        <v/>
      </c>
    </row>
    <row r="697" spans="1:72" hidden="1">
      <c r="A697" s="44" t="str">
        <f t="shared" si="68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9"/>
        <v>Aderente</v>
      </c>
      <c r="BR697" s="15" t="str">
        <f t="shared" si="70"/>
        <v>*</v>
      </c>
      <c r="BS697" s="15" t="str">
        <f t="shared" si="71"/>
        <v>*</v>
      </c>
      <c r="BT697" s="231" t="str">
        <f t="shared" si="72"/>
        <v/>
      </c>
    </row>
    <row r="698" spans="1:72" hidden="1">
      <c r="A698" s="44" t="str">
        <f t="shared" si="68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9"/>
        <v>Aderente</v>
      </c>
      <c r="BR698" s="15" t="str">
        <f t="shared" si="70"/>
        <v>*</v>
      </c>
      <c r="BS698" s="15" t="str">
        <f t="shared" si="71"/>
        <v>*</v>
      </c>
      <c r="BT698" s="231" t="str">
        <f t="shared" si="72"/>
        <v/>
      </c>
    </row>
    <row r="699" spans="1:72" hidden="1">
      <c r="A699" s="44" t="str">
        <f t="shared" si="68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9"/>
        <v>Aderente</v>
      </c>
      <c r="BR699" s="15" t="str">
        <f t="shared" si="70"/>
        <v>*</v>
      </c>
      <c r="BS699" s="15" t="str">
        <f t="shared" si="71"/>
        <v>*</v>
      </c>
      <c r="BT699" s="231" t="str">
        <f t="shared" si="72"/>
        <v/>
      </c>
    </row>
    <row r="700" spans="1:72" hidden="1">
      <c r="A700" s="44" t="str">
        <f t="shared" si="68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9"/>
        <v>Aderente</v>
      </c>
      <c r="BR700" s="15" t="str">
        <f t="shared" si="70"/>
        <v>*</v>
      </c>
      <c r="BS700" s="15" t="str">
        <f t="shared" si="71"/>
        <v>*</v>
      </c>
      <c r="BT700" s="231" t="str">
        <f t="shared" si="72"/>
        <v/>
      </c>
    </row>
    <row r="701" spans="1:72" hidden="1">
      <c r="A701" s="44" t="str">
        <f t="shared" si="68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9"/>
        <v>Aderente</v>
      </c>
      <c r="BR701" s="15" t="str">
        <f t="shared" si="70"/>
        <v>*</v>
      </c>
      <c r="BS701" s="15" t="str">
        <f t="shared" si="71"/>
        <v>*</v>
      </c>
      <c r="BT701" s="231" t="str">
        <f t="shared" si="72"/>
        <v/>
      </c>
    </row>
    <row r="702" spans="1:72" hidden="1">
      <c r="A702" s="44" t="str">
        <f t="shared" si="68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9"/>
        <v>Aderente</v>
      </c>
      <c r="BR702" s="15" t="str">
        <f t="shared" si="70"/>
        <v>*</v>
      </c>
      <c r="BS702" s="15" t="str">
        <f t="shared" si="71"/>
        <v>*</v>
      </c>
      <c r="BT702" s="231" t="str">
        <f t="shared" si="72"/>
        <v/>
      </c>
    </row>
    <row r="703" spans="1:72" hidden="1">
      <c r="A703" s="44" t="str">
        <f t="shared" si="68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9"/>
        <v>Aderente</v>
      </c>
      <c r="BR703" s="15" t="str">
        <f t="shared" si="70"/>
        <v>*</v>
      </c>
      <c r="BS703" s="15" t="str">
        <f t="shared" si="71"/>
        <v>*</v>
      </c>
      <c r="BT703" s="231" t="str">
        <f t="shared" si="72"/>
        <v/>
      </c>
    </row>
    <row r="704" spans="1:72" hidden="1">
      <c r="A704" s="44" t="str">
        <f t="shared" si="68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9"/>
        <v>Aderente</v>
      </c>
      <c r="BR704" s="15" t="str">
        <f t="shared" si="70"/>
        <v>*</v>
      </c>
      <c r="BS704" s="15" t="str">
        <f t="shared" si="71"/>
        <v>*</v>
      </c>
      <c r="BT704" s="231" t="str">
        <f t="shared" si="72"/>
        <v/>
      </c>
    </row>
    <row r="705" spans="1:72" hidden="1">
      <c r="A705" s="44" t="str">
        <f t="shared" si="68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9"/>
        <v>Aderente</v>
      </c>
      <c r="BR705" s="15" t="str">
        <f t="shared" si="70"/>
        <v>*</v>
      </c>
      <c r="BS705" s="15" t="str">
        <f t="shared" si="71"/>
        <v>*</v>
      </c>
      <c r="BT705" s="231" t="str">
        <f t="shared" si="72"/>
        <v/>
      </c>
    </row>
    <row r="706" spans="1:72" hidden="1">
      <c r="A706" s="44" t="str">
        <f t="shared" si="68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9"/>
        <v>Aderente</v>
      </c>
      <c r="BR706" s="15" t="str">
        <f t="shared" si="70"/>
        <v>*</v>
      </c>
      <c r="BS706" s="15" t="str">
        <f t="shared" si="71"/>
        <v>*</v>
      </c>
      <c r="BT706" s="231" t="str">
        <f t="shared" si="72"/>
        <v/>
      </c>
    </row>
    <row r="707" spans="1:72" hidden="1">
      <c r="A707" s="44" t="str">
        <f t="shared" si="68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9"/>
        <v>Aderente</v>
      </c>
      <c r="BR707" s="15" t="str">
        <f t="shared" si="70"/>
        <v>*</v>
      </c>
      <c r="BS707" s="15" t="str">
        <f t="shared" si="71"/>
        <v>*</v>
      </c>
      <c r="BT707" s="231" t="str">
        <f t="shared" si="72"/>
        <v/>
      </c>
    </row>
    <row r="708" spans="1:72" hidden="1">
      <c r="A708" s="44" t="str">
        <f t="shared" si="68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9"/>
        <v>Aderente</v>
      </c>
      <c r="BR708" s="15" t="str">
        <f t="shared" si="70"/>
        <v>*</v>
      </c>
      <c r="BS708" s="15" t="str">
        <f t="shared" si="71"/>
        <v>*</v>
      </c>
      <c r="BT708" s="231" t="str">
        <f t="shared" si="72"/>
        <v/>
      </c>
    </row>
    <row r="709" spans="1:72" hidden="1">
      <c r="A709" s="44" t="str">
        <f t="shared" si="68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9"/>
        <v>Aderente</v>
      </c>
      <c r="BR709" s="15" t="str">
        <f t="shared" si="70"/>
        <v>*</v>
      </c>
      <c r="BS709" s="15" t="str">
        <f t="shared" si="71"/>
        <v>*</v>
      </c>
      <c r="BT709" s="231" t="str">
        <f t="shared" si="72"/>
        <v/>
      </c>
    </row>
    <row r="710" spans="1:72" hidden="1">
      <c r="A710" s="44" t="str">
        <f t="shared" si="68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9"/>
        <v>Aderente</v>
      </c>
      <c r="BR710" s="15" t="str">
        <f t="shared" si="70"/>
        <v>*</v>
      </c>
      <c r="BS710" s="15" t="str">
        <f t="shared" si="71"/>
        <v>*</v>
      </c>
      <c r="BT710" s="231" t="str">
        <f t="shared" si="72"/>
        <v/>
      </c>
    </row>
    <row r="711" spans="1:72" hidden="1">
      <c r="A711" s="44" t="str">
        <f t="shared" si="68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9"/>
        <v>Aderente</v>
      </c>
      <c r="BR711" s="15" t="str">
        <f t="shared" si="70"/>
        <v>*</v>
      </c>
      <c r="BS711" s="15" t="str">
        <f t="shared" si="71"/>
        <v>*</v>
      </c>
      <c r="BT711" s="231" t="str">
        <f t="shared" si="72"/>
        <v/>
      </c>
    </row>
    <row r="712" spans="1:72" hidden="1">
      <c r="A712" s="44" t="str">
        <f t="shared" si="68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9"/>
        <v>Aderente</v>
      </c>
      <c r="BR712" s="15" t="str">
        <f t="shared" si="70"/>
        <v>*</v>
      </c>
      <c r="BS712" s="15" t="str">
        <f t="shared" si="71"/>
        <v>*</v>
      </c>
      <c r="BT712" s="231" t="str">
        <f t="shared" si="72"/>
        <v/>
      </c>
    </row>
    <row r="713" spans="1:72" hidden="1">
      <c r="A713" s="44" t="str">
        <f t="shared" si="68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231" t="str">
        <f t="shared" si="72"/>
        <v/>
      </c>
    </row>
    <row r="714" spans="1:72" hidden="1">
      <c r="A714" s="44" t="str">
        <f t="shared" si="68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231" t="str">
        <f t="shared" si="72"/>
        <v/>
      </c>
    </row>
    <row r="715" spans="1:72" hidden="1">
      <c r="A715" s="44" t="str">
        <f t="shared" si="68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231" t="str">
        <f t="shared" si="72"/>
        <v/>
      </c>
    </row>
    <row r="716" spans="1:72" hidden="1">
      <c r="A716" s="44" t="str">
        <f t="shared" si="68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231" t="str">
        <f t="shared" si="72"/>
        <v/>
      </c>
    </row>
    <row r="717" spans="1:72" hidden="1">
      <c r="A717" s="44" t="str">
        <f t="shared" si="68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231" t="str">
        <f t="shared" si="72"/>
        <v/>
      </c>
    </row>
    <row r="718" spans="1:72" hidden="1">
      <c r="A718" s="44" t="str">
        <f t="shared" si="68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231" t="str">
        <f t="shared" si="72"/>
        <v/>
      </c>
    </row>
    <row r="719" spans="1:72" hidden="1">
      <c r="A719" s="44" t="str">
        <f t="shared" si="68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231" t="str">
        <f t="shared" si="72"/>
        <v/>
      </c>
    </row>
    <row r="720" spans="1:72" hidden="1">
      <c r="A720" s="44" t="str">
        <f t="shared" si="68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231" t="str">
        <f t="shared" si="72"/>
        <v/>
      </c>
    </row>
    <row r="721" spans="1:72" hidden="1">
      <c r="A721" s="44" t="str">
        <f t="shared" si="68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231" t="str">
        <f t="shared" si="72"/>
        <v/>
      </c>
    </row>
    <row r="722" spans="1:72" hidden="1">
      <c r="A722" s="44" t="str">
        <f t="shared" si="68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231" t="str">
        <f t="shared" si="72"/>
        <v/>
      </c>
    </row>
    <row r="723" spans="1:72" hidden="1">
      <c r="A723" s="44" t="str">
        <f t="shared" si="68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231" t="str">
        <f t="shared" si="72"/>
        <v/>
      </c>
    </row>
    <row r="724" spans="1:72" hidden="1">
      <c r="A724" s="44" t="str">
        <f t="shared" si="68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231" t="str">
        <f t="shared" si="72"/>
        <v/>
      </c>
    </row>
    <row r="725" spans="1:72" hidden="1">
      <c r="A725" s="44" t="str">
        <f t="shared" si="68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231" t="str">
        <f t="shared" si="72"/>
        <v/>
      </c>
    </row>
    <row r="726" spans="1:72" hidden="1">
      <c r="A726" s="44" t="str">
        <f t="shared" si="68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231" t="str">
        <f t="shared" si="72"/>
        <v/>
      </c>
    </row>
    <row r="727" spans="1:72" hidden="1">
      <c r="A727" s="44" t="str">
        <f t="shared" si="68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231" t="str">
        <f t="shared" si="72"/>
        <v/>
      </c>
    </row>
    <row r="728" spans="1:72" hidden="1">
      <c r="A728" s="44" t="str">
        <f t="shared" si="68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231" t="str">
        <f t="shared" si="72"/>
        <v/>
      </c>
    </row>
    <row r="729" spans="1:72" hidden="1">
      <c r="A729" s="44" t="str">
        <f t="shared" si="68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231" t="str">
        <f t="shared" si="72"/>
        <v/>
      </c>
    </row>
    <row r="730" spans="1:72" hidden="1">
      <c r="A730" s="44" t="str">
        <f t="shared" si="68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231" t="str">
        <f t="shared" si="72"/>
        <v/>
      </c>
    </row>
    <row r="731" spans="1:72" hidden="1">
      <c r="A731" s="44" t="str">
        <f t="shared" si="68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231" t="str">
        <f t="shared" si="72"/>
        <v/>
      </c>
    </row>
    <row r="732" spans="1:72" hidden="1">
      <c r="A732" s="44" t="str">
        <f t="shared" si="68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231" t="str">
        <f t="shared" si="72"/>
        <v/>
      </c>
    </row>
    <row r="733" spans="1:72" hidden="1">
      <c r="A733" s="44" t="str">
        <f t="shared" si="68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231" t="str">
        <f t="shared" si="72"/>
        <v/>
      </c>
    </row>
    <row r="734" spans="1:72" hidden="1">
      <c r="A734" s="44" t="str">
        <f t="shared" si="68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231" t="str">
        <f t="shared" si="72"/>
        <v/>
      </c>
    </row>
    <row r="735" spans="1:72" hidden="1">
      <c r="A735" s="44" t="str">
        <f t="shared" si="68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231" t="str">
        <f t="shared" si="72"/>
        <v/>
      </c>
    </row>
    <row r="736" spans="1:72" hidden="1">
      <c r="A736" s="44" t="str">
        <f t="shared" si="68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231" t="str">
        <f t="shared" si="72"/>
        <v/>
      </c>
    </row>
    <row r="737" spans="1:72" hidden="1">
      <c r="A737" s="44" t="str">
        <f t="shared" si="68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231" t="str">
        <f t="shared" si="72"/>
        <v/>
      </c>
    </row>
    <row r="738" spans="1:72" hidden="1">
      <c r="A738" s="44" t="str">
        <f t="shared" si="68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231" t="str">
        <f t="shared" si="72"/>
        <v/>
      </c>
    </row>
    <row r="739" spans="1:72" hidden="1">
      <c r="A739" s="44" t="str">
        <f t="shared" si="68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231" t="str">
        <f t="shared" si="72"/>
        <v/>
      </c>
    </row>
    <row r="740" spans="1:72" hidden="1">
      <c r="A740" s="44" t="str">
        <f t="shared" si="68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231" t="str">
        <f t="shared" si="72"/>
        <v/>
      </c>
    </row>
    <row r="741" spans="1:72" hidden="1">
      <c r="A741" s="44" t="str">
        <f t="shared" si="68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231" t="str">
        <f t="shared" si="72"/>
        <v/>
      </c>
    </row>
    <row r="742" spans="1:72" hidden="1">
      <c r="A742" s="44" t="str">
        <f t="shared" si="68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231" t="str">
        <f t="shared" si="72"/>
        <v/>
      </c>
    </row>
    <row r="743" spans="1:72" hidden="1">
      <c r="A743" s="44" t="str">
        <f t="shared" si="68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231" t="str">
        <f t="shared" si="72"/>
        <v/>
      </c>
    </row>
    <row r="744" spans="1:72" hidden="1">
      <c r="A744" s="44" t="str">
        <f t="shared" si="68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231" t="str">
        <f t="shared" si="72"/>
        <v/>
      </c>
    </row>
    <row r="745" spans="1:72" hidden="1">
      <c r="A745" s="44" t="str">
        <f t="shared" si="68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231" t="str">
        <f t="shared" si="72"/>
        <v/>
      </c>
    </row>
    <row r="746" spans="1:72" hidden="1">
      <c r="A746" s="44" t="str">
        <f t="shared" si="68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231" t="str">
        <f t="shared" si="72"/>
        <v/>
      </c>
    </row>
    <row r="747" spans="1:72" hidden="1">
      <c r="A747" s="44" t="str">
        <f t="shared" si="68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231" t="str">
        <f t="shared" si="72"/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1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1" t="str">
        <f t="shared" si="72"/>
        <v/>
      </c>
    </row>
    <row r="750" spans="1:72" hidden="1">
      <c r="A750" s="44" t="str">
        <f t="shared" ref="A750:A775" si="73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74">IF(AND(BR750&lt;1,BS750&lt;1),"Produção e Intervalo",IF(BR750&lt;1,"Intervalo",IF(BS750&lt;1,"Produção","Aderente")))</f>
        <v>Aderente</v>
      </c>
      <c r="BR750" s="15" t="str">
        <f t="shared" ref="BR750:BR775" si="75">IF(OR(B750="",F750=""),"*",AY750/P750)</f>
        <v>*</v>
      </c>
      <c r="BS750" s="15" t="str">
        <f t="shared" ref="BS750:BS775" si="76">IF(OR(B750="",F750=""),"*",BA750/Q750)</f>
        <v>*</v>
      </c>
      <c r="BT750" s="231" t="str">
        <f t="shared" ref="BT750:BT775" si="77">IF(BN750="","",SUBSTITUTE(BM750," ","")&amp;SUBSTITUTE(BN750," ",""))</f>
        <v/>
      </c>
    </row>
    <row r="751" spans="1:72" hidden="1">
      <c r="A751" s="44" t="str">
        <f t="shared" si="73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74"/>
        <v>Aderente</v>
      </c>
      <c r="BR751" s="15" t="str">
        <f t="shared" si="75"/>
        <v>*</v>
      </c>
      <c r="BS751" s="15" t="str">
        <f t="shared" si="76"/>
        <v>*</v>
      </c>
      <c r="BT751" s="231" t="str">
        <f t="shared" si="77"/>
        <v/>
      </c>
    </row>
    <row r="752" spans="1:72" hidden="1">
      <c r="A752" s="44" t="str">
        <f t="shared" si="73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74"/>
        <v>Aderente</v>
      </c>
      <c r="BR752" s="15" t="str">
        <f t="shared" si="75"/>
        <v>*</v>
      </c>
      <c r="BS752" s="15" t="str">
        <f t="shared" si="76"/>
        <v>*</v>
      </c>
      <c r="BT752" s="231" t="str">
        <f t="shared" si="77"/>
        <v/>
      </c>
    </row>
    <row r="753" spans="1:72" hidden="1">
      <c r="A753" s="44" t="str">
        <f t="shared" si="73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74"/>
        <v>Aderente</v>
      </c>
      <c r="BR753" s="15" t="str">
        <f t="shared" si="75"/>
        <v>*</v>
      </c>
      <c r="BS753" s="15" t="str">
        <f t="shared" si="76"/>
        <v>*</v>
      </c>
      <c r="BT753" s="231" t="str">
        <f t="shared" si="77"/>
        <v/>
      </c>
    </row>
    <row r="754" spans="1:72" hidden="1">
      <c r="A754" s="44" t="str">
        <f t="shared" si="73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74"/>
        <v>Aderente</v>
      </c>
      <c r="BR754" s="15" t="str">
        <f t="shared" si="75"/>
        <v>*</v>
      </c>
      <c r="BS754" s="15" t="str">
        <f t="shared" si="76"/>
        <v>*</v>
      </c>
      <c r="BT754" s="231" t="str">
        <f t="shared" si="77"/>
        <v/>
      </c>
    </row>
    <row r="755" spans="1:72" hidden="1">
      <c r="A755" s="44" t="str">
        <f t="shared" si="73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74"/>
        <v>Aderente</v>
      </c>
      <c r="BR755" s="15" t="str">
        <f t="shared" si="75"/>
        <v>*</v>
      </c>
      <c r="BS755" s="15" t="str">
        <f t="shared" si="76"/>
        <v>*</v>
      </c>
      <c r="BT755" s="231" t="str">
        <f t="shared" si="77"/>
        <v/>
      </c>
    </row>
    <row r="756" spans="1:72" hidden="1">
      <c r="A756" s="44" t="str">
        <f t="shared" si="73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4"/>
        <v>Aderente</v>
      </c>
      <c r="BR756" s="15" t="str">
        <f t="shared" si="75"/>
        <v>*</v>
      </c>
      <c r="BS756" s="15" t="str">
        <f t="shared" si="76"/>
        <v>*</v>
      </c>
      <c r="BT756" s="231" t="str">
        <f t="shared" si="77"/>
        <v/>
      </c>
    </row>
    <row r="757" spans="1:72" hidden="1">
      <c r="A757" s="44" t="str">
        <f t="shared" si="73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4"/>
        <v>Aderente</v>
      </c>
      <c r="BR757" s="15" t="str">
        <f t="shared" si="75"/>
        <v>*</v>
      </c>
      <c r="BS757" s="15" t="str">
        <f t="shared" si="76"/>
        <v>*</v>
      </c>
      <c r="BT757" s="231" t="str">
        <f t="shared" si="77"/>
        <v/>
      </c>
    </row>
    <row r="758" spans="1:72" hidden="1">
      <c r="A758" s="44" t="str">
        <f t="shared" si="73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4"/>
        <v>Aderente</v>
      </c>
      <c r="BR758" s="15" t="str">
        <f t="shared" si="75"/>
        <v>*</v>
      </c>
      <c r="BS758" s="15" t="str">
        <f t="shared" si="76"/>
        <v>*</v>
      </c>
      <c r="BT758" s="231" t="str">
        <f t="shared" si="77"/>
        <v/>
      </c>
    </row>
    <row r="759" spans="1:72" hidden="1">
      <c r="A759" s="44" t="str">
        <f t="shared" si="73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4"/>
        <v>Aderente</v>
      </c>
      <c r="BR759" s="15" t="str">
        <f t="shared" si="75"/>
        <v>*</v>
      </c>
      <c r="BS759" s="15" t="str">
        <f t="shared" si="76"/>
        <v>*</v>
      </c>
      <c r="BT759" s="231" t="str">
        <f t="shared" si="77"/>
        <v/>
      </c>
    </row>
    <row r="760" spans="1:72" hidden="1">
      <c r="A760" s="44" t="str">
        <f t="shared" si="73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4"/>
        <v>Aderente</v>
      </c>
      <c r="BR760" s="15" t="str">
        <f t="shared" si="75"/>
        <v>*</v>
      </c>
      <c r="BS760" s="15" t="str">
        <f t="shared" si="76"/>
        <v>*</v>
      </c>
      <c r="BT760" s="231" t="str">
        <f t="shared" si="77"/>
        <v/>
      </c>
    </row>
    <row r="761" spans="1:72" hidden="1">
      <c r="A761" s="44" t="str">
        <f t="shared" si="73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4"/>
        <v>Aderente</v>
      </c>
      <c r="BR761" s="15" t="str">
        <f t="shared" si="75"/>
        <v>*</v>
      </c>
      <c r="BS761" s="15" t="str">
        <f t="shared" si="76"/>
        <v>*</v>
      </c>
      <c r="BT761" s="231" t="str">
        <f t="shared" si="77"/>
        <v/>
      </c>
    </row>
    <row r="762" spans="1:72" hidden="1">
      <c r="A762" s="44" t="str">
        <f t="shared" si="73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4"/>
        <v>Aderente</v>
      </c>
      <c r="BR762" s="15" t="str">
        <f t="shared" si="75"/>
        <v>*</v>
      </c>
      <c r="BS762" s="15" t="str">
        <f t="shared" si="76"/>
        <v>*</v>
      </c>
      <c r="BT762" s="231" t="str">
        <f t="shared" si="77"/>
        <v/>
      </c>
    </row>
    <row r="763" spans="1:72" hidden="1">
      <c r="A763" s="44" t="str">
        <f t="shared" si="73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4"/>
        <v>Aderente</v>
      </c>
      <c r="BR763" s="15" t="str">
        <f t="shared" si="75"/>
        <v>*</v>
      </c>
      <c r="BS763" s="15" t="str">
        <f t="shared" si="76"/>
        <v>*</v>
      </c>
      <c r="BT763" s="231" t="str">
        <f t="shared" si="77"/>
        <v/>
      </c>
    </row>
    <row r="764" spans="1:72" hidden="1">
      <c r="A764" s="44" t="str">
        <f t="shared" si="73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4"/>
        <v>Aderente</v>
      </c>
      <c r="BR764" s="15" t="str">
        <f t="shared" si="75"/>
        <v>*</v>
      </c>
      <c r="BS764" s="15" t="str">
        <f t="shared" si="76"/>
        <v>*</v>
      </c>
      <c r="BT764" s="231" t="str">
        <f t="shared" si="77"/>
        <v/>
      </c>
    </row>
    <row r="765" spans="1:72" hidden="1">
      <c r="A765" s="44" t="str">
        <f t="shared" si="73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4"/>
        <v>Aderente</v>
      </c>
      <c r="BR765" s="15" t="str">
        <f t="shared" si="75"/>
        <v>*</v>
      </c>
      <c r="BS765" s="15" t="str">
        <f t="shared" si="76"/>
        <v>*</v>
      </c>
      <c r="BT765" s="231" t="str">
        <f t="shared" si="77"/>
        <v/>
      </c>
    </row>
    <row r="766" spans="1:72" hidden="1">
      <c r="A766" s="44" t="str">
        <f t="shared" si="73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4"/>
        <v>Aderente</v>
      </c>
      <c r="BR766" s="15" t="str">
        <f t="shared" si="75"/>
        <v>*</v>
      </c>
      <c r="BS766" s="15" t="str">
        <f t="shared" si="76"/>
        <v>*</v>
      </c>
      <c r="BT766" s="231" t="str">
        <f t="shared" si="77"/>
        <v/>
      </c>
    </row>
    <row r="767" spans="1:72" hidden="1">
      <c r="A767" s="44" t="str">
        <f t="shared" si="73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4"/>
        <v>Aderente</v>
      </c>
      <c r="BR767" s="15" t="str">
        <f t="shared" si="75"/>
        <v>*</v>
      </c>
      <c r="BS767" s="15" t="str">
        <f t="shared" si="76"/>
        <v>*</v>
      </c>
      <c r="BT767" s="231" t="str">
        <f t="shared" si="77"/>
        <v/>
      </c>
    </row>
    <row r="768" spans="1:72" hidden="1">
      <c r="A768" s="44" t="str">
        <f t="shared" si="73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4"/>
        <v>Aderente</v>
      </c>
      <c r="BR768" s="15" t="str">
        <f t="shared" si="75"/>
        <v>*</v>
      </c>
      <c r="BS768" s="15" t="str">
        <f t="shared" si="76"/>
        <v>*</v>
      </c>
      <c r="BT768" s="231" t="str">
        <f t="shared" si="77"/>
        <v/>
      </c>
    </row>
    <row r="769" spans="1:72" hidden="1">
      <c r="A769" s="44" t="str">
        <f t="shared" si="73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4"/>
        <v>Aderente</v>
      </c>
      <c r="BR769" s="15" t="str">
        <f t="shared" si="75"/>
        <v>*</v>
      </c>
      <c r="BS769" s="15" t="str">
        <f t="shared" si="76"/>
        <v>*</v>
      </c>
      <c r="BT769" s="231" t="str">
        <f t="shared" si="77"/>
        <v/>
      </c>
    </row>
    <row r="770" spans="1:72" hidden="1">
      <c r="A770" s="44" t="str">
        <f t="shared" si="73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4"/>
        <v>Aderente</v>
      </c>
      <c r="BR770" s="15" t="str">
        <f t="shared" si="75"/>
        <v>*</v>
      </c>
      <c r="BS770" s="15" t="str">
        <f t="shared" si="76"/>
        <v>*</v>
      </c>
      <c r="BT770" s="231" t="str">
        <f t="shared" si="77"/>
        <v/>
      </c>
    </row>
    <row r="771" spans="1:72" hidden="1">
      <c r="A771" s="44" t="str">
        <f t="shared" si="73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4"/>
        <v>Aderente</v>
      </c>
      <c r="BR771" s="15" t="str">
        <f t="shared" si="75"/>
        <v>*</v>
      </c>
      <c r="BS771" s="15" t="str">
        <f t="shared" si="76"/>
        <v>*</v>
      </c>
      <c r="BT771" s="231" t="str">
        <f t="shared" si="77"/>
        <v/>
      </c>
    </row>
    <row r="772" spans="1:72" hidden="1">
      <c r="A772" s="44" t="str">
        <f t="shared" si="73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4"/>
        <v>Aderente</v>
      </c>
      <c r="BR772" s="15" t="str">
        <f t="shared" si="75"/>
        <v>*</v>
      </c>
      <c r="BS772" s="15" t="str">
        <f t="shared" si="76"/>
        <v>*</v>
      </c>
      <c r="BT772" s="231" t="str">
        <f t="shared" si="77"/>
        <v/>
      </c>
    </row>
    <row r="773" spans="1:72" hidden="1">
      <c r="A773" s="44" t="str">
        <f t="shared" si="73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4"/>
        <v>Aderente</v>
      </c>
      <c r="BR773" s="15" t="str">
        <f t="shared" si="75"/>
        <v>*</v>
      </c>
      <c r="BS773" s="15" t="str">
        <f t="shared" si="76"/>
        <v>*</v>
      </c>
      <c r="BT773" s="231" t="str">
        <f t="shared" si="77"/>
        <v/>
      </c>
    </row>
    <row r="774" spans="1:72" hidden="1">
      <c r="A774" s="44" t="str">
        <f t="shared" si="73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4"/>
        <v>Aderente</v>
      </c>
      <c r="BR774" s="15" t="str">
        <f t="shared" si="75"/>
        <v>*</v>
      </c>
      <c r="BS774" s="15" t="str">
        <f t="shared" si="76"/>
        <v>*</v>
      </c>
      <c r="BT774" s="231" t="str">
        <f t="shared" si="77"/>
        <v/>
      </c>
    </row>
    <row r="775" spans="1:72" hidden="1">
      <c r="A775" s="44" t="str">
        <f t="shared" si="73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4"/>
        <v>Aderente</v>
      </c>
      <c r="BR775" s="15" t="str">
        <f t="shared" si="75"/>
        <v>*</v>
      </c>
      <c r="BS775" s="15" t="str">
        <f t="shared" si="76"/>
        <v>*</v>
      </c>
      <c r="BT775" s="231" t="str">
        <f t="shared" si="77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4" t="s">
        <v>1673</v>
      </c>
      <c r="D1" s="254"/>
      <c r="E1" s="254"/>
      <c r="F1" s="254"/>
      <c r="G1" s="254"/>
      <c r="H1" s="254"/>
    </row>
    <row r="2" spans="3:8">
      <c r="C2" s="254"/>
      <c r="D2" s="254"/>
      <c r="E2" s="254"/>
      <c r="F2" s="254"/>
      <c r="G2" s="254"/>
      <c r="H2" s="254"/>
    </row>
    <row r="3" spans="3:8">
      <c r="C3" s="176" t="s">
        <v>104</v>
      </c>
      <c r="D3" s="176" t="s">
        <v>1674</v>
      </c>
      <c r="E3" s="176" t="s">
        <v>1675</v>
      </c>
      <c r="F3" s="176" t="s">
        <v>1676</v>
      </c>
      <c r="G3" s="176" t="s">
        <v>1677</v>
      </c>
      <c r="H3" s="176" t="s">
        <v>1678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1679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1680</v>
      </c>
      <c r="D12" s="177">
        <v>9049</v>
      </c>
      <c r="E12" s="178">
        <v>46044</v>
      </c>
      <c r="F12" s="180" t="s">
        <v>1681</v>
      </c>
      <c r="G12" s="177" t="s">
        <v>1682</v>
      </c>
      <c r="H12" s="177"/>
    </row>
    <row r="13" spans="3:8">
      <c r="C13" s="177" t="s">
        <v>1680</v>
      </c>
      <c r="D13" s="177">
        <v>9044</v>
      </c>
      <c r="E13" s="178">
        <v>46044</v>
      </c>
      <c r="F13" s="180" t="s">
        <v>1683</v>
      </c>
      <c r="G13" s="177" t="s">
        <v>1684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1685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1686</v>
      </c>
      <c r="C2" s="83" t="s">
        <v>1197</v>
      </c>
      <c r="D2" s="83" t="s">
        <v>1199</v>
      </c>
      <c r="E2" s="83" t="s">
        <v>1687</v>
      </c>
      <c r="F2" s="83" t="s">
        <v>1688</v>
      </c>
      <c r="G2" s="83" t="s">
        <v>1689</v>
      </c>
      <c r="H2" s="83" t="s">
        <v>1690</v>
      </c>
      <c r="I2" s="83" t="s">
        <v>1691</v>
      </c>
      <c r="J2" s="83" t="s">
        <v>1692</v>
      </c>
      <c r="K2" s="109" t="s">
        <v>1693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*</v>
      </c>
      <c r="F225" s="114" t="str">
        <f>IF(FN_MC!M201="","*",FN_MC!M201)</f>
        <v>TIQ-TSA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*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PPR1</v>
      </c>
      <c r="F239" s="114" t="str">
        <f>IF(FN_MC!M217="","*",FN_MC!M217)</f>
        <v>PPR</v>
      </c>
      <c r="G239" s="101" t="str">
        <f>IF(FN_MC!I217="","*",FN_MC!I217)</f>
        <v>PIT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5"/>
      <c r="B2" s="256"/>
      <c r="C2" s="25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8" t="s">
        <v>1260</v>
      </c>
      <c r="Q2" s="259"/>
      <c r="R2" s="88"/>
      <c r="S2" s="88"/>
      <c r="T2" s="89"/>
      <c r="U2" s="260" t="s">
        <v>1694</v>
      </c>
      <c r="V2" s="260"/>
      <c r="W2" s="26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1695</v>
      </c>
      <c r="B3" s="91" t="s">
        <v>1696</v>
      </c>
      <c r="C3" s="91" t="s">
        <v>7</v>
      </c>
      <c r="D3" s="92" t="s">
        <v>1212</v>
      </c>
      <c r="E3" s="92" t="s">
        <v>366</v>
      </c>
      <c r="F3" s="92" t="s">
        <v>1697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1698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IF(FN_MC!Y203="","*",FN_MC!Y203)</f>
        <v>*</v>
      </c>
      <c r="B199" s="95" t="str">
        <f>IF(FN_MC!X203="","*",FN_MC!X203)</f>
        <v>Contrato</v>
      </c>
      <c r="C199" s="95" t="str">
        <f>IF(FN_MC!Z203="","*",FN_MC!Z203)</f>
        <v>*</v>
      </c>
      <c r="D199" s="96" t="str">
        <f>IF(FN_MC!S203="","*",FN_MC!S203)</f>
        <v>FERRONORTE</v>
      </c>
      <c r="E199" s="96" t="str">
        <f>IF(FN_MC!T203="","*",FN_MC!T203)</f>
        <v>TGR-TRO</v>
      </c>
      <c r="F199" s="96">
        <f>IF(FN_MC!B203="","*",FN_MC!B203)</f>
        <v>46072</v>
      </c>
      <c r="G199" s="96" t="str">
        <f>IF(FN_MC!D203="","*",FN_MC!D203)</f>
        <v>A60</v>
      </c>
      <c r="H199" s="96" t="str">
        <f>IF(FN_MC!F203="","*",FN_MC!F203)</f>
        <v>DETECÇÃO - RONDA 7 DIAS</v>
      </c>
      <c r="I199" s="96" t="str">
        <f>IF(FN_MC!H203="","*",FN_MC!H203)</f>
        <v>TGR</v>
      </c>
      <c r="J199" s="96" t="str">
        <f>IF(FN_MC!I203="","*",FN_MC!I203)</f>
        <v>TEX</v>
      </c>
      <c r="K199" s="96" t="str">
        <f>IF(FN_MC!M203="","*",FN_MC!M203)</f>
        <v>TGR-TBE</v>
      </c>
      <c r="L199" s="186" t="str">
        <f>IF(FN_MC!N203="","*",FN_MC!N203)</f>
        <v>TGR512</v>
      </c>
      <c r="M199" s="97">
        <f>IF(FN_MC!J203="","*",FN_MC!J203)</f>
        <v>98</v>
      </c>
      <c r="N199" s="173">
        <f>IF(FN_MC!K203="","*",FN_MC!K203)</f>
        <v>502</v>
      </c>
      <c r="O199" s="173">
        <f>IF(FN_MC!L203="","*",FN_MC!L203)</f>
        <v>720</v>
      </c>
      <c r="P199" s="107">
        <f>IF(FN_MC!O203="","*",FN_MC!O203)</f>
        <v>0.33333333333333331</v>
      </c>
      <c r="Q199" s="107">
        <f>IF(FN_MC!P203="","*",FN_MC!P203)</f>
        <v>4.1666666666666664E-2</v>
      </c>
      <c r="R199" s="96" t="str">
        <f>IF(FN_MC!Q203="","*",CONCATENATE(FN_MC!Q203," ",FN_MC!R203))</f>
        <v>220 KM</v>
      </c>
      <c r="S199" s="96" t="str">
        <f>IF(FN_MC!V203="","*",FN_MC!V203)</f>
        <v>Lindomar</v>
      </c>
      <c r="T199" s="96" t="str">
        <f>IF(FN_MC!W203="","*",FN_MC!W203)</f>
        <v>Ronda 7 dias</v>
      </c>
      <c r="U199" s="98">
        <f ca="1">_xlfn.XLOOKUP(G199&amp;$U$3,BS_CONTROLE[CHAVE],BS_CONTROLE[Quantidade_11],"-")</f>
        <v>109</v>
      </c>
      <c r="V199" s="98">
        <f ca="1">_xlfn.XLOOKUP(G199&amp;$V$3,BS_CONTROLE[CHAVE],BS_CONTROLE[Quantidade_11],"-")</f>
        <v>180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IF(FN_MC!Y204="","*",FN_MC!Y204)</f>
        <v>*</v>
      </c>
      <c r="B200" s="95" t="str">
        <f>IF(FN_MC!X204="","*",FN_MC!X204)</f>
        <v>Oportunidade</v>
      </c>
      <c r="C200" s="95" t="str">
        <f>IF(FN_MC!Z204="","*",FN_MC!Z204)</f>
        <v>*</v>
      </c>
      <c r="D200" s="96" t="str">
        <f>IF(FN_MC!S204="","*",FN_MC!S204)</f>
        <v>FERRONORTE</v>
      </c>
      <c r="E200" s="96" t="str">
        <f>IF(FN_MC!T204="","*",FN_MC!T204)</f>
        <v>TCS-TGR</v>
      </c>
      <c r="F200" s="96">
        <f>IF(FN_MC!B204="","*",FN_MC!B204)</f>
        <v>46072</v>
      </c>
      <c r="G200" s="96" t="str">
        <f>IF(FN_MC!D204="","*",FN_MC!D204)</f>
        <v>ELSON</v>
      </c>
      <c r="H200" s="96" t="str">
        <f>IF(FN_MC!F204="","*",FN_MC!F204)</f>
        <v>PDM - SOLDA</v>
      </c>
      <c r="I200" s="96" t="str">
        <f>IF(FN_MC!H204="","*",FN_MC!H204)</f>
        <v>499TGR1</v>
      </c>
      <c r="J200" s="96" t="str">
        <f>IF(FN_MC!I204="","*",FN_MC!I204)</f>
        <v>-</v>
      </c>
      <c r="K200" s="96" t="str">
        <f>IF(FN_MC!M204="","*",FN_MC!M204)</f>
        <v>TBR-TGR</v>
      </c>
      <c r="L200" s="186" t="str">
        <f>IF(FN_MC!N204="","*",FN_MC!N204)</f>
        <v>499TGR1</v>
      </c>
      <c r="M200" s="97">
        <f>IF(FN_MC!J204="","*",FN_MC!J204)</f>
        <v>74</v>
      </c>
      <c r="N200" s="173">
        <f>IF(FN_MC!K204="","*",FN_MC!K204)</f>
        <v>498.9</v>
      </c>
      <c r="O200" s="173" t="str">
        <f>IF(FN_MC!L204="","*",FN_MC!L204)</f>
        <v>-</v>
      </c>
      <c r="P200" s="107">
        <f>IF(FN_MC!O204="","*",FN_MC!O204)</f>
        <v>0.41666666666666669</v>
      </c>
      <c r="Q200" s="107">
        <f>IF(FN_MC!P204="","*",FN_MC!P204)</f>
        <v>8.3333333333333329E-2</v>
      </c>
      <c r="R200" s="96" t="str">
        <f>IF(FN_MC!Q204="","*",CONCATENATE(FN_MC!Q204," ",FN_MC!R204))</f>
        <v>2 Nº DE SOLDA</v>
      </c>
      <c r="S200" s="96" t="str">
        <f>IF(FN_MC!V204="","*",FN_MC!V204)</f>
        <v>Elson</v>
      </c>
      <c r="T200" s="96" t="str">
        <f>IF(FN_MC!W204="","*",FN_MC!W204)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IF(FN_MC!Y206="","*",FN_MC!Y206)</f>
        <v>*</v>
      </c>
      <c r="B201" s="95" t="str">
        <f>IF(FN_MC!X206="","*",FN_MC!X206)</f>
        <v>Oportunidade</v>
      </c>
      <c r="C201" s="95" t="str">
        <f>IF(FN_MC!Z206="","*",FN_MC!Z206)</f>
        <v>*</v>
      </c>
      <c r="D201" s="96" t="str">
        <f>IF(FN_MC!S206="","*",FN_MC!S206)</f>
        <v>FERRONORTE</v>
      </c>
      <c r="E201" s="96" t="str">
        <f>IF(FN_MC!T206="","*",FN_MC!T206)</f>
        <v>TCS-TGR</v>
      </c>
      <c r="F201" s="96">
        <f>IF(FN_MC!B206="","*",FN_MC!B206)</f>
        <v>46072</v>
      </c>
      <c r="G201" s="96" t="str">
        <f>IF(FN_MC!D206="","*",FN_MC!D206)</f>
        <v>W70</v>
      </c>
      <c r="H201" s="96" t="str">
        <f>IF(FN_MC!F206="","*",FN_MC!F206)</f>
        <v>PDM - PEDRA - DESCARGA</v>
      </c>
      <c r="I201" s="96" t="str">
        <f>IF(FN_MC!H206="","*",FN_MC!H206)</f>
        <v>TAG</v>
      </c>
      <c r="J201" s="96" t="str">
        <f>IF(FN_MC!I206="","*",FN_MC!I206)</f>
        <v>TAG</v>
      </c>
      <c r="K201" s="96" t="str">
        <f>IF(FN_MC!M206="","*",FN_MC!M206)</f>
        <v>TVL-TBR</v>
      </c>
      <c r="L201" s="186" t="str">
        <f>IF(FN_MC!N206="","*",FN_MC!N206)</f>
        <v>TVL464</v>
      </c>
      <c r="M201" s="97">
        <f>IF(FN_MC!J206="","*",FN_MC!J206)</f>
        <v>74</v>
      </c>
      <c r="N201" s="173">
        <f>IF(FN_MC!K206="","*",FN_MC!K206)</f>
        <v>461</v>
      </c>
      <c r="O201" s="173" t="str">
        <f>IF(FN_MC!L206="","*",FN_MC!L206)</f>
        <v>-</v>
      </c>
      <c r="P201" s="107">
        <f>IF(FN_MC!O206="","*",FN_MC!O206)</f>
        <v>0.41666666666666669</v>
      </c>
      <c r="Q201" s="107">
        <f>IF(FN_MC!P206="","*",FN_MC!P206)</f>
        <v>0.125</v>
      </c>
      <c r="R201" s="96" t="str">
        <f>IF(FN_MC!Q206="","*",CONCATENATE(FN_MC!Q206," ",FN_MC!R206))</f>
        <v>20 VAGÕES</v>
      </c>
      <c r="S201" s="96" t="str">
        <f>IF(FN_MC!V206="","*",FN_MC!V206)</f>
        <v>Elton</v>
      </c>
      <c r="T201" s="96" t="str">
        <f>IF(FN_MC!W206="","*",FN_MC!W206)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86" t="str">
        <f>IF(FN_MC!N207="","*",FN_MC!N207)</f>
        <v>-</v>
      </c>
      <c r="M202" s="97" t="str">
        <f>IF(FN_MC!J207="","*",FN_MC!J207)</f>
        <v>*</v>
      </c>
      <c r="N202" s="173" t="str">
        <f>IF(FN_MC!K207="","*",FN_MC!K207)</f>
        <v>*</v>
      </c>
      <c r="O202" s="17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86" t="str">
        <f>IF(FN_MC!N208="","*",FN_MC!N208)</f>
        <v>-</v>
      </c>
      <c r="M203" s="97" t="str">
        <f>IF(FN_MC!J208="","*",FN_MC!J208)</f>
        <v>*</v>
      </c>
      <c r="N203" s="173" t="str">
        <f>IF(FN_MC!K208="","*",FN_MC!K208)</f>
        <v>*</v>
      </c>
      <c r="O203" s="17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IF(FN_MC!Y209="","*",FN_MC!Y209)</f>
        <v>*</v>
      </c>
      <c r="B204" s="95" t="str">
        <f>IF(FN_MC!X209="","*",FN_MC!X209)</f>
        <v>Oportunidade</v>
      </c>
      <c r="C204" s="95" t="str">
        <f>IF(FN_MC!Z209="","*",FN_MC!Z209)</f>
        <v>*</v>
      </c>
      <c r="D204" s="96" t="str">
        <f>IF(FN_MC!S209="","*",FN_MC!S209)</f>
        <v>FERRONORTE</v>
      </c>
      <c r="E204" s="96" t="str">
        <f>IF(FN_MC!T209="","*",FN_MC!T209)</f>
        <v>TCS-TGR</v>
      </c>
      <c r="F204" s="96">
        <f>IF(FN_MC!B209="","*",FN_MC!B209)</f>
        <v>46072</v>
      </c>
      <c r="G204" s="96" t="str">
        <f>IF(FN_MC!D209="","*",FN_MC!D209)</f>
        <v>W50</v>
      </c>
      <c r="H204" s="96" t="str">
        <f>IF(FN_MC!F209="","*",FN_MC!F209)</f>
        <v>DESLOCAMENTO</v>
      </c>
      <c r="I204" s="96" t="str">
        <f>IF(FN_MC!H209="","*",FN_MC!H209)</f>
        <v>TCS</v>
      </c>
      <c r="J204" s="96" t="str">
        <f>IF(FN_MC!I209="","*",FN_MC!I209)</f>
        <v>TIN</v>
      </c>
      <c r="K204" s="96" t="str">
        <f>IF(FN_MC!M209="","*",FN_MC!M209)</f>
        <v>TCS-TRC</v>
      </c>
      <c r="L204" s="186" t="str">
        <f>IF(FN_MC!N209="","*",FN_MC!N209)</f>
        <v>291TRC1</v>
      </c>
      <c r="M204" s="97">
        <f>IF(FN_MC!J209="","*",FN_MC!J209)</f>
        <v>74</v>
      </c>
      <c r="N204" s="173">
        <f>IF(FN_MC!K209="","*",FN_MC!K209)</f>
        <v>291</v>
      </c>
      <c r="O204" s="173">
        <f>IF(FN_MC!L209="","*",FN_MC!L209)</f>
        <v>109.541</v>
      </c>
      <c r="P204" s="107">
        <f>IF(FN_MC!O209="","*",FN_MC!O209)</f>
        <v>0.70833333333333337</v>
      </c>
      <c r="Q204" s="107">
        <f>IF(FN_MC!P209="","*",FN_MC!P209)</f>
        <v>4.1666666666666664E-2</v>
      </c>
      <c r="R204" s="96" t="str">
        <f>IF(FN_MC!Q209="","*",CONCATENATE(FN_MC!Q209," ",FN_MC!R209))</f>
        <v>1 BINÁRIO</v>
      </c>
      <c r="S204" s="96" t="str">
        <f>IF(FN_MC!V209="","*",FN_MC!V209)</f>
        <v>Efraim</v>
      </c>
      <c r="T204" s="96" t="str">
        <f>IF(FN_MC!W209="","*",FN_MC!W209)</f>
        <v>Deslcoamento de TCS para TIN</v>
      </c>
      <c r="U204" s="98">
        <f ca="1">_xlfn.XLOOKUP(G204&amp;$U$3,BS_CONTROLE[CHAVE],BS_CONTROLE[Quantidade_11],"-")</f>
        <v>15</v>
      </c>
      <c r="V204" s="98">
        <f ca="1">_xlfn.XLOOKUP(G204&amp;$V$3,BS_CONTROLE[CHAVE],BS_CONTROLE[Quantidade_11],"-")</f>
        <v>0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86" t="str">
        <f>IF(FN_MC!N210="","*",FN_MC!N210)</f>
        <v>-</v>
      </c>
      <c r="M205" s="97" t="str">
        <f>IF(FN_MC!J210="","*",FN_MC!J210)</f>
        <v>*</v>
      </c>
      <c r="N205" s="173" t="str">
        <f>IF(FN_MC!K210="","*",FN_MC!K210)</f>
        <v>*</v>
      </c>
      <c r="O205" s="17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IF(FN_MC!Y211="","*",FN_MC!Y211)</f>
        <v>*</v>
      </c>
      <c r="B206" s="95" t="str">
        <f>IF(FN_MC!X211="","*",FN_MC!X211)</f>
        <v>Oportunidade</v>
      </c>
      <c r="C206" s="95" t="str">
        <f>IF(FN_MC!Z211="","*",FN_MC!Z211)</f>
        <v>*</v>
      </c>
      <c r="D206" s="96" t="str">
        <f>IF(FN_MC!S211="","*",FN_MC!S211)</f>
        <v>FERRONORTE</v>
      </c>
      <c r="E206" s="96" t="str">
        <f>IF(FN_MC!T211="","*",FN_MC!T211)</f>
        <v>TMI-TCS</v>
      </c>
      <c r="F206" s="96">
        <f>IF(FN_MC!B211="","*",FN_MC!B211)</f>
        <v>46072</v>
      </c>
      <c r="G206" s="96" t="str">
        <f>IF(FN_MC!D211="","*",FN_MC!D211)</f>
        <v>V48</v>
      </c>
      <c r="H206" s="96" t="str">
        <f>IF(FN_MC!F211="","*",FN_MC!F211)</f>
        <v>MECANIZAÇÃO - SOCADORA</v>
      </c>
      <c r="I206" s="96" t="str">
        <f>IF(FN_MC!H211="","*",FN_MC!H211)</f>
        <v>TVI</v>
      </c>
      <c r="J206" s="96" t="str">
        <f>IF(FN_MC!I211="","*",FN_MC!I211)</f>
        <v>TVI</v>
      </c>
      <c r="K206" s="96" t="str">
        <f>IF(FN_MC!M211="","*",FN_MC!M211)</f>
        <v>TVI-TJA</v>
      </c>
      <c r="L206" s="186" t="str">
        <f>IF(FN_MC!N211="","*",FN_MC!N211)</f>
        <v>TVI239</v>
      </c>
      <c r="M206" s="97">
        <f>IF(FN_MC!J211="","*",FN_MC!J211)</f>
        <v>74</v>
      </c>
      <c r="N206" s="173">
        <f>IF(FN_MC!K211="","*",FN_MC!K211)</f>
        <v>237.4</v>
      </c>
      <c r="O206" s="173">
        <f>IF(FN_MC!L211="","*",FN_MC!L211)</f>
        <v>239</v>
      </c>
      <c r="P206" s="107">
        <f>IF(FN_MC!O211="","*",FN_MC!O211)</f>
        <v>0.375</v>
      </c>
      <c r="Q206" s="107">
        <f>IF(FN_MC!P211="","*",FN_MC!P211)</f>
        <v>8.3333333333333329E-2</v>
      </c>
      <c r="R206" s="96" t="str">
        <f>IF(FN_MC!Q211="","*",CONCATENATE(FN_MC!Q211," ",FN_MC!R211))</f>
        <v>1000 M</v>
      </c>
      <c r="S206" s="96" t="str">
        <f>IF(FN_MC!V211="","*",FN_MC!V211)</f>
        <v>Ezequiel</v>
      </c>
      <c r="T206" s="96" t="str">
        <f>IF(FN_MC!W211="","*",FN_MC!W211)</f>
        <v>Socaria mecanizada</v>
      </c>
      <c r="U206" s="98">
        <f ca="1">_xlfn.XLOOKUP(G206&amp;$U$3,BS_CONTROLE[CHAVE],BS_CONTROLE[Quantidade_11],"-")</f>
        <v>1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86" t="str">
        <f>IF(FN_MC!N212="","*",FN_MC!N212)</f>
        <v>-</v>
      </c>
      <c r="M207" s="97" t="str">
        <f>IF(FN_MC!J212="","*",FN_MC!J212)</f>
        <v>*</v>
      </c>
      <c r="N207" s="173" t="str">
        <f>IF(FN_MC!K212="","*",FN_MC!K212)</f>
        <v>*</v>
      </c>
      <c r="O207" s="17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86" t="str">
        <f>IF(FN_MC!N213="","*",FN_MC!N213)</f>
        <v>-</v>
      </c>
      <c r="M208" s="97" t="str">
        <f>IF(FN_MC!J213="","*",FN_MC!J213)</f>
        <v>*</v>
      </c>
      <c r="N208" s="173" t="str">
        <f>IF(FN_MC!K213="","*",FN_MC!K213)</f>
        <v>*</v>
      </c>
      <c r="O208" s="17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86" t="str">
        <f>IF(FN_MC!N214="","*",FN_MC!N214)</f>
        <v>-</v>
      </c>
      <c r="M209" s="97" t="str">
        <f>IF(FN_MC!J214="","*",FN_MC!J214)</f>
        <v>*</v>
      </c>
      <c r="N209" s="173" t="str">
        <f>IF(FN_MC!K214="","*",FN_MC!K214)</f>
        <v>*</v>
      </c>
      <c r="O209" s="17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IF(FN_MC!Y215="","*",FN_MC!Y215)</f>
        <v>*</v>
      </c>
      <c r="B210" s="95" t="str">
        <f>IF(FN_MC!X215="","*",FN_MC!X215)</f>
        <v>Oportunidade</v>
      </c>
      <c r="C210" s="95" t="str">
        <f>IF(FN_MC!Z215="","*",FN_MC!Z215)</f>
        <v>*</v>
      </c>
      <c r="D210" s="96" t="str">
        <f>IF(FN_MC!S215="","*",FN_MC!S215)</f>
        <v>FERRONORTE</v>
      </c>
      <c r="E210" s="96" t="str">
        <f>IF(FN_MC!T215="","*",FN_MC!T215)</f>
        <v>TMI-TCS</v>
      </c>
      <c r="F210" s="96">
        <f>IF(FN_MC!B215="","*",FN_MC!B215)</f>
        <v>46072</v>
      </c>
      <c r="G210" s="96" t="str">
        <f>IF(FN_MC!D215="","*",FN_MC!D215)</f>
        <v>MARCOS (TF-520)</v>
      </c>
      <c r="H210" s="96" t="str">
        <f>IF(FN_MC!F215="","*",FN_MC!F215)</f>
        <v>PDM - SOLDA</v>
      </c>
      <c r="I210" s="96" t="str">
        <f>IF(FN_MC!H215="","*",FN_MC!H215)</f>
        <v>K52TQI</v>
      </c>
      <c r="J210" s="96" t="str">
        <f>IF(FN_MC!I215="","*",FN_MC!I215)</f>
        <v>-</v>
      </c>
      <c r="K210" s="96" t="str">
        <f>IF(FN_MC!M215="","*",FN_MC!M215)</f>
        <v>TLG-TQI</v>
      </c>
      <c r="L210" s="186" t="str">
        <f>IF(FN_MC!N215="","*",FN_MC!N215)</f>
        <v>K52TQI</v>
      </c>
      <c r="M210" s="97">
        <f>IF(FN_MC!J215="","*",FN_MC!J215)</f>
        <v>74</v>
      </c>
      <c r="N210" s="173">
        <f>IF(FN_MC!K215="","*",FN_MC!K215)</f>
        <v>54.53</v>
      </c>
      <c r="O210" s="173" t="str">
        <f>IF(FN_MC!L215="","*",FN_MC!L215)</f>
        <v>-</v>
      </c>
      <c r="P210" s="107">
        <f>IF(FN_MC!O215="","*",FN_MC!O215)</f>
        <v>0.375</v>
      </c>
      <c r="Q210" s="107">
        <f>IF(FN_MC!P215="","*",FN_MC!P215)</f>
        <v>8.3333333333333329E-2</v>
      </c>
      <c r="R210" s="96" t="str">
        <f>IF(FN_MC!Q215="","*",CONCATENATE(FN_MC!Q215," ",FN_MC!R215))</f>
        <v>2 Nº DE SOLDA</v>
      </c>
      <c r="S210" s="96" t="str">
        <f>IF(FN_MC!V215="","*",FN_MC!V215)</f>
        <v>Marcos Euzebio</v>
      </c>
      <c r="T210" s="96" t="str">
        <f>IF(FN_MC!W215="","*",FN_MC!W215)</f>
        <v xml:space="preserve">Execução de solda - Condicionado a temperatura </v>
      </c>
      <c r="U210" s="98">
        <f ca="1">_xlfn.XLOOKUP(G210&amp;$U$3,BS_CONTROLE[CHAVE],BS_CONTROLE[Quantidade_11],"-")</f>
        <v>0</v>
      </c>
      <c r="V210" s="98">
        <f ca="1">_xlfn.XLOOKUP(G210&amp;$V$3,BS_CONTROLE[CHAVE],BS_CONTROLE[Quantidade_11],"-")</f>
        <v>2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E14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86" t="str">
        <f>IF(FN_MC!N216="","*",FN_MC!N216)</f>
        <v>-</v>
      </c>
      <c r="M211" s="97" t="str">
        <f>IF(FN_MC!J216="","*",FN_MC!J216)</f>
        <v>*</v>
      </c>
      <c r="N211" s="173" t="str">
        <f>IF(FN_MC!K216="","*",FN_MC!K216)</f>
        <v>*</v>
      </c>
      <c r="O211" s="17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>
        <f ca="1">_xlfn.XLOOKUP(G211&amp;$U$3,BS_CONTROLE[CHAVE],BS_CONTROLE[Quantidade_11],"-")</f>
        <v>47690</v>
      </c>
      <c r="V211" s="98">
        <f ca="1">_xlfn.XLOOKUP(G211&amp;$V$3,BS_CONTROLE[CHAVE],BS_CONTROLE[Quantidade_11],"-")</f>
        <v>20000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IF(FN_MC!Y217="","*",FN_MC!Y217)</f>
        <v>*</v>
      </c>
      <c r="B212" s="95" t="str">
        <f>IF(FN_MC!X217="","*",FN_MC!X217)</f>
        <v>Oportunidade</v>
      </c>
      <c r="C212" s="95" t="str">
        <f>IF(FN_MC!Z217="","*",FN_MC!Z217)</f>
        <v>*</v>
      </c>
      <c r="D212" s="96" t="str">
        <f>IF(FN_MC!S217="","*",FN_MC!S217)</f>
        <v>MALHA CENTRAL</v>
      </c>
      <c r="E212" s="96" t="str">
        <f>IF(FN_MC!T217="","*",FN_MC!T217)</f>
        <v>PRV-POV</v>
      </c>
      <c r="F212" s="96">
        <f>IF(FN_MC!B217="","*",FN_MC!B217)</f>
        <v>46072</v>
      </c>
      <c r="G212" s="96" t="str">
        <f>IF(FN_MC!D217="","*",FN_MC!D217)</f>
        <v>V80</v>
      </c>
      <c r="H212" s="96" t="str">
        <f>IF(FN_MC!F217="","*",FN_MC!F217)</f>
        <v>INSPEÇÃO RIV</v>
      </c>
      <c r="I212" s="96" t="str">
        <f>IF(FN_MC!H217="","*",FN_MC!H217)</f>
        <v>PPR1</v>
      </c>
      <c r="J212" s="96" t="str">
        <f>IF(FN_MC!I217="","*",FN_MC!I217)</f>
        <v>PIT</v>
      </c>
      <c r="K212" s="96" t="str">
        <f>IF(FN_MC!M217="","*",FN_MC!M217)</f>
        <v>PPR</v>
      </c>
      <c r="L212" s="186" t="str">
        <f>IF(FN_MC!N217="","*",FN_MC!N217)</f>
        <v>PPR1</v>
      </c>
      <c r="M212" s="97">
        <f>IF(FN_MC!J217="","*",FN_MC!J217)</f>
        <v>103</v>
      </c>
      <c r="N212" s="173">
        <f>IF(FN_MC!K217="","*",FN_MC!K217)</f>
        <v>1983.5429999999999</v>
      </c>
      <c r="O212" s="173">
        <f>IF(FN_MC!L217="","*",FN_MC!L217)</f>
        <v>2116.34</v>
      </c>
      <c r="P212" s="107">
        <f>IF(FN_MC!O217="","*",FN_MC!O217)</f>
        <v>0.4375</v>
      </c>
      <c r="Q212" s="107">
        <f>IF(FN_MC!P217="","*",FN_MC!P217)</f>
        <v>4.1666666666666664E-2</v>
      </c>
      <c r="R212" s="96" t="str">
        <f>IF(FN_MC!Q217="","*",CONCATENATE(FN_MC!Q217," ",FN_MC!R217))</f>
        <v>1 BINÁRIO</v>
      </c>
      <c r="S212" s="96" t="str">
        <f>IF(FN_MC!V217="","*",FN_MC!V217)</f>
        <v>Fernanda</v>
      </c>
      <c r="T212" s="96" t="str">
        <f>IF(FN_MC!W217="","*",FN_MC!W217)</f>
        <v>Inspeção RIV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IF(FN_MC!Y218="","*",FN_MC!Y218)</f>
        <v>*</v>
      </c>
      <c r="B213" s="95" t="str">
        <f>IF(FN_MC!X218="","*",FN_MC!X218)</f>
        <v>Oportunidade</v>
      </c>
      <c r="C213" s="95" t="str">
        <f>IF(FN_MC!Z218="","*",FN_MC!Z218)</f>
        <v>*</v>
      </c>
      <c r="D213" s="96" t="str">
        <f>IF(FN_MC!S218="","*",FN_MC!S218)</f>
        <v>MALHA CENTRAL</v>
      </c>
      <c r="E213" s="96" t="str">
        <f>IF(FN_MC!T218="","*",FN_MC!T218)</f>
        <v>RAMAL</v>
      </c>
      <c r="F213" s="96">
        <f>IF(FN_MC!B218="","*",FN_MC!B218)</f>
        <v>46072</v>
      </c>
      <c r="G213" s="96" t="str">
        <f>IF(FN_MC!D218="","*",FN_MC!D218)</f>
        <v>A88</v>
      </c>
      <c r="H213" s="96" t="str">
        <f>IF(FN_MC!F218="","*",FN_MC!F218)</f>
        <v>INSPEÇÃO AUTO DE LINHA</v>
      </c>
      <c r="I213" s="96" t="str">
        <f>IF(FN_MC!H218="","*",FN_MC!H218)</f>
        <v>ZDK</v>
      </c>
      <c r="J213" s="96" t="str">
        <f>IF(FN_MC!I218="","*",FN_MC!I218)</f>
        <v>ZTR</v>
      </c>
      <c r="K213" s="96" t="str">
        <f>IF(FN_MC!M218="","*",FN_MC!M218)</f>
        <v>ZDK</v>
      </c>
      <c r="L213" s="186" t="str">
        <f>IF(FN_MC!N218="","*",FN_MC!N218)</f>
        <v>ZDK1</v>
      </c>
      <c r="M213" s="97">
        <f>IF(FN_MC!J218="","*",FN_MC!J218)</f>
        <v>78</v>
      </c>
      <c r="N213" s="173">
        <f>IF(FN_MC!K218="","*",FN_MC!K218)</f>
        <v>251.05199999999999</v>
      </c>
      <c r="O213" s="173">
        <f>IF(FN_MC!L218="","*",FN_MC!L218)</f>
        <v>227.422</v>
      </c>
      <c r="P213" s="107">
        <f>IF(FN_MC!O218="","*",FN_MC!O218)</f>
        <v>0.375</v>
      </c>
      <c r="Q213" s="107">
        <f>IF(FN_MC!P218="","*",FN_MC!P218)</f>
        <v>4.1666666666666664E-2</v>
      </c>
      <c r="R213" s="96" t="str">
        <f>IF(FN_MC!Q218="","*",CONCATENATE(FN_MC!Q218," ",FN_MC!R218))</f>
        <v>1 BINÁRIO</v>
      </c>
      <c r="S213" s="96" t="str">
        <f>IF(FN_MC!V218="","*",FN_MC!V218)</f>
        <v>Josimar</v>
      </c>
      <c r="T213" s="96" t="str">
        <f>IF(FN_MC!W218="","*",FN_MC!W218)</f>
        <v>Ronda de auto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IF(FN_MC!Y219="","*",FN_MC!Y219)</f>
        <v>*</v>
      </c>
      <c r="B214" s="95" t="str">
        <f>IF(FN_MC!X219="","*",FN_MC!X219)</f>
        <v>Oportunidade</v>
      </c>
      <c r="C214" s="95" t="str">
        <f>IF(FN_MC!Z219="","*",FN_MC!Z219)</f>
        <v>*</v>
      </c>
      <c r="D214" s="96" t="str">
        <f>IF(FN_MC!S219="","*",FN_MC!S219)</f>
        <v>MALHA CENTRAL</v>
      </c>
      <c r="E214" s="96" t="str">
        <f>IF(FN_MC!T219="","*",FN_MC!T219)</f>
        <v>RAMAL</v>
      </c>
      <c r="F214" s="96">
        <f>IF(FN_MC!B219="","*",FN_MC!B219)</f>
        <v>46072</v>
      </c>
      <c r="G214" s="96" t="str">
        <f>IF(FN_MC!D219="","*",FN_MC!D219)</f>
        <v>E18</v>
      </c>
      <c r="H214" s="96" t="str">
        <f>IF(FN_MC!F219="","*",FN_MC!F219)</f>
        <v>CAMINHÃO DE SOLDA</v>
      </c>
      <c r="I214" s="96" t="str">
        <f>IF(FN_MC!H219="","*",FN_MC!H219)</f>
        <v>ZIQZQY</v>
      </c>
      <c r="J214" s="96" t="str">
        <f>IF(FN_MC!I219="","*",FN_MC!I219)</f>
        <v>ZIQZQY</v>
      </c>
      <c r="K214" s="96" t="str">
        <f>IF(FN_MC!M219="","*",FN_MC!M219)</f>
        <v>ZIQ-ZQY</v>
      </c>
      <c r="L214" s="186" t="str">
        <f>IF(FN_MC!N219="","*",FN_MC!N219)</f>
        <v>ZIQZQY</v>
      </c>
      <c r="M214" s="97">
        <f>IF(FN_MC!J219="","*",FN_MC!J219)</f>
        <v>78</v>
      </c>
      <c r="N214" s="173">
        <f>IF(FN_MC!K219="","*",FN_MC!K219)</f>
        <v>176</v>
      </c>
      <c r="O214" s="173" t="str">
        <f>IF(FN_MC!L219="","*",FN_MC!L219)</f>
        <v>-</v>
      </c>
      <c r="P214" s="107">
        <f>IF(FN_MC!O219="","*",FN_MC!O219)</f>
        <v>0.35416666666666669</v>
      </c>
      <c r="Q214" s="107">
        <f>IF(FN_MC!P219="","*",FN_MC!P219)</f>
        <v>0.125</v>
      </c>
      <c r="R214" s="96" t="str">
        <f>IF(FN_MC!Q219="","*",CONCATENATE(FN_MC!Q219," ",FN_MC!R219))</f>
        <v>3 Nº DE SOLDA</v>
      </c>
      <c r="S214" s="96" t="str">
        <f>IF(FN_MC!V219="","*",FN_MC!V219)</f>
        <v>Higor</v>
      </c>
      <c r="T214" s="96" t="str">
        <f>IF(FN_MC!W219="","*",FN_MC!W219)</f>
        <v>Caminhão de solda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86" t="str">
        <f>IF(FN_MC!N220="","*",FN_MC!N220)</f>
        <v>-</v>
      </c>
      <c r="M215" s="97" t="str">
        <f>IF(FN_MC!J220="","*",FN_MC!J220)</f>
        <v>*</v>
      </c>
      <c r="N215" s="173" t="str">
        <f>IF(FN_MC!K220="","*",FN_MC!K220)</f>
        <v>*</v>
      </c>
      <c r="O215" s="17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86" t="str">
        <f>IF(FN_MC!N221="","*",FN_MC!N221)</f>
        <v>-</v>
      </c>
      <c r="M216" s="97" t="str">
        <f>IF(FN_MC!J221="","*",FN_MC!J221)</f>
        <v>*</v>
      </c>
      <c r="N216" s="173" t="str">
        <f>IF(FN_MC!K221="","*",FN_MC!K221)</f>
        <v>*</v>
      </c>
      <c r="O216" s="17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86" t="str">
        <f>IF(FN_MC!N222="","*",FN_MC!N222)</f>
        <v>-</v>
      </c>
      <c r="M217" s="97" t="str">
        <f>IF(FN_MC!J222="","*",FN_MC!J222)</f>
        <v>*</v>
      </c>
      <c r="N217" s="173" t="str">
        <f>IF(FN_MC!K222="","*",FN_MC!K222)</f>
        <v>*</v>
      </c>
      <c r="O217" s="17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86" t="str">
        <f>IF(FN_MC!N223="","*",FN_MC!N223)</f>
        <v>-</v>
      </c>
      <c r="M218" s="97" t="str">
        <f>IF(FN_MC!J223="","*",FN_MC!J223)</f>
        <v>*</v>
      </c>
      <c r="N218" s="173" t="str">
        <f>IF(FN_MC!K223="","*",FN_MC!K223)</f>
        <v>*</v>
      </c>
      <c r="O218" s="17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86" t="str">
        <f>IF(FN_MC!N224="","*",FN_MC!N224)</f>
        <v>-</v>
      </c>
      <c r="M219" s="97" t="str">
        <f>IF(FN_MC!J224="","*",FN_MC!J224)</f>
        <v>*</v>
      </c>
      <c r="N219" s="173" t="str">
        <f>IF(FN_MC!K224="","*",FN_MC!K224)</f>
        <v>*</v>
      </c>
      <c r="O219" s="17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86" t="str">
        <f>IF(FN_MC!N225="","*",FN_MC!N225)</f>
        <v>-</v>
      </c>
      <c r="M220" s="97" t="str">
        <f>IF(FN_MC!J225="","*",FN_MC!J225)</f>
        <v>*</v>
      </c>
      <c r="N220" s="173" t="str">
        <f>IF(FN_MC!K225="","*",FN_MC!K225)</f>
        <v>*</v>
      </c>
      <c r="O220" s="17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86" t="str">
        <f>IF(FN_MC!N226="","*",FN_MC!N226)</f>
        <v>-</v>
      </c>
      <c r="M221" s="97" t="str">
        <f>IF(FN_MC!J226="","*",FN_MC!J226)</f>
        <v>*</v>
      </c>
      <c r="N221" s="173" t="str">
        <f>IF(FN_MC!K226="","*",FN_MC!K226)</f>
        <v>*</v>
      </c>
      <c r="O221" s="17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86" t="str">
        <f>IF(FN_MC!N227="","*",FN_MC!N227)</f>
        <v>-</v>
      </c>
      <c r="M222" s="97" t="str">
        <f>IF(FN_MC!J227="","*",FN_MC!J227)</f>
        <v>*</v>
      </c>
      <c r="N222" s="173" t="str">
        <f>IF(FN_MC!K227="","*",FN_MC!K227)</f>
        <v>*</v>
      </c>
      <c r="O222" s="17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86" t="str">
        <f>IF(FN_MC!N228="","*",FN_MC!N228)</f>
        <v>-</v>
      </c>
      <c r="M223" s="97" t="str">
        <f>IF(FN_MC!J228="","*",FN_MC!J228)</f>
        <v>*</v>
      </c>
      <c r="N223" s="173" t="str">
        <f>IF(FN_MC!K228="","*",FN_MC!K228)</f>
        <v>*</v>
      </c>
      <c r="O223" s="17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86" t="str">
        <f>IF(FN_MC!N229="","*",FN_MC!N229)</f>
        <v>-</v>
      </c>
      <c r="M224" s="97" t="str">
        <f>IF(FN_MC!J229="","*",FN_MC!J229)</f>
        <v>*</v>
      </c>
      <c r="N224" s="173" t="str">
        <f>IF(FN_MC!K229="","*",FN_MC!K229)</f>
        <v>*</v>
      </c>
      <c r="O224" s="17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86" t="str">
        <f>IF(FN_MC!N230="","*",FN_MC!N230)</f>
        <v>-</v>
      </c>
      <c r="M225" s="97" t="str">
        <f>IF(FN_MC!J230="","*",FN_MC!J230)</f>
        <v>*</v>
      </c>
      <c r="N225" s="173" t="str">
        <f>IF(FN_MC!K230="","*",FN_MC!K230)</f>
        <v>*</v>
      </c>
      <c r="O225" s="17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86" t="str">
        <f>IF(FN_MC!N231="","*",FN_MC!N231)</f>
        <v>-</v>
      </c>
      <c r="M226" s="97" t="str">
        <f>IF(FN_MC!J231="","*",FN_MC!J231)</f>
        <v>*</v>
      </c>
      <c r="N226" s="173" t="str">
        <f>IF(FN_MC!K231="","*",FN_MC!K231)</f>
        <v>*</v>
      </c>
      <c r="O226" s="17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86" t="str">
        <f>IF(FN_MC!N232="","*",FN_MC!N232)</f>
        <v>-</v>
      </c>
      <c r="M227" s="97" t="str">
        <f>IF(FN_MC!J232="","*",FN_MC!J232)</f>
        <v>*</v>
      </c>
      <c r="N227" s="173" t="str">
        <f>IF(FN_MC!K232="","*",FN_MC!K232)</f>
        <v>*</v>
      </c>
      <c r="O227" s="17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86" t="str">
        <f>IF(FN_MC!N233="","*",FN_MC!N233)</f>
        <v>-</v>
      </c>
      <c r="M228" s="97" t="str">
        <f>IF(FN_MC!J233="","*",FN_MC!J233)</f>
        <v>*</v>
      </c>
      <c r="N228" s="173" t="str">
        <f>IF(FN_MC!K233="","*",FN_MC!K233)</f>
        <v>*</v>
      </c>
      <c r="O228" s="17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86" t="str">
        <f>IF(FN_MC!N234="","*",FN_MC!N234)</f>
        <v>-</v>
      </c>
      <c r="M229" s="97" t="str">
        <f>IF(FN_MC!J234="","*",FN_MC!J234)</f>
        <v>*</v>
      </c>
      <c r="N229" s="173" t="str">
        <f>IF(FN_MC!K234="","*",FN_MC!K234)</f>
        <v>*</v>
      </c>
      <c r="O229" s="17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86" t="str">
        <f>IF(FN_MC!N235="","*",FN_MC!N235)</f>
        <v>-</v>
      </c>
      <c r="M230" s="97" t="str">
        <f>IF(FN_MC!J235="","*",FN_MC!J235)</f>
        <v>*</v>
      </c>
      <c r="N230" s="173" t="str">
        <f>IF(FN_MC!K235="","*",FN_MC!K235)</f>
        <v>*</v>
      </c>
      <c r="O230" s="17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86" t="str">
        <f>IF(FN_MC!N236="","*",FN_MC!N236)</f>
        <v>-</v>
      </c>
      <c r="M231" s="97" t="str">
        <f>IF(FN_MC!J236="","*",FN_MC!J236)</f>
        <v>*</v>
      </c>
      <c r="N231" s="173" t="str">
        <f>IF(FN_MC!K236="","*",FN_MC!K236)</f>
        <v>*</v>
      </c>
      <c r="O231" s="17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86" t="str">
        <f>IF(FN_MC!N237="","*",FN_MC!N237)</f>
        <v>-</v>
      </c>
      <c r="M232" s="97" t="str">
        <f>IF(FN_MC!J237="","*",FN_MC!J237)</f>
        <v>*</v>
      </c>
      <c r="N232" s="173" t="str">
        <f>IF(FN_MC!K237="","*",FN_MC!K237)</f>
        <v>*</v>
      </c>
      <c r="O232" s="17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86" t="str">
        <f>IF(FN_MC!N238="","*",FN_MC!N238)</f>
        <v>-</v>
      </c>
      <c r="M233" s="97" t="str">
        <f>IF(FN_MC!J238="","*",FN_MC!J238)</f>
        <v>*</v>
      </c>
      <c r="N233" s="173" t="str">
        <f>IF(FN_MC!K238="","*",FN_MC!K238)</f>
        <v>*</v>
      </c>
      <c r="O233" s="17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86" t="str">
        <f>IF(FN_MC!N239="","*",FN_MC!N239)</f>
        <v>-</v>
      </c>
      <c r="M234" s="97" t="str">
        <f>IF(FN_MC!J239="","*",FN_MC!J239)</f>
        <v>*</v>
      </c>
      <c r="N234" s="173" t="str">
        <f>IF(FN_MC!K239="","*",FN_MC!K239)</f>
        <v>*</v>
      </c>
      <c r="O234" s="17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86" t="str">
        <f>IF(FN_MC!N240="","*",FN_MC!N240)</f>
        <v>-</v>
      </c>
      <c r="M235" s="97" t="str">
        <f>IF(FN_MC!J240="","*",FN_MC!J240)</f>
        <v>*</v>
      </c>
      <c r="N235" s="173" t="str">
        <f>IF(FN_MC!K240="","*",FN_MC!K240)</f>
        <v>*</v>
      </c>
      <c r="O235" s="17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86" t="str">
        <f>IF(FN_MC!N241="","*",FN_MC!N241)</f>
        <v>-</v>
      </c>
      <c r="M236" s="97" t="str">
        <f>IF(FN_MC!J241="","*",FN_MC!J241)</f>
        <v>*</v>
      </c>
      <c r="N236" s="173" t="str">
        <f>IF(FN_MC!K241="","*",FN_MC!K241)</f>
        <v>*</v>
      </c>
      <c r="O236" s="17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86" t="str">
        <f>IF(FN_MC!N242="","*",FN_MC!N242)</f>
        <v>-</v>
      </c>
      <c r="M237" s="97" t="str">
        <f>IF(FN_MC!J242="","*",FN_MC!J242)</f>
        <v>*</v>
      </c>
      <c r="N237" s="173" t="str">
        <f>IF(FN_MC!K242="","*",FN_MC!K242)</f>
        <v>*</v>
      </c>
      <c r="O237" s="17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86" t="str">
        <f>IF(FN_MC!N243="","*",FN_MC!N243)</f>
        <v>-</v>
      </c>
      <c r="M238" s="97" t="str">
        <f>IF(FN_MC!J243="","*",FN_MC!J243)</f>
        <v>*</v>
      </c>
      <c r="N238" s="173" t="str">
        <f>IF(FN_MC!K243="","*",FN_MC!K243)</f>
        <v>*</v>
      </c>
      <c r="O238" s="17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86" t="str">
        <f>IF(FN_MC!N244="","*",FN_MC!N244)</f>
        <v>-</v>
      </c>
      <c r="M239" s="97" t="str">
        <f>IF(FN_MC!J244="","*",FN_MC!J244)</f>
        <v>*</v>
      </c>
      <c r="N239" s="173" t="str">
        <f>IF(FN_MC!K244="","*",FN_MC!K244)</f>
        <v>*</v>
      </c>
      <c r="O239" s="17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86" t="str">
        <f>IF(FN_MC!N245="","*",FN_MC!N245)</f>
        <v>-</v>
      </c>
      <c r="M240" s="97" t="str">
        <f>IF(FN_MC!J245="","*",FN_MC!J245)</f>
        <v>*</v>
      </c>
      <c r="N240" s="173" t="str">
        <f>IF(FN_MC!K245="","*",FN_MC!K245)</f>
        <v>*</v>
      </c>
      <c r="O240" s="17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86" t="str">
        <f>IF(FN_MC!N246="","*",FN_MC!N246)</f>
        <v>-</v>
      </c>
      <c r="M241" s="97" t="str">
        <f>IF(FN_MC!J246="","*",FN_MC!J246)</f>
        <v>*</v>
      </c>
      <c r="N241" s="173" t="str">
        <f>IF(FN_MC!K246="","*",FN_MC!K246)</f>
        <v>*</v>
      </c>
      <c r="O241" s="17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86" t="str">
        <f>IF(FN_MC!N247="","*",FN_MC!N247)</f>
        <v>-</v>
      </c>
      <c r="M242" s="97" t="str">
        <f>IF(FN_MC!J247="","*",FN_MC!J247)</f>
        <v>*</v>
      </c>
      <c r="N242" s="173" t="str">
        <f>IF(FN_MC!K247="","*",FN_MC!K247)</f>
        <v>*</v>
      </c>
      <c r="O242" s="17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86" t="str">
        <f>IF(FN_MC!N248="","*",FN_MC!N248)</f>
        <v>-</v>
      </c>
      <c r="M243" s="97" t="str">
        <f>IF(FN_MC!J248="","*",FN_MC!J248)</f>
        <v>*</v>
      </c>
      <c r="N243" s="173" t="str">
        <f>IF(FN_MC!K248="","*",FN_MC!K248)</f>
        <v>*</v>
      </c>
      <c r="O243" s="17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*</v>
      </c>
      <c r="C244" s="95" t="str">
        <f>IF(FN_MC!Z237="","*",FN_MC!Z237)</f>
        <v>*</v>
      </c>
      <c r="D244" s="96" t="str">
        <f>IF(FN_MC!S237="","*",FN_MC!S237)</f>
        <v>-</v>
      </c>
      <c r="E244" s="96" t="str">
        <f>IF(FN_MC!T237="","*",FN_MC!T237)</f>
        <v>-</v>
      </c>
      <c r="F244" s="96" t="str">
        <f>IF(FN_MC!B237="","*",FN_MC!B237)</f>
        <v>*</v>
      </c>
      <c r="G244" s="96" t="str">
        <f>IF(FN_MC!D237="","*",FN_MC!D237)</f>
        <v>*</v>
      </c>
      <c r="H244" s="96" t="str">
        <f>IF(FN_MC!F237="","*",FN_MC!F237)</f>
        <v>*</v>
      </c>
      <c r="I244" s="96" t="str">
        <f>IF(FN_MC!H237="","*",FN_MC!H237)</f>
        <v>*</v>
      </c>
      <c r="J244" s="96" t="str">
        <f>IF(FN_MC!I237="","*",FN_MC!I237)</f>
        <v>*</v>
      </c>
      <c r="K244" s="96" t="str">
        <f>IF(FN_MC!M237="","*",FN_MC!M237)</f>
        <v>-</v>
      </c>
      <c r="L244" s="186" t="str">
        <f>IF(FN_MC!N237="","*",FN_MC!N237)</f>
        <v>-</v>
      </c>
      <c r="M244" s="97" t="str">
        <f>IF(FN_MC!J237="","*",FN_MC!J237)</f>
        <v>*</v>
      </c>
      <c r="N244" s="173" t="str">
        <f>IF(FN_MC!K237="","*",FN_MC!K237)</f>
        <v>*</v>
      </c>
      <c r="O244" s="173" t="str">
        <f>IF(FN_MC!L237="","*",FN_MC!L237)</f>
        <v>-</v>
      </c>
      <c r="P244" s="107" t="str">
        <f>IF(FN_MC!O237="","*",FN_MC!O237)</f>
        <v>*</v>
      </c>
      <c r="Q244" s="107" t="str">
        <f>IF(FN_MC!P237="","*",FN_MC!P237)</f>
        <v>*</v>
      </c>
      <c r="R244" s="96" t="str">
        <f>IF(FN_MC!Q237="","*",CONCATENATE(FN_MC!Q237," ",FN_MC!R237))</f>
        <v>*</v>
      </c>
      <c r="S244" s="96" t="str">
        <f>IF(FN_MC!V237="","*",FN_MC!V237)</f>
        <v>*</v>
      </c>
      <c r="T244" s="96" t="str">
        <f>IF(FN_MC!W237="","*",FN_MC!W237)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-</v>
      </c>
      <c r="E763" s="96" t="str">
        <f>IF(FN_MC!T756="","*",FN_MC!T756)</f>
        <v>-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-</v>
      </c>
      <c r="L763" s="186" t="str">
        <f>IF(FN_MC!N756="","*",FN_MC!N756)</f>
        <v>-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-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-</v>
      </c>
      <c r="E764" s="96" t="str">
        <f>IF(FN_MC!T757="","*",FN_MC!T757)</f>
        <v>-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-</v>
      </c>
      <c r="L764" s="186" t="str">
        <f>IF(FN_MC!N757="","*",FN_MC!N757)</f>
        <v>-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-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-</v>
      </c>
      <c r="E765" s="96" t="str">
        <f>IF(FN_MC!T758="","*",FN_MC!T758)</f>
        <v>-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-</v>
      </c>
      <c r="L765" s="186" t="str">
        <f>IF(FN_MC!N758="","*",FN_MC!N758)</f>
        <v>-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-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-</v>
      </c>
      <c r="E766" s="96" t="str">
        <f>IF(FN_MC!T759="","*",FN_MC!T759)</f>
        <v>-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-</v>
      </c>
      <c r="L766" s="186" t="str">
        <f>IF(FN_MC!N759="","*",FN_MC!N759)</f>
        <v>-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-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-</v>
      </c>
      <c r="E767" s="96" t="str">
        <f>IF(FN_MC!T760="","*",FN_MC!T760)</f>
        <v>-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-</v>
      </c>
      <c r="L767" s="186" t="str">
        <f>IF(FN_MC!N760="","*",FN_MC!N760)</f>
        <v>-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-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-</v>
      </c>
      <c r="E768" s="96" t="str">
        <f>IF(FN_MC!T761="","*",FN_MC!T761)</f>
        <v>-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-</v>
      </c>
      <c r="L768" s="186" t="str">
        <f>IF(FN_MC!N761="","*",FN_MC!N761)</f>
        <v>-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-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-</v>
      </c>
      <c r="E769" s="96" t="str">
        <f>IF(FN_MC!T762="","*",FN_MC!T762)</f>
        <v>-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-</v>
      </c>
      <c r="L769" s="186" t="str">
        <f>IF(FN_MC!N762="","*",FN_MC!N762)</f>
        <v>-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-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-</v>
      </c>
      <c r="E770" s="96" t="str">
        <f>IF(FN_MC!T763="","*",FN_MC!T763)</f>
        <v>-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-</v>
      </c>
      <c r="L770" s="186" t="str">
        <f>IF(FN_MC!N763="","*",FN_MC!N763)</f>
        <v>-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-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-</v>
      </c>
      <c r="E771" s="96" t="str">
        <f>IF(FN_MC!T764="","*",FN_MC!T764)</f>
        <v>-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-</v>
      </c>
      <c r="L771" s="186" t="str">
        <f>IF(FN_MC!N764="","*",FN_MC!N764)</f>
        <v>-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-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-</v>
      </c>
      <c r="E772" s="96" t="str">
        <f>IF(FN_MC!T765="","*",FN_MC!T765)</f>
        <v>-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-</v>
      </c>
      <c r="L772" s="186" t="str">
        <f>IF(FN_MC!N765="","*",FN_MC!N765)</f>
        <v>-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-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-</v>
      </c>
      <c r="E773" s="96" t="str">
        <f>IF(FN_MC!T766="","*",FN_MC!T766)</f>
        <v>-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-</v>
      </c>
      <c r="L773" s="186" t="str">
        <f>IF(FN_MC!N766="","*",FN_MC!N766)</f>
        <v>-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-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-</v>
      </c>
      <c r="E774" s="96" t="str">
        <f>IF(FN_MC!T767="","*",FN_MC!T767)</f>
        <v>-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-</v>
      </c>
      <c r="L774" s="186" t="str">
        <f>IF(FN_MC!N767="","*",FN_MC!N767)</f>
        <v>-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-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-</v>
      </c>
      <c r="E775" s="96" t="str">
        <f>IF(FN_MC!T768="","*",FN_MC!T768)</f>
        <v>-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-</v>
      </c>
      <c r="L775" s="186" t="str">
        <f>IF(FN_MC!N768="","*",FN_MC!N768)</f>
        <v>-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-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-</v>
      </c>
      <c r="E776" s="96" t="str">
        <f>IF(FN_MC!T769="","*",FN_MC!T769)</f>
        <v>-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-</v>
      </c>
      <c r="L776" s="186" t="str">
        <f>IF(FN_MC!N769="","*",FN_MC!N769)</f>
        <v>-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-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-</v>
      </c>
      <c r="E777" s="96" t="str">
        <f>IF(FN_MC!T770="","*",FN_MC!T770)</f>
        <v>-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-</v>
      </c>
      <c r="L777" s="186" t="str">
        <f>IF(FN_MC!N770="","*",FN_MC!N770)</f>
        <v>-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-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-</v>
      </c>
      <c r="E778" s="96" t="str">
        <f>IF(FN_MC!T771="","*",FN_MC!T771)</f>
        <v>-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-</v>
      </c>
      <c r="L778" s="186" t="str">
        <f>IF(FN_MC!N771="","*",FN_MC!N771)</f>
        <v>-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-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-</v>
      </c>
      <c r="E779" s="96" t="str">
        <f>IF(FN_MC!T772="","*",FN_MC!T772)</f>
        <v>-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-</v>
      </c>
      <c r="L779" s="186" t="str">
        <f>IF(FN_MC!N772="","*",FN_MC!N772)</f>
        <v>-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-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-</v>
      </c>
      <c r="E780" s="96" t="str">
        <f>IF(FN_MC!T773="","*",FN_MC!T773)</f>
        <v>-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-</v>
      </c>
      <c r="L780" s="186" t="str">
        <f>IF(FN_MC!N773="","*",FN_MC!N773)</f>
        <v>-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-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-</v>
      </c>
      <c r="E781" s="96" t="str">
        <f>IF(FN_MC!T774="","*",FN_MC!T774)</f>
        <v>-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-</v>
      </c>
      <c r="L781" s="186" t="str">
        <f>IF(FN_MC!N774="","*",FN_MC!N774)</f>
        <v>-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-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-</v>
      </c>
      <c r="E782" s="96" t="str">
        <f>IF(FN_MC!T775="","*",FN_MC!T775)</f>
        <v>-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-</v>
      </c>
      <c r="L782" s="186" t="str">
        <f>IF(FN_MC!N775="","*",FN_MC!N775)</f>
        <v>-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-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1" t="s">
        <v>1699</v>
      </c>
      <c r="C2" s="261"/>
      <c r="D2" s="261"/>
      <c r="E2" s="261"/>
      <c r="F2" s="261"/>
      <c r="G2" s="261"/>
    </row>
    <row r="3" spans="2:7">
      <c r="B3" s="262"/>
      <c r="C3" s="262"/>
      <c r="D3" s="262"/>
      <c r="E3" s="262"/>
      <c r="F3" s="262"/>
      <c r="G3" s="262"/>
    </row>
    <row r="4" spans="2:7" ht="40.5">
      <c r="B4" s="181" t="s">
        <v>1700</v>
      </c>
      <c r="C4" s="181" t="s">
        <v>1701</v>
      </c>
      <c r="D4" s="181" t="s">
        <v>1702</v>
      </c>
      <c r="E4" s="181" t="s">
        <v>1703</v>
      </c>
      <c r="F4" s="181" t="s">
        <v>366</v>
      </c>
      <c r="G4" s="181" t="s">
        <v>1704</v>
      </c>
    </row>
    <row r="5" spans="2:7">
      <c r="B5" s="182" t="s">
        <v>1705</v>
      </c>
      <c r="C5" s="182">
        <v>309525</v>
      </c>
      <c r="D5" s="182" t="s">
        <v>1706</v>
      </c>
      <c r="E5" s="182" t="s">
        <v>249</v>
      </c>
      <c r="F5" s="182" t="s">
        <v>1707</v>
      </c>
      <c r="G5" s="183">
        <v>46296</v>
      </c>
    </row>
    <row r="6" spans="2:7">
      <c r="B6" s="182" t="s">
        <v>1708</v>
      </c>
      <c r="C6" s="182">
        <v>257410</v>
      </c>
      <c r="D6" s="182" t="s">
        <v>1709</v>
      </c>
      <c r="E6" s="182" t="s">
        <v>249</v>
      </c>
      <c r="F6" s="182" t="s">
        <v>1707</v>
      </c>
      <c r="G6" s="183"/>
    </row>
    <row r="7" spans="2:7">
      <c r="B7" s="182" t="s">
        <v>1484</v>
      </c>
      <c r="C7" s="182">
        <v>256875</v>
      </c>
      <c r="D7" s="182" t="s">
        <v>1710</v>
      </c>
      <c r="E7" s="182" t="s">
        <v>249</v>
      </c>
      <c r="F7" s="182" t="s">
        <v>1707</v>
      </c>
      <c r="G7" s="183">
        <v>46296</v>
      </c>
    </row>
    <row r="8" spans="2:7">
      <c r="B8" s="182" t="s">
        <v>1711</v>
      </c>
      <c r="C8" s="182">
        <v>257278</v>
      </c>
      <c r="D8" s="182" t="s">
        <v>1712</v>
      </c>
      <c r="E8" s="182" t="s">
        <v>240</v>
      </c>
      <c r="F8" s="182" t="s">
        <v>1713</v>
      </c>
      <c r="G8" s="183">
        <v>46235</v>
      </c>
    </row>
    <row r="9" spans="2:7">
      <c r="B9" s="182" t="s">
        <v>1714</v>
      </c>
      <c r="C9" s="182">
        <v>261794</v>
      </c>
      <c r="D9" s="182" t="s">
        <v>1715</v>
      </c>
      <c r="E9" s="182" t="s">
        <v>240</v>
      </c>
      <c r="F9" s="182" t="s">
        <v>1713</v>
      </c>
      <c r="G9" s="183">
        <v>46082</v>
      </c>
    </row>
    <row r="10" spans="2:7">
      <c r="B10" s="182" t="s">
        <v>1716</v>
      </c>
      <c r="C10" s="182">
        <v>257033</v>
      </c>
      <c r="D10" s="182" t="s">
        <v>1717</v>
      </c>
      <c r="E10" s="182" t="s">
        <v>240</v>
      </c>
      <c r="F10" s="182" t="s">
        <v>480</v>
      </c>
      <c r="G10" s="182" t="s">
        <v>1718</v>
      </c>
    </row>
    <row r="11" spans="2:7">
      <c r="B11" s="182" t="s">
        <v>1719</v>
      </c>
      <c r="C11" s="182">
        <v>396578</v>
      </c>
      <c r="D11" s="182" t="s">
        <v>1720</v>
      </c>
      <c r="E11" s="182" t="s">
        <v>240</v>
      </c>
      <c r="F11" s="182" t="s">
        <v>480</v>
      </c>
      <c r="G11" s="182" t="s">
        <v>1718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3" t="s">
        <v>1721</v>
      </c>
      <c r="D5" s="264"/>
      <c r="E5" s="264"/>
      <c r="F5" s="264"/>
      <c r="G5" s="264"/>
      <c r="H5" s="264"/>
      <c r="I5" s="264"/>
      <c r="J5" s="265"/>
      <c r="K5" s="266" t="s">
        <v>1722</v>
      </c>
      <c r="L5" s="267"/>
      <c r="M5" s="267"/>
      <c r="N5" s="267"/>
      <c r="O5" s="268" t="s">
        <v>1723</v>
      </c>
      <c r="P5" s="269"/>
      <c r="Q5" s="270"/>
    </row>
    <row r="6" spans="1:17" s="81" customFormat="1" ht="15.75" customHeight="1">
      <c r="A6" s="75" t="s">
        <v>1697</v>
      </c>
      <c r="B6" s="82" t="s">
        <v>1696</v>
      </c>
      <c r="C6" s="83" t="s">
        <v>1212</v>
      </c>
      <c r="D6" s="84" t="s">
        <v>1213</v>
      </c>
      <c r="E6" s="83" t="s">
        <v>1724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1725</v>
      </c>
      <c r="M6" s="116" t="s">
        <v>29</v>
      </c>
      <c r="N6" s="117" t="s">
        <v>1207</v>
      </c>
      <c r="O6" s="159" t="s">
        <v>1250</v>
      </c>
      <c r="P6" s="128"/>
      <c r="Q6" s="138" t="s">
        <v>1726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1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Intervalo das 08:52h as 12:00h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*</v>
      </c>
      <c r="G229" s="87" t="str">
        <f>IF(FN_MC!M201="","*",FN_MC!M201)</f>
        <v>TIQ-TSA</v>
      </c>
      <c r="H229" s="125">
        <f>IF(FN_MC!K201="","*",FN_MC!K201)</f>
        <v>617.79999999999995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Contrato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PPR1</v>
      </c>
      <c r="G243" s="87" t="str">
        <f>IF(FN_MC!M217="","*",FN_MC!M217)</f>
        <v>PPR</v>
      </c>
      <c r="H243" s="125">
        <f>IF(FN_MC!K217="","*",FN_MC!K217)</f>
        <v>1983.5429999999999</v>
      </c>
      <c r="I243" s="110">
        <f>IF(FN_MC!O217="","*",FN_MC!O217)</f>
        <v>0.4375</v>
      </c>
      <c r="J243" s="110">
        <f>IF(FN_MC!P217="","*",FN_MC!P217)</f>
        <v>4.1666666666666664E-2</v>
      </c>
      <c r="K243" s="118" t="str">
        <f>IF(FN_MC!AK217="","*",FN_MC!AK217)</f>
        <v>PPR1</v>
      </c>
      <c r="L243" s="118" t="str">
        <f>IF(FN_MC!AM217="","*",FN_MC!AM217)</f>
        <v>PPR</v>
      </c>
      <c r="M243" s="118">
        <f>IF(FN_MC!AP217="","*",FN_MC!AP217)</f>
        <v>1983.5429999999999</v>
      </c>
      <c r="N243" s="118" t="str">
        <f>IF(FN_MC!AM217="","*",FN_MC!AM217)</f>
        <v>PPR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2026-02-18T16:39:01Z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