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47" documentId="120_S{118792C3-22EF-5104-A093-F22BFE3913F3}" xr6:coauthVersionLast="47" xr6:coauthVersionMax="47" xr10:uidLastSave="{47582672-54F5-484C-9983-D9709AA32A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0" i="1" l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AO7" i="1"/>
  <c r="BC7" i="1" s="1" a="1"/>
  <c r="BC7" i="1" s="1"/>
  <c r="AL7" i="1"/>
  <c r="AK7" i="1"/>
  <c r="AJ7" i="1"/>
  <c r="AI7" i="1"/>
  <c r="BB7" i="1" s="1"/>
  <c r="U7" i="1" a="1"/>
  <c r="U7" i="1" s="1"/>
  <c r="T7" i="1" a="1"/>
  <c r="T7" i="1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C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/>
  <c r="M548" i="1" a="1"/>
  <c r="M548" i="1" s="1"/>
  <c r="K545" i="15" s="1"/>
  <c r="N547" i="1" a="1"/>
  <c r="N547" i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 s="1"/>
  <c r="K408" i="15" s="1"/>
  <c r="N408" i="1" a="1"/>
  <c r="N408" i="1" s="1"/>
  <c r="L405" i="15" s="1"/>
  <c r="M408" i="1" a="1"/>
  <c r="M408" i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BC6" i="1" l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<sst xmlns="http://schemas.openxmlformats.org/spreadsheetml/2006/main" count="10775" uniqueCount="2030">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</sst>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Relationship Id="rId22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#REF!</fb>
    <v>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1" activePane="topRight" state="frozen"/>
      <selection pane="topRight" activeCell="A4" sqref="A4:BS3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197" t="s">
        <v>953</v>
      </c>
      <c r="C1" s="198"/>
      <c r="D1" s="198"/>
      <c r="E1" s="3"/>
      <c r="F1" s="197" t="s">
        <v>954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955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956</v>
      </c>
      <c r="BI1" s="213"/>
      <c r="BJ1" s="213"/>
      <c r="BK1" s="214"/>
      <c r="BL1" s="5"/>
      <c r="BM1" s="204" t="s">
        <v>957</v>
      </c>
      <c r="BN1" s="205"/>
      <c r="BO1" s="205"/>
      <c r="BP1" s="205"/>
      <c r="BQ1" s="205"/>
      <c r="BR1" s="205"/>
      <c r="BS1" s="206"/>
      <c r="BT1" s="175"/>
      <c r="CV1" s="17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07" t="s">
        <v>958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961</v>
      </c>
      <c r="AT2" s="208"/>
      <c r="AU2" s="208"/>
      <c r="AV2" s="208"/>
      <c r="AW2" s="208"/>
      <c r="AX2" s="208"/>
      <c r="AY2" s="211"/>
      <c r="AZ2" s="6"/>
      <c r="BA2" s="201" t="s">
        <v>962</v>
      </c>
      <c r="BB2" s="203"/>
      <c r="BC2" s="207" t="s">
        <v>959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75"/>
      <c r="CV2" s="173"/>
    </row>
    <row r="3" spans="1:100" s="7" customFormat="1" ht="11.25">
      <c r="A3" s="1"/>
      <c r="B3" s="1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01" t="s">
        <v>963</v>
      </c>
      <c r="AJ3" s="203"/>
      <c r="AK3" s="201" t="s">
        <v>964</v>
      </c>
      <c r="AL3" s="202"/>
      <c r="AM3" s="223"/>
      <c r="AN3" s="224"/>
      <c r="AO3" s="202"/>
      <c r="AP3" s="202"/>
      <c r="AQ3" s="203"/>
      <c r="AR3" s="62"/>
      <c r="AS3" s="195" t="s">
        <v>970</v>
      </c>
      <c r="AT3" s="196"/>
      <c r="AU3" s="195" t="s">
        <v>971</v>
      </c>
      <c r="AV3" s="196"/>
      <c r="AW3" s="195" t="s">
        <v>972</v>
      </c>
      <c r="AX3" s="196"/>
      <c r="AY3" s="62" t="s">
        <v>973</v>
      </c>
      <c r="AZ3" s="62"/>
      <c r="BA3" s="221"/>
      <c r="BB3" s="222"/>
      <c r="BC3" s="201" t="s">
        <v>966</v>
      </c>
      <c r="BD3" s="202"/>
      <c r="BE3" s="202"/>
      <c r="BF3" s="203"/>
      <c r="BG3" s="61"/>
      <c r="BH3" s="215"/>
      <c r="BI3" s="216"/>
      <c r="BJ3" s="216"/>
      <c r="BK3" s="217"/>
      <c r="BL3" s="61"/>
      <c r="BM3" s="204" t="s">
        <v>974</v>
      </c>
      <c r="BN3" s="205"/>
      <c r="BO3" s="205"/>
      <c r="BP3" s="206"/>
      <c r="BQ3" s="204" t="s">
        <v>742</v>
      </c>
      <c r="BR3" s="205"/>
      <c r="BS3" s="206"/>
      <c r="BT3" s="176"/>
      <c r="CV3" s="173"/>
    </row>
    <row r="4" spans="1:100" s="8" customFormat="1" ht="11.25">
      <c r="A4" s="41" t="s">
        <v>975</v>
      </c>
      <c r="B4" s="40" t="s">
        <v>976</v>
      </c>
      <c r="C4" s="41" t="s">
        <v>975</v>
      </c>
      <c r="D4" s="241" t="s">
        <v>977</v>
      </c>
      <c r="E4" s="242"/>
      <c r="F4" s="243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121" t="s">
        <v>980</v>
      </c>
      <c r="C5" s="121" t="s">
        <v>981</v>
      </c>
      <c r="D5" s="186" t="s">
        <v>982</v>
      </c>
      <c r="E5" s="244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customHeight="1">
      <c r="A6" s="46" t="str">
        <f t="shared" ref="A6:A10" si="0">D6&amp;B6</f>
        <v/>
      </c>
      <c r="B6" s="100"/>
      <c r="C6" s="132" t="e" vm="1">
        <f>IF(BS_CONTROLE[[#This Row],[DATA]]="","",WEEKNUM(BS_CONTROLE[[#This Row],[DATA]]))</f>
        <v>#REF!</v>
      </c>
      <c r="D6" s="245"/>
      <c r="E6" s="246">
        <v>1</v>
      </c>
      <c r="F6" s="247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>
      <c r="A7" s="46" t="str">
        <f t="shared" si="0"/>
        <v/>
      </c>
      <c r="B7" s="100"/>
      <c r="C7" s="132" t="e" vm="1">
        <f>IF(BS_CONTROLE[[#This Row],[DATA]]="","",WEEKNUM(BS_CONTROLE[[#This Row],[DATA]]))</f>
        <v>#REF!</v>
      </c>
      <c r="D7" s="245"/>
      <c r="E7" s="246">
        <v>2</v>
      </c>
      <c r="F7" s="247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>
      <c r="A8" s="46" t="str">
        <f t="shared" si="0"/>
        <v>V8746054</v>
      </c>
      <c r="B8" s="100">
        <v>46054</v>
      </c>
      <c r="C8" s="132" t="e" vm="1">
        <f>IF(BS_CONTROLE[[#This Row],[DATA]]="","",WEEKNUM(BS_CONTROLE[[#This Row],[DATA]]))</f>
        <v>#REF!</v>
      </c>
      <c r="D8" s="248" t="s">
        <v>803</v>
      </c>
      <c r="E8" s="246">
        <v>3</v>
      </c>
      <c r="F8" s="249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50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>
      <c r="A9" s="46" t="str">
        <f t="shared" si="0"/>
        <v>V8846054</v>
      </c>
      <c r="B9" s="100">
        <v>46054</v>
      </c>
      <c r="C9" s="132" t="e" vm="1">
        <f>IF(BS_CONTROLE[[#This Row],[DATA]]="","",WEEKNUM(BS_CONTROLE[[#This Row],[DATA]]))</f>
        <v>#REF!</v>
      </c>
      <c r="D9" s="248" t="s">
        <v>805</v>
      </c>
      <c r="E9" s="246">
        <v>4</v>
      </c>
      <c r="F9" s="249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50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>
      <c r="A10" s="46" t="str">
        <f t="shared" si="0"/>
        <v>V8346054</v>
      </c>
      <c r="B10" s="100">
        <v>46054</v>
      </c>
      <c r="C10" s="132" t="e" vm="1">
        <f>IF(BS_CONTROLE[[#This Row],[DATA]]="","",WEEKNUM(BS_CONTROLE[[#This Row],[DATA]]))</f>
        <v>#REF!</v>
      </c>
      <c r="D10" s="245" t="s">
        <v>796</v>
      </c>
      <c r="E10" s="246">
        <v>5</v>
      </c>
      <c r="F10" s="247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50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>
      <c r="A11" s="46" t="str">
        <f>D11&amp;B11</f>
        <v/>
      </c>
      <c r="B11" s="164"/>
      <c r="C11" s="132" t="e" vm="1">
        <f>IF(BS_CONTROLE[[#This Row],[DATA]]="","",WEEKNUM(BS_CONTROLE[[#This Row],[DATA]]))</f>
        <v>#REF!</v>
      </c>
      <c r="D11" s="251"/>
      <c r="E11" s="252">
        <v>6</v>
      </c>
      <c r="F11" s="253"/>
      <c r="G11" s="138" t="str">
        <f>IF(D11="","*",VLOOKUP(F11,BS_ATIVIDADE[#Data],3,FALSE))</f>
        <v>*</v>
      </c>
      <c r="H11" s="254"/>
      <c r="I11" s="254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54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55"/>
      <c r="AB11" s="256"/>
      <c r="AC11" s="256"/>
      <c r="AD11" s="257"/>
      <c r="AE11" s="255"/>
      <c r="AF11" s="255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>
      <c r="A12" s="46" t="str">
        <f>D12&amp;B12</f>
        <v/>
      </c>
      <c r="B12" s="164"/>
      <c r="C12" s="132" t="e" vm="1">
        <f>IF(BS_CONTROLE[[#This Row],[DATA]]="","",WEEKNUM(BS_CONTROLE[[#This Row],[DATA]]))</f>
        <v>#REF!</v>
      </c>
      <c r="D12" s="251"/>
      <c r="E12" s="252">
        <v>7</v>
      </c>
      <c r="F12" s="253"/>
      <c r="G12" s="138" t="str">
        <f>IF(D12="","*",VLOOKUP(F12,BS_ATIVIDADE[#Data],3,FALSE))</f>
        <v>*</v>
      </c>
      <c r="H12" s="254"/>
      <c r="I12" s="254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54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55"/>
      <c r="AB12" s="256"/>
      <c r="AC12" s="256"/>
      <c r="AD12" s="257"/>
      <c r="AE12" s="255"/>
      <c r="AF12" s="255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>
      <c r="A13" s="46" t="str">
        <f t="shared" ref="A13:A95" si="4">D13&amp;B13</f>
        <v>W5746055</v>
      </c>
      <c r="B13" s="100">
        <v>46055</v>
      </c>
      <c r="C13" s="132" t="e" vm="1">
        <f>IF(BS_CONTROLE[[#This Row],[DATA]]="","",WEEKNUM(BS_CONTROLE[[#This Row],[DATA]]))</f>
        <v>#REF!</v>
      </c>
      <c r="D13" s="245" t="s">
        <v>1060</v>
      </c>
      <c r="E13" s="246">
        <v>8</v>
      </c>
      <c r="F13" s="247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50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>
      <c r="A14" s="46" t="str">
        <f t="shared" si="4"/>
        <v>JOSUÉ (TP-697)46055</v>
      </c>
      <c r="B14" s="100">
        <v>46055</v>
      </c>
      <c r="C14" s="132" t="e" vm="1">
        <f>IF(BS_CONTROLE[[#This Row],[DATA]]="","",WEEKNUM(BS_CONTROLE[[#This Row],[DATA]]))</f>
        <v>#REF!</v>
      </c>
      <c r="D14" s="248" t="s">
        <v>1066</v>
      </c>
      <c r="E14" s="246">
        <v>9</v>
      </c>
      <c r="F14" s="249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50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58"/>
      <c r="AB14" s="259"/>
      <c r="AC14" s="259"/>
      <c r="AD14" s="260"/>
      <c r="AE14" s="258"/>
      <c r="AF14" s="260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>
      <c r="A15" s="46" t="str">
        <f t="shared" si="4"/>
        <v>JOVÂNIO (TP-850)46055</v>
      </c>
      <c r="B15" s="100">
        <v>46055</v>
      </c>
      <c r="C15" s="132" t="e" vm="1">
        <f>IF(BS_CONTROLE[[#This Row],[DATA]]="","",WEEKNUM(BS_CONTROLE[[#This Row],[DATA]]))</f>
        <v>#REF!</v>
      </c>
      <c r="D15" s="248" t="s">
        <v>905</v>
      </c>
      <c r="E15" s="246">
        <v>0</v>
      </c>
      <c r="F15" s="249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50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58"/>
      <c r="AB15" s="259"/>
      <c r="AC15" s="259"/>
      <c r="AD15" s="260"/>
      <c r="AE15" s="258"/>
      <c r="AF15" s="260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>
      <c r="A16" s="46" t="str">
        <f t="shared" si="4"/>
        <v>V8746055</v>
      </c>
      <c r="B16" s="100">
        <v>46055</v>
      </c>
      <c r="C16" s="132" t="e" vm="1">
        <f>IF(BS_CONTROLE[[#This Row],[DATA]]="","",WEEKNUM(BS_CONTROLE[[#This Row],[DATA]]))</f>
        <v>#REF!</v>
      </c>
      <c r="D16" s="248" t="s">
        <v>803</v>
      </c>
      <c r="E16" s="246">
        <v>10</v>
      </c>
      <c r="F16" s="249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50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>
      <c r="A17" s="46" t="str">
        <f t="shared" si="4"/>
        <v>V8846055</v>
      </c>
      <c r="B17" s="100">
        <v>46055</v>
      </c>
      <c r="C17" s="132" t="e" vm="1">
        <f>IF(BS_CONTROLE[[#This Row],[DATA]]="","",WEEKNUM(BS_CONTROLE[[#This Row],[DATA]]))</f>
        <v>#REF!</v>
      </c>
      <c r="D17" s="248" t="s">
        <v>805</v>
      </c>
      <c r="E17" s="246">
        <v>11</v>
      </c>
      <c r="F17" s="249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50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>
      <c r="A18" s="46" t="str">
        <f t="shared" si="4"/>
        <v>W4846055</v>
      </c>
      <c r="B18" s="100">
        <v>46055</v>
      </c>
      <c r="C18" s="132" t="e" vm="1">
        <f>IF(BS_CONTROLE[[#This Row],[DATA]]="","",WEEKNUM(BS_CONTROLE[[#This Row],[DATA]]))</f>
        <v>#REF!</v>
      </c>
      <c r="D18" s="248" t="s">
        <v>821</v>
      </c>
      <c r="E18" s="246">
        <v>12</v>
      </c>
      <c r="F18" s="249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58"/>
      <c r="AB18" s="259"/>
      <c r="AC18" s="259"/>
      <c r="AD18" s="260"/>
      <c r="AE18" s="258"/>
      <c r="AF18" s="258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>
      <c r="A19" s="46" t="str">
        <f t="shared" si="4"/>
        <v>PEDRO (TP-696)46055</v>
      </c>
      <c r="B19" s="100">
        <v>46055</v>
      </c>
      <c r="C19" s="132" t="e" vm="1">
        <f>IF(BS_CONTROLE[[#This Row],[DATA]]="","",WEEKNUM(BS_CONTROLE[[#This Row],[DATA]]))</f>
        <v>#REF!</v>
      </c>
      <c r="D19" s="245" t="s">
        <v>927</v>
      </c>
      <c r="E19" s="246">
        <v>13</v>
      </c>
      <c r="F19" s="247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50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58"/>
      <c r="AB19" s="259"/>
      <c r="AC19" s="259"/>
      <c r="AD19" s="260"/>
      <c r="AE19" s="258"/>
      <c r="AF19" s="258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>
      <c r="A20" s="46" t="str">
        <f t="shared" si="4"/>
        <v>JULIO (TF-648)46055</v>
      </c>
      <c r="B20" s="100">
        <v>46055</v>
      </c>
      <c r="C20" s="132" t="e" vm="1">
        <f>IF(BS_CONTROLE[[#This Row],[DATA]]="","",WEEKNUM(BS_CONTROLE[[#This Row],[DATA]]))</f>
        <v>#REF!</v>
      </c>
      <c r="D20" s="248" t="s">
        <v>907</v>
      </c>
      <c r="E20" s="246">
        <v>14</v>
      </c>
      <c r="F20" s="249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50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58"/>
      <c r="AB20" s="259"/>
      <c r="AC20" s="259"/>
      <c r="AD20" s="260"/>
      <c r="AE20" s="258"/>
      <c r="AF20" s="258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>
      <c r="A21" s="46" t="str">
        <f t="shared" si="4"/>
        <v>W9746055</v>
      </c>
      <c r="B21" s="100">
        <v>46055</v>
      </c>
      <c r="C21" s="132" t="e" vm="1">
        <f>IF(BS_CONTROLE[[#This Row],[DATA]]="","",WEEKNUM(BS_CONTROLE[[#This Row],[DATA]]))</f>
        <v>#REF!</v>
      </c>
      <c r="D21" s="248" t="s">
        <v>843</v>
      </c>
      <c r="E21" s="246">
        <v>15</v>
      </c>
      <c r="F21" s="247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50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58" t="s">
        <v>1082</v>
      </c>
      <c r="AB21" s="259" t="s">
        <v>418</v>
      </c>
      <c r="AC21" s="259" t="s">
        <v>419</v>
      </c>
      <c r="AD21" s="260">
        <v>0.29166666666666669</v>
      </c>
      <c r="AE21" s="260"/>
      <c r="AF21" s="260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>
      <c r="A22" s="46" t="str">
        <f t="shared" si="4"/>
        <v>ANTÔNIO (TP-713)46055</v>
      </c>
      <c r="B22" s="100">
        <v>46055</v>
      </c>
      <c r="C22" s="132" t="e" vm="1">
        <f>IF(BS_CONTROLE[[#This Row],[DATA]]="","",WEEKNUM(BS_CONTROLE[[#This Row],[DATA]]))</f>
        <v>#REF!</v>
      </c>
      <c r="D22" s="245" t="s">
        <v>857</v>
      </c>
      <c r="E22" s="246">
        <v>16</v>
      </c>
      <c r="F22" s="247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50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>
      <c r="A23" s="46" t="str">
        <f t="shared" si="4"/>
        <v>W9246055</v>
      </c>
      <c r="B23" s="100">
        <v>46055</v>
      </c>
      <c r="C23" s="132" t="e" vm="1">
        <f>IF(BS_CONTROLE[[#This Row],[DATA]]="","",WEEKNUM(BS_CONTROLE[[#This Row],[DATA]]))</f>
        <v>#REF!</v>
      </c>
      <c r="D23" s="248" t="s">
        <v>839</v>
      </c>
      <c r="E23" s="246">
        <v>17</v>
      </c>
      <c r="F23" s="247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>
      <c r="A24" s="46" t="str">
        <f t="shared" si="4"/>
        <v>V8346055</v>
      </c>
      <c r="B24" s="100">
        <v>46055</v>
      </c>
      <c r="C24" s="132" t="e" vm="1">
        <f>IF(BS_CONTROLE[[#This Row],[DATA]]="","",WEEKNUM(BS_CONTROLE[[#This Row],[DATA]]))</f>
        <v>#REF!</v>
      </c>
      <c r="D24" s="245" t="s">
        <v>796</v>
      </c>
      <c r="E24" s="246">
        <v>18</v>
      </c>
      <c r="F24" s="247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>
      <c r="A25" s="46" t="str">
        <f t="shared" si="4"/>
        <v/>
      </c>
      <c r="B25" s="100"/>
      <c r="C25" s="132" t="e" vm="1">
        <f>IF(BS_CONTROLE[[#This Row],[DATA]]="","",WEEKNUM(BS_CONTROLE[[#This Row],[DATA]]))</f>
        <v>#REF!</v>
      </c>
      <c r="D25" s="245"/>
      <c r="E25" s="246">
        <v>19</v>
      </c>
      <c r="F25" s="247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>
      <c r="A26" s="46" t="str">
        <f t="shared" si="4"/>
        <v/>
      </c>
      <c r="B26" s="100"/>
      <c r="C26" s="132" t="e" vm="1">
        <f>IF(BS_CONTROLE[[#This Row],[DATA]]="","",WEEKNUM(BS_CONTROLE[[#This Row],[DATA]]))</f>
        <v>#REF!</v>
      </c>
      <c r="D26" s="245"/>
      <c r="E26" s="246">
        <v>20</v>
      </c>
      <c r="F26" s="247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>
      <c r="A27" s="46" t="str">
        <f t="shared" si="4"/>
        <v/>
      </c>
      <c r="B27" s="100"/>
      <c r="C27" s="132" t="e" vm="1">
        <f>IF(BS_CONTROLE[[#This Row],[DATA]]="","",WEEKNUM(BS_CONTROLE[[#This Row],[DATA]]))</f>
        <v>#REF!</v>
      </c>
      <c r="D27" s="245"/>
      <c r="E27" s="246">
        <v>21</v>
      </c>
      <c r="F27" s="247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>
      <c r="A28" s="46" t="str">
        <f t="shared" si="4"/>
        <v>W57</v>
      </c>
      <c r="B28" s="100"/>
      <c r="C28" s="132" t="e" vm="1">
        <f>IF(BS_CONTROLE[[#This Row],[DATA]]="","",WEEKNUM(BS_CONTROLE[[#This Row],[DATA]]))</f>
        <v>#REF!</v>
      </c>
      <c r="D28" s="245" t="s">
        <v>1060</v>
      </c>
      <c r="E28" s="246">
        <v>22</v>
      </c>
      <c r="F28" s="247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50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>
      <c r="A29" s="46" t="str">
        <f>D29&amp;B29</f>
        <v>A6346056</v>
      </c>
      <c r="B29" s="164">
        <v>46056</v>
      </c>
      <c r="C29" s="132" t="e" vm="1">
        <f>IF(BS_CONTROLE[[#This Row],[DATA]]="","",WEEKNUM(BS_CONTROLE[[#This Row],[DATA]]))</f>
        <v>#REF!</v>
      </c>
      <c r="D29" s="251" t="s">
        <v>1094</v>
      </c>
      <c r="E29" s="246">
        <v>23</v>
      </c>
      <c r="F29" s="253" t="s">
        <v>666</v>
      </c>
      <c r="G29" s="138" t="str">
        <f>IF(D29="","*",VLOOKUP(F29,BS_ATIVIDADE[#Data],3,FALSE))</f>
        <v>OUTROS</v>
      </c>
      <c r="H29" s="254" t="s">
        <v>1095</v>
      </c>
      <c r="I29" s="254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54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55">
        <v>1</v>
      </c>
      <c r="AB29" s="256" t="s">
        <v>412</v>
      </c>
      <c r="AC29" s="256"/>
      <c r="AD29" s="257">
        <v>0.29166666666666669</v>
      </c>
      <c r="AE29" s="255">
        <v>1604</v>
      </c>
      <c r="AF29" s="257" t="s">
        <v>593</v>
      </c>
      <c r="AG29" s="261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>
      <c r="A30" s="46" t="str">
        <f t="shared" ref="A30:A112" si="6">D30&amp;B30</f>
        <v>JOVÂNIO (TP-850)46056</v>
      </c>
      <c r="B30" s="100">
        <v>46056</v>
      </c>
      <c r="C30" s="132" t="e" vm="1">
        <f>IF(BS_CONTROLE[[#This Row],[DATA]]="","",WEEKNUM(BS_CONTROLE[[#This Row],[DATA]]))</f>
        <v>#REF!</v>
      </c>
      <c r="D30" s="248" t="s">
        <v>905</v>
      </c>
      <c r="E30" s="246">
        <v>24</v>
      </c>
      <c r="F30" s="249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54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>
      <c r="A31" s="46" t="str">
        <f t="shared" si="6"/>
        <v>V8746056</v>
      </c>
      <c r="B31" s="100">
        <v>46056</v>
      </c>
      <c r="C31" s="132" t="e" vm="1">
        <f>IF(BS_CONTROLE[[#This Row],[DATA]]="","",WEEKNUM(BS_CONTROLE[[#This Row],[DATA]]))</f>
        <v>#REF!</v>
      </c>
      <c r="D31" s="248" t="s">
        <v>803</v>
      </c>
      <c r="E31" s="246">
        <v>25</v>
      </c>
      <c r="F31" s="249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54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>
      <c r="A32" s="46" t="str">
        <f>D32&amp;B32</f>
        <v>W5446056</v>
      </c>
      <c r="B32" s="164">
        <v>46056</v>
      </c>
      <c r="C32" s="132" t="e" vm="1">
        <f>IF(BS_CONTROLE[[#This Row],[DATA]]="","",WEEKNUM(BS_CONTROLE[[#This Row],[DATA]]))</f>
        <v>#REF!</v>
      </c>
      <c r="D32" s="251" t="s">
        <v>824</v>
      </c>
      <c r="E32" s="246">
        <v>26</v>
      </c>
      <c r="F32" s="253" t="s">
        <v>607</v>
      </c>
      <c r="G32" s="138" t="str">
        <f>IF(D32="","*",VLOOKUP(F32,BS_ATIVIDADE[#Data],3,FALSE))</f>
        <v>OUTROS</v>
      </c>
      <c r="H32" s="254" t="s">
        <v>1104</v>
      </c>
      <c r="I32" s="254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54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58" t="s">
        <v>1110</v>
      </c>
      <c r="AB32" s="256" t="s">
        <v>418</v>
      </c>
      <c r="AC32" s="256" t="s">
        <v>419</v>
      </c>
      <c r="AD32" s="257">
        <v>0.45833333333333331</v>
      </c>
      <c r="AE32" s="255"/>
      <c r="AF32" s="255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>
      <c r="A33" s="46" t="str">
        <f t="shared" ref="A33:A115" si="8">D33&amp;B33</f>
        <v>V8846056</v>
      </c>
      <c r="B33" s="100">
        <v>46056</v>
      </c>
      <c r="C33" s="132" t="e" vm="1">
        <f>IF(BS_CONTROLE[[#This Row],[DATA]]="","",WEEKNUM(BS_CONTROLE[[#This Row],[DATA]]))</f>
        <v>#REF!</v>
      </c>
      <c r="D33" s="248" t="s">
        <v>805</v>
      </c>
      <c r="E33" s="246">
        <v>27</v>
      </c>
      <c r="F33" s="249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54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>
      <c r="A34" s="46" t="str">
        <f>D34&amp;B34</f>
        <v>PEDRO (TP-696)46056</v>
      </c>
      <c r="B34" s="164">
        <v>46056</v>
      </c>
      <c r="C34" s="132" t="e" vm="1">
        <f>IF(BS_CONTROLE[[#This Row],[DATA]]="","",WEEKNUM(BS_CONTROLE[[#This Row],[DATA]]))</f>
        <v>#REF!</v>
      </c>
      <c r="D34" s="245" t="s">
        <v>927</v>
      </c>
      <c r="E34" s="246">
        <v>28</v>
      </c>
      <c r="F34" s="247" t="s">
        <v>775</v>
      </c>
      <c r="G34" s="138" t="str">
        <f>IF(D34="","*",VLOOKUP(F34,BS_ATIVIDADE[#Data],3,FALSE))</f>
        <v>SOLDA</v>
      </c>
      <c r="H34" s="254" t="s">
        <v>593</v>
      </c>
      <c r="I34" s="254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54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55"/>
      <c r="AB34" s="256"/>
      <c r="AC34" s="256"/>
      <c r="AD34" s="257"/>
      <c r="AE34" s="255"/>
      <c r="AF34" s="255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>
      <c r="A35" s="46" t="str">
        <f>D35&amp;B35</f>
        <v>W4846056</v>
      </c>
      <c r="B35" s="164">
        <v>46056</v>
      </c>
      <c r="C35" s="132" t="e" vm="1">
        <f>IF(BS_CONTROLE[[#This Row],[DATA]]="","",WEEKNUM(BS_CONTROLE[[#This Row],[DATA]]))</f>
        <v>#REF!</v>
      </c>
      <c r="D35" s="248" t="s">
        <v>821</v>
      </c>
      <c r="E35" s="246">
        <v>29</v>
      </c>
      <c r="F35" s="249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54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55"/>
      <c r="AB35" s="256"/>
      <c r="AC35" s="256"/>
      <c r="AD35" s="257"/>
      <c r="AE35" s="255"/>
      <c r="AF35" s="255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>
      <c r="A36" s="46" t="str">
        <f>D36&amp;B36</f>
        <v>V4046056</v>
      </c>
      <c r="B36" s="164">
        <v>46056</v>
      </c>
      <c r="C36" s="132" t="e" vm="1">
        <f>IF(BS_CONTROLE[[#This Row],[DATA]]="","",WEEKNUM(BS_CONTROLE[[#This Row],[DATA]]))</f>
        <v>#REF!</v>
      </c>
      <c r="D36" s="251" t="s">
        <v>771</v>
      </c>
      <c r="E36" s="246">
        <v>30</v>
      </c>
      <c r="F36" s="253" t="s">
        <v>724</v>
      </c>
      <c r="G36" s="138" t="str">
        <f>IF(D36="","*",VLOOKUP(F36,BS_ATIVIDADE[#Data],3,FALSE))</f>
        <v>MODERNIZAÇÃO</v>
      </c>
      <c r="H36" s="254" t="s">
        <v>1116</v>
      </c>
      <c r="I36" s="254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54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55"/>
      <c r="AB36" s="256"/>
      <c r="AC36" s="256"/>
      <c r="AD36" s="257"/>
      <c r="AE36" s="255"/>
      <c r="AF36" s="255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>
      <c r="A37" s="46" t="str">
        <f>D37&amp;B37</f>
        <v>JULIO (TF-648)46056</v>
      </c>
      <c r="B37" s="164">
        <v>46056</v>
      </c>
      <c r="C37" s="132" t="e" vm="1">
        <f>IF(BS_CONTROLE[[#This Row],[DATA]]="","",WEEKNUM(BS_CONTROLE[[#This Row],[DATA]]))</f>
        <v>#REF!</v>
      </c>
      <c r="D37" s="251" t="s">
        <v>907</v>
      </c>
      <c r="E37" s="246">
        <v>31</v>
      </c>
      <c r="F37" s="253" t="s">
        <v>753</v>
      </c>
      <c r="G37" s="138" t="str">
        <f>IF(D37="","*",VLOOKUP(F37,BS_ATIVIDADE[#Data],3,FALSE))</f>
        <v>AMV</v>
      </c>
      <c r="H37" s="254" t="s">
        <v>593</v>
      </c>
      <c r="I37" s="254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54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55"/>
      <c r="AB37" s="256"/>
      <c r="AC37" s="256"/>
      <c r="AD37" s="257"/>
      <c r="AE37" s="255"/>
      <c r="AF37" s="255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>
      <c r="A38" s="46" t="str">
        <f t="shared" ref="A38:A120" si="10">D38&amp;B38</f>
        <v>E4046056</v>
      </c>
      <c r="B38" s="100">
        <v>46056</v>
      </c>
      <c r="C38" s="132" t="e" vm="1">
        <f>IF(BS_CONTROLE[[#This Row],[DATA]]="","",WEEKNUM(BS_CONTROLE[[#This Row],[DATA]]))</f>
        <v>#REF!</v>
      </c>
      <c r="D38" s="245" t="s">
        <v>748</v>
      </c>
      <c r="E38" s="246">
        <v>32</v>
      </c>
      <c r="F38" s="247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54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>
      <c r="A39" s="46" t="str">
        <f>D39&amp;B39</f>
        <v>W9246056</v>
      </c>
      <c r="B39" s="164">
        <v>46056</v>
      </c>
      <c r="C39" s="132" t="e" vm="1">
        <f>IF(BS_CONTROLE[[#This Row],[DATA]]="","",WEEKNUM(BS_CONTROLE[[#This Row],[DATA]]))</f>
        <v>#REF!</v>
      </c>
      <c r="D39" s="248" t="s">
        <v>839</v>
      </c>
      <c r="E39" s="246">
        <v>33</v>
      </c>
      <c r="F39" s="247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54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>
      <c r="A40" s="46" t="str">
        <f>D40&amp;B40</f>
        <v>ANTÔNIO (TP-713)46056</v>
      </c>
      <c r="B40" s="164">
        <v>46056</v>
      </c>
      <c r="C40" s="132" t="e" vm="1">
        <f>IF(BS_CONTROLE[[#This Row],[DATA]]="","",WEEKNUM(BS_CONTROLE[[#This Row],[DATA]]))</f>
        <v>#REF!</v>
      </c>
      <c r="D40" s="245" t="s">
        <v>857</v>
      </c>
      <c r="E40" s="246">
        <v>34</v>
      </c>
      <c r="F40" s="247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54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55"/>
      <c r="AB40" s="256"/>
      <c r="AC40" s="256"/>
      <c r="AD40" s="257"/>
      <c r="AE40" s="255"/>
      <c r="AF40" s="255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>
      <c r="A41" s="46" t="str">
        <f>D41&amp;B41</f>
        <v>W99</v>
      </c>
      <c r="B41" s="164"/>
      <c r="C41" s="132" t="e" vm="1">
        <f>IF(BS_CONTROLE[[#This Row],[DATA]]="","",WEEKNUM(BS_CONTROLE[[#This Row],[DATA]]))</f>
        <v>#REF!</v>
      </c>
      <c r="D41" s="251" t="s">
        <v>845</v>
      </c>
      <c r="E41" s="246">
        <v>35</v>
      </c>
      <c r="F41" s="253" t="s">
        <v>607</v>
      </c>
      <c r="G41" s="138" t="str">
        <f>IF(D41="","*",VLOOKUP(F41,BS_ATIVIDADE[#Data],3,FALSE))</f>
        <v>OUTROS</v>
      </c>
      <c r="H41" s="254" t="s">
        <v>1134</v>
      </c>
      <c r="I41" s="254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54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55" t="s">
        <v>1139</v>
      </c>
      <c r="AB41" s="256" t="s">
        <v>418</v>
      </c>
      <c r="AC41" s="256" t="s">
        <v>419</v>
      </c>
      <c r="AD41" s="257">
        <v>0.29166666666666669</v>
      </c>
      <c r="AE41" s="255"/>
      <c r="AF41" s="257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>
      <c r="A42" s="46" t="str">
        <f t="shared" ref="A42:A124" si="12">D42&amp;B42</f>
        <v>W9746056</v>
      </c>
      <c r="B42" s="100">
        <v>46056</v>
      </c>
      <c r="C42" s="132" t="e" vm="1">
        <f>IF(BS_CONTROLE[[#This Row],[DATA]]="","",WEEKNUM(BS_CONTROLE[[#This Row],[DATA]]))</f>
        <v>#REF!</v>
      </c>
      <c r="D42" s="245" t="s">
        <v>843</v>
      </c>
      <c r="E42" s="246">
        <v>36</v>
      </c>
      <c r="F42" s="247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54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>
      <c r="A43" s="46" t="str">
        <f t="shared" si="12"/>
        <v>V8346056</v>
      </c>
      <c r="B43" s="100">
        <v>46056</v>
      </c>
      <c r="C43" s="132" t="e" vm="1">
        <f>IF(BS_CONTROLE[[#This Row],[DATA]]="","",WEEKNUM(BS_CONTROLE[[#This Row],[DATA]]))</f>
        <v>#REF!</v>
      </c>
      <c r="D43" s="245" t="s">
        <v>796</v>
      </c>
      <c r="E43" s="246">
        <v>37</v>
      </c>
      <c r="F43" s="247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>
      <c r="A44" s="46" t="str">
        <f t="shared" si="12"/>
        <v/>
      </c>
      <c r="B44" s="100"/>
      <c r="C44" s="132" t="e" vm="1">
        <f>IF(BS_CONTROLE[[#This Row],[DATA]]="","",WEEKNUM(BS_CONTROLE[[#This Row],[DATA]]))</f>
        <v>#REF!</v>
      </c>
      <c r="D44" s="245"/>
      <c r="E44" s="246">
        <v>38</v>
      </c>
      <c r="F44" s="247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>
      <c r="A45" s="46" t="str">
        <f t="shared" si="12"/>
        <v/>
      </c>
      <c r="B45" s="100"/>
      <c r="C45" s="132" t="e" vm="1">
        <f>IF(BS_CONTROLE[[#This Row],[DATA]]="","",WEEKNUM(BS_CONTROLE[[#This Row],[DATA]]))</f>
        <v>#REF!</v>
      </c>
      <c r="D45" s="245"/>
      <c r="E45" s="246">
        <v>39</v>
      </c>
      <c r="F45" s="247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>
      <c r="A46" s="46" t="str">
        <f t="shared" si="12"/>
        <v>W5746057</v>
      </c>
      <c r="B46" s="100">
        <v>46057</v>
      </c>
      <c r="C46" s="132" t="e" vm="1">
        <f>IF(BS_CONTROLE[[#This Row],[DATA]]="","",WEEKNUM(BS_CONTROLE[[#This Row],[DATA]]))</f>
        <v>#REF!</v>
      </c>
      <c r="D46" s="245" t="s">
        <v>1060</v>
      </c>
      <c r="E46" s="246">
        <v>40</v>
      </c>
      <c r="F46" s="247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50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>
      <c r="A47" s="46" t="str">
        <f t="shared" si="12"/>
        <v>A6346057</v>
      </c>
      <c r="B47" s="100">
        <v>46057</v>
      </c>
      <c r="C47" s="132" t="e" vm="1">
        <f>IF(BS_CONTROLE[[#This Row],[DATA]]="","",WEEKNUM(BS_CONTROLE[[#This Row],[DATA]]))</f>
        <v>#REF!</v>
      </c>
      <c r="D47" s="245" t="s">
        <v>1094</v>
      </c>
      <c r="E47" s="246">
        <v>41</v>
      </c>
      <c r="F47" s="247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55"/>
      <c r="AB47" s="256"/>
      <c r="AC47" s="256"/>
      <c r="AD47" s="257"/>
      <c r="AE47" s="255"/>
      <c r="AF47" s="257"/>
      <c r="AG47" s="261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>
      <c r="A48" s="46" t="str">
        <f>D48&amp;B48</f>
        <v>V8746057</v>
      </c>
      <c r="B48" s="164">
        <v>46057</v>
      </c>
      <c r="C48" s="132" t="e" vm="1">
        <f>IF(BS_CONTROLE[[#This Row],[DATA]]="","",WEEKNUM(BS_CONTROLE[[#This Row],[DATA]]))</f>
        <v>#REF!</v>
      </c>
      <c r="D48" s="248" t="s">
        <v>803</v>
      </c>
      <c r="E48" s="246">
        <v>42</v>
      </c>
      <c r="F48" s="253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54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55"/>
      <c r="AB48" s="256"/>
      <c r="AC48" s="256"/>
      <c r="AD48" s="257"/>
      <c r="AE48" s="255"/>
      <c r="AF48" s="257"/>
      <c r="AG48" s="261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>
      <c r="A49" s="46" t="str">
        <f t="shared" ref="A49:A131" si="14">D49&amp;B49</f>
        <v>JOVÂNIO (TP-850)46057</v>
      </c>
      <c r="B49" s="100">
        <v>46057</v>
      </c>
      <c r="C49" s="132" t="e" vm="1">
        <f>IF(BS_CONTROLE[[#This Row],[DATA]]="","",WEEKNUM(BS_CONTROLE[[#This Row],[DATA]]))</f>
        <v>#REF!</v>
      </c>
      <c r="D49" s="248" t="s">
        <v>905</v>
      </c>
      <c r="E49" s="246">
        <v>43</v>
      </c>
      <c r="F49" s="247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54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>
      <c r="A50" s="46" t="str">
        <f>D50&amp;B50</f>
        <v>A7346057</v>
      </c>
      <c r="B50" s="164">
        <v>46057</v>
      </c>
      <c r="C50" s="132" t="e" vm="1">
        <f>IF(BS_CONTROLE[[#This Row],[DATA]]="","",WEEKNUM(BS_CONTROLE[[#This Row],[DATA]]))</f>
        <v>#REF!</v>
      </c>
      <c r="D50" s="251" t="s">
        <v>718</v>
      </c>
      <c r="E50" s="246">
        <v>44</v>
      </c>
      <c r="F50" s="253" t="s">
        <v>614</v>
      </c>
      <c r="G50" s="138" t="str">
        <f>IF(D50="","*",VLOOKUP(F50,BS_ATIVIDADE[#Data],3,FALSE))</f>
        <v>DETECÇÃO</v>
      </c>
      <c r="H50" s="254" t="s">
        <v>1153</v>
      </c>
      <c r="I50" s="254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54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55"/>
      <c r="AB50" s="256"/>
      <c r="AC50" s="256"/>
      <c r="AD50" s="257"/>
      <c r="AE50" s="255"/>
      <c r="AF50" s="255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>
      <c r="A51" s="46" t="str">
        <f t="shared" ref="A51:A133" si="16">D51&amp;B51</f>
        <v>W54</v>
      </c>
      <c r="B51" s="100"/>
      <c r="C51" s="132" t="e" vm="1">
        <f>IF(BS_CONTROLE[[#This Row],[DATA]]="","",WEEKNUM(BS_CONTROLE[[#This Row],[DATA]]))</f>
        <v>#REF!</v>
      </c>
      <c r="D51" s="251" t="s">
        <v>824</v>
      </c>
      <c r="E51" s="246">
        <v>45</v>
      </c>
      <c r="F51" s="253" t="s">
        <v>607</v>
      </c>
      <c r="G51" s="138" t="str">
        <f>IF(D51="","*",VLOOKUP(F51,BS_ATIVIDADE[#Data],3,FALSE))</f>
        <v>OUTROS</v>
      </c>
      <c r="H51" s="254" t="s">
        <v>1104</v>
      </c>
      <c r="I51" s="254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54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58" t="s">
        <v>1082</v>
      </c>
      <c r="AB51" s="256" t="s">
        <v>418</v>
      </c>
      <c r="AC51" s="256" t="s">
        <v>419</v>
      </c>
      <c r="AD51" s="257">
        <v>0.29166666666666669</v>
      </c>
      <c r="AE51" s="255"/>
      <c r="AF51" s="255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>
      <c r="A52" s="46" t="str">
        <f t="shared" si="16"/>
        <v>V8846057</v>
      </c>
      <c r="B52" s="100">
        <v>46057</v>
      </c>
      <c r="C52" s="132" t="e" vm="1">
        <f>IF(BS_CONTROLE[[#This Row],[DATA]]="","",WEEKNUM(BS_CONTROLE[[#This Row],[DATA]]))</f>
        <v>#REF!</v>
      </c>
      <c r="D52" s="248" t="s">
        <v>805</v>
      </c>
      <c r="E52" s="246">
        <v>46</v>
      </c>
      <c r="F52" s="247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54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>
      <c r="A53" s="46" t="str">
        <f>D53&amp;B53</f>
        <v>W4846057</v>
      </c>
      <c r="B53" s="164">
        <v>46057</v>
      </c>
      <c r="C53" s="132" t="e" vm="1">
        <f>IF(BS_CONTROLE[[#This Row],[DATA]]="","",WEEKNUM(BS_CONTROLE[[#This Row],[DATA]]))</f>
        <v>#REF!</v>
      </c>
      <c r="D53" s="251" t="s">
        <v>821</v>
      </c>
      <c r="E53" s="246">
        <v>47</v>
      </c>
      <c r="F53" s="253" t="s">
        <v>607</v>
      </c>
      <c r="G53" s="138" t="str">
        <f>IF(D53="","*",VLOOKUP(F53,BS_ATIVIDADE[#Data],3,FALSE))</f>
        <v>OUTROS</v>
      </c>
      <c r="H53" s="254" t="s">
        <v>1051</v>
      </c>
      <c r="I53" s="254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54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55"/>
      <c r="AB53" s="256"/>
      <c r="AC53" s="256"/>
      <c r="AD53" s="257"/>
      <c r="AE53" s="255"/>
      <c r="AF53" s="255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>
      <c r="A54" s="46" t="str">
        <f>D54&amp;B54</f>
        <v>E4046057</v>
      </c>
      <c r="B54" s="164">
        <v>46057</v>
      </c>
      <c r="C54" s="132" t="e" vm="1">
        <f>IF(BS_CONTROLE[[#This Row],[DATA]]="","",WEEKNUM(BS_CONTROLE[[#This Row],[DATA]]))</f>
        <v>#REF!</v>
      </c>
      <c r="D54" s="251" t="s">
        <v>748</v>
      </c>
      <c r="E54" s="246">
        <v>48</v>
      </c>
      <c r="F54" s="253" t="s">
        <v>607</v>
      </c>
      <c r="G54" s="138" t="str">
        <f>IF(D54="","*",VLOOKUP(F54,BS_ATIVIDADE[#Data],3,FALSE))</f>
        <v>OUTROS</v>
      </c>
      <c r="H54" s="254" t="s">
        <v>1165</v>
      </c>
      <c r="I54" s="254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54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55" t="s">
        <v>1169</v>
      </c>
      <c r="AB54" s="256" t="s">
        <v>423</v>
      </c>
      <c r="AC54" s="256" t="s">
        <v>406</v>
      </c>
      <c r="AD54" s="257"/>
      <c r="AE54" s="255"/>
      <c r="AF54" s="255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>
      <c r="A55" s="46" t="str">
        <f t="shared" ref="A55:A137" si="18">D55&amp;B55</f>
        <v>PEDRO (TP-696)46057</v>
      </c>
      <c r="B55" s="100">
        <v>46057</v>
      </c>
      <c r="C55" s="132" t="e" vm="1">
        <f>IF(BS_CONTROLE[[#This Row],[DATA]]="","",WEEKNUM(BS_CONTROLE[[#This Row],[DATA]]))</f>
        <v>#REF!</v>
      </c>
      <c r="D55" s="245" t="s">
        <v>927</v>
      </c>
      <c r="E55" s="246">
        <v>49</v>
      </c>
      <c r="F55" s="247" t="s">
        <v>775</v>
      </c>
      <c r="G55" s="138" t="str">
        <f>IF(D55="","*",VLOOKUP(F55,BS_ATIVIDADE[#Data],3,FALSE))</f>
        <v>SOLDA</v>
      </c>
      <c r="H55" s="254" t="s">
        <v>593</v>
      </c>
      <c r="I55" s="254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54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>
      <c r="A56" s="46" t="str">
        <f>D56&amp;B56</f>
        <v>V4046057</v>
      </c>
      <c r="B56" s="164">
        <v>46057</v>
      </c>
      <c r="C56" s="132" t="e" vm="1">
        <f>IF(BS_CONTROLE[[#This Row],[DATA]]="","",WEEKNUM(BS_CONTROLE[[#This Row],[DATA]]))</f>
        <v>#REF!</v>
      </c>
      <c r="D56" s="251" t="s">
        <v>771</v>
      </c>
      <c r="E56" s="246">
        <v>50</v>
      </c>
      <c r="F56" s="253" t="s">
        <v>724</v>
      </c>
      <c r="G56" s="138" t="str">
        <f>IF(D56="","*",VLOOKUP(F56,BS_ATIVIDADE[#Data],3,FALSE))</f>
        <v>MODERNIZAÇÃO</v>
      </c>
      <c r="H56" s="254" t="s">
        <v>1116</v>
      </c>
      <c r="I56" s="254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54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55"/>
      <c r="AB56" s="256"/>
      <c r="AC56" s="256"/>
      <c r="AD56" s="257"/>
      <c r="AE56" s="255"/>
      <c r="AF56" s="255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>
      <c r="A57" s="46" t="str">
        <f>D57&amp;B57</f>
        <v>W9246057</v>
      </c>
      <c r="B57" s="164">
        <v>46057</v>
      </c>
      <c r="C57" s="132" t="e" vm="1">
        <f>IF(BS_CONTROLE[[#This Row],[DATA]]="","",WEEKNUM(BS_CONTROLE[[#This Row],[DATA]]))</f>
        <v>#REF!</v>
      </c>
      <c r="D57" s="248" t="s">
        <v>839</v>
      </c>
      <c r="E57" s="246">
        <v>51</v>
      </c>
      <c r="F57" s="247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54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>
      <c r="A58" s="46" t="str">
        <f t="shared" ref="A58:A140" si="20">D58&amp;B58</f>
        <v>ANTÔNIO (TP-713)46057</v>
      </c>
      <c r="B58" s="100">
        <v>46057</v>
      </c>
      <c r="C58" s="132" t="e" vm="1">
        <f>IF(BS_CONTROLE[[#This Row],[DATA]]="","",WEEKNUM(BS_CONTROLE[[#This Row],[DATA]]))</f>
        <v>#REF!</v>
      </c>
      <c r="D58" s="245" t="s">
        <v>857</v>
      </c>
      <c r="E58" s="246">
        <v>52</v>
      </c>
      <c r="F58" s="253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>
      <c r="A59" s="46" t="str">
        <f t="shared" si="20"/>
        <v>W9946057</v>
      </c>
      <c r="B59" s="100">
        <v>46057</v>
      </c>
      <c r="C59" s="132" t="e" vm="1">
        <f>IF(BS_CONTROLE[[#This Row],[DATA]]="","",WEEKNUM(BS_CONTROLE[[#This Row],[DATA]]))</f>
        <v>#REF!</v>
      </c>
      <c r="D59" s="251" t="s">
        <v>845</v>
      </c>
      <c r="E59" s="246">
        <v>53</v>
      </c>
      <c r="F59" s="262" t="s">
        <v>607</v>
      </c>
      <c r="G59" s="138" t="str">
        <f>IF(D59="","*",VLOOKUP(F59,BS_ATIVIDADE[#Data],3,FALSE))</f>
        <v>OUTROS</v>
      </c>
      <c r="H59" s="254" t="s">
        <v>1134</v>
      </c>
      <c r="I59" s="254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54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55" t="s">
        <v>1139</v>
      </c>
      <c r="AB59" s="256" t="s">
        <v>418</v>
      </c>
      <c r="AC59" s="256" t="s">
        <v>419</v>
      </c>
      <c r="AD59" s="257">
        <v>0.29166666666666669</v>
      </c>
      <c r="AE59" s="255"/>
      <c r="AF59" s="257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>
      <c r="A60" s="46" t="str">
        <f t="shared" si="20"/>
        <v>W9746057</v>
      </c>
      <c r="B60" s="100">
        <v>46057</v>
      </c>
      <c r="C60" s="132" t="e" vm="1">
        <f>IF(BS_CONTROLE[[#This Row],[DATA]]="","",WEEKNUM(BS_CONTROLE[[#This Row],[DATA]]))</f>
        <v>#REF!</v>
      </c>
      <c r="D60" s="245" t="s">
        <v>843</v>
      </c>
      <c r="E60" s="246">
        <v>54</v>
      </c>
      <c r="F60" s="247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54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>
      <c r="A61" s="46" t="str">
        <f t="shared" si="20"/>
        <v>V8346057</v>
      </c>
      <c r="B61" s="100">
        <v>46057</v>
      </c>
      <c r="C61" s="132" t="e" vm="1">
        <f>IF(BS_CONTROLE[[#This Row],[DATA]]="","",WEEKNUM(BS_CONTROLE[[#This Row],[DATA]]))</f>
        <v>#REF!</v>
      </c>
      <c r="D61" s="245" t="s">
        <v>796</v>
      </c>
      <c r="E61" s="246">
        <v>55</v>
      </c>
      <c r="F61" s="247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>
      <c r="A62" s="46" t="str">
        <f t="shared" si="20"/>
        <v/>
      </c>
      <c r="B62" s="100"/>
      <c r="C62" s="132" t="e" vm="1">
        <f>IF(BS_CONTROLE[[#This Row],[DATA]]="","",WEEKNUM(BS_CONTROLE[[#This Row],[DATA]]))</f>
        <v>#REF!</v>
      </c>
      <c r="D62" s="245"/>
      <c r="E62" s="246">
        <v>56</v>
      </c>
      <c r="F62" s="247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>
      <c r="A63" s="46" t="str">
        <f t="shared" si="20"/>
        <v/>
      </c>
      <c r="B63" s="100"/>
      <c r="C63" s="132" t="e" vm="1">
        <f>IF(BS_CONTROLE[[#This Row],[DATA]]="","",WEEKNUM(BS_CONTROLE[[#This Row],[DATA]]))</f>
        <v>#REF!</v>
      </c>
      <c r="D63" s="245"/>
      <c r="E63" s="246">
        <v>57</v>
      </c>
      <c r="F63" s="247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>
      <c r="A64" s="46" t="str">
        <f t="shared" si="20"/>
        <v/>
      </c>
      <c r="B64" s="100"/>
      <c r="C64" s="132" t="e" vm="1">
        <f>IF(BS_CONTROLE[[#This Row],[DATA]]="","",WEEKNUM(BS_CONTROLE[[#This Row],[DATA]]))</f>
        <v>#REF!</v>
      </c>
      <c r="D64" s="245"/>
      <c r="E64" s="246">
        <v>58</v>
      </c>
      <c r="F64" s="247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>
      <c r="A65" s="46" t="str">
        <f t="shared" si="20"/>
        <v>V8746058</v>
      </c>
      <c r="B65" s="100">
        <v>46058</v>
      </c>
      <c r="C65" s="132" t="e" vm="1">
        <f>IF(BS_CONTROLE[[#This Row],[DATA]]="","",WEEKNUM(BS_CONTROLE[[#This Row],[DATA]]))</f>
        <v>#REF!</v>
      </c>
      <c r="D65" s="248" t="s">
        <v>803</v>
      </c>
      <c r="E65" s="246">
        <v>59</v>
      </c>
      <c r="F65" s="253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54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63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customHeight="1">
      <c r="A66" s="46" t="str">
        <f>D66&amp;B66</f>
        <v>JOVÂNIO (TP-850)46058</v>
      </c>
      <c r="B66" s="164">
        <v>46058</v>
      </c>
      <c r="C66" s="132" t="e" vm="1">
        <f>IF(BS_CONTROLE[[#This Row],[DATA]]="","",WEEKNUM(BS_CONTROLE[[#This Row],[DATA]]))</f>
        <v>#REF!</v>
      </c>
      <c r="D66" s="248" t="s">
        <v>905</v>
      </c>
      <c r="E66" s="246">
        <v>60</v>
      </c>
      <c r="F66" s="247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54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55"/>
      <c r="AB66" s="256"/>
      <c r="AC66" s="256"/>
      <c r="AD66" s="257"/>
      <c r="AE66" s="255"/>
      <c r="AF66" s="255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64">
        <v>0.35625000000000001</v>
      </c>
      <c r="AS66" s="264">
        <v>0</v>
      </c>
      <c r="AT66" s="264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65">
        <v>0</v>
      </c>
      <c r="BI66" s="17"/>
      <c r="BJ66" s="265" t="s">
        <v>1179</v>
      </c>
      <c r="BK66" s="265" t="s">
        <v>1179</v>
      </c>
      <c r="BL66" s="16"/>
      <c r="BM66" s="128" t="s">
        <v>440</v>
      </c>
      <c r="BN66" s="128" t="s">
        <v>469</v>
      </c>
      <c r="BO66" s="128" t="s">
        <v>530</v>
      </c>
      <c r="BP66" s="266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customHeight="1">
      <c r="A67" s="46" t="str">
        <f>D67&amp;B67</f>
        <v>V8846058</v>
      </c>
      <c r="B67" s="164">
        <v>46058</v>
      </c>
      <c r="C67" s="132" t="e" vm="1">
        <f>IF(BS_CONTROLE[[#This Row],[DATA]]="","",WEEKNUM(BS_CONTROLE[[#This Row],[DATA]]))</f>
        <v>#REF!</v>
      </c>
      <c r="D67" s="248" t="s">
        <v>805</v>
      </c>
      <c r="E67" s="246">
        <v>61</v>
      </c>
      <c r="F67" s="247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54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67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>
      <c r="A68" s="46" t="str">
        <f>D68&amp;B68</f>
        <v>A6346058</v>
      </c>
      <c r="B68" s="164">
        <v>46058</v>
      </c>
      <c r="C68" s="132" t="e" vm="1">
        <f>IF(BS_CONTROLE[[#This Row],[DATA]]="","",WEEKNUM(BS_CONTROLE[[#This Row],[DATA]]))</f>
        <v>#REF!</v>
      </c>
      <c r="D68" s="251" t="s">
        <v>1094</v>
      </c>
      <c r="E68" s="246">
        <v>62</v>
      </c>
      <c r="F68" s="253" t="s">
        <v>666</v>
      </c>
      <c r="G68" s="138" t="str">
        <f>IF(D68="","*",VLOOKUP(F68,BS_ATIVIDADE[#Data],3,FALSE))</f>
        <v>OUTROS</v>
      </c>
      <c r="H68" s="254" t="s">
        <v>1104</v>
      </c>
      <c r="I68" s="254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54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55"/>
      <c r="AB68" s="256"/>
      <c r="AC68" s="256"/>
      <c r="AD68" s="257"/>
      <c r="AE68" s="255"/>
      <c r="AF68" s="255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67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>
      <c r="A69" s="46" t="str">
        <f t="shared" ref="A69:A151" si="22">D69&amp;B69</f>
        <v>W4846058</v>
      </c>
      <c r="B69" s="100">
        <v>46058</v>
      </c>
      <c r="C69" s="132" t="e" vm="1">
        <f>IF(BS_CONTROLE[[#This Row],[DATA]]="","",WEEKNUM(BS_CONTROLE[[#This Row],[DATA]]))</f>
        <v>#REF!</v>
      </c>
      <c r="D69" s="251" t="s">
        <v>821</v>
      </c>
      <c r="E69" s="246">
        <v>63</v>
      </c>
      <c r="F69" s="253" t="s">
        <v>607</v>
      </c>
      <c r="G69" s="138" t="str">
        <f>IF(D69="","*",VLOOKUP(F69,BS_ATIVIDADE[#Data],3,FALSE))</f>
        <v>OUTROS</v>
      </c>
      <c r="H69" s="254" t="s">
        <v>1051</v>
      </c>
      <c r="I69" s="254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54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55"/>
      <c r="AB69" s="256"/>
      <c r="AC69" s="256"/>
      <c r="AD69" s="257"/>
      <c r="AE69" s="255"/>
      <c r="AF69" s="255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63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>
      <c r="A70" s="46" t="str">
        <f t="shared" si="22"/>
        <v>E4046058</v>
      </c>
      <c r="B70" s="100">
        <v>46058</v>
      </c>
      <c r="C70" s="132" t="e" vm="1">
        <f>IF(BS_CONTROLE[[#This Row],[DATA]]="","",WEEKNUM(BS_CONTROLE[[#This Row],[DATA]]))</f>
        <v>#REF!</v>
      </c>
      <c r="D70" s="251" t="s">
        <v>748</v>
      </c>
      <c r="E70" s="246">
        <v>64</v>
      </c>
      <c r="F70" s="253" t="s">
        <v>607</v>
      </c>
      <c r="G70" s="138" t="str">
        <f>IF(D70="","*",VLOOKUP(F70,BS_ATIVIDADE[#Data],3,FALSE))</f>
        <v>OUTROS</v>
      </c>
      <c r="H70" s="254" t="s">
        <v>1165</v>
      </c>
      <c r="I70" s="254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54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55" t="s">
        <v>1169</v>
      </c>
      <c r="AB70" s="256" t="s">
        <v>423</v>
      </c>
      <c r="AC70" s="256" t="s">
        <v>419</v>
      </c>
      <c r="AD70" s="257"/>
      <c r="AE70" s="255"/>
      <c r="AF70" s="255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63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>
      <c r="A71" s="46" t="str">
        <f t="shared" si="22"/>
        <v>PEDRO (TP-696)46058</v>
      </c>
      <c r="B71" s="100">
        <v>46058</v>
      </c>
      <c r="C71" s="132" t="e" vm="1">
        <f>IF(BS_CONTROLE[[#This Row],[DATA]]="","",WEEKNUM(BS_CONTROLE[[#This Row],[DATA]]))</f>
        <v>#REF!</v>
      </c>
      <c r="D71" s="245" t="s">
        <v>927</v>
      </c>
      <c r="E71" s="246">
        <v>65</v>
      </c>
      <c r="F71" s="247" t="s">
        <v>775</v>
      </c>
      <c r="G71" s="138" t="str">
        <f>IF(D71="","*",VLOOKUP(F71,BS_ATIVIDADE[#Data],3,FALSE))</f>
        <v>SOLDA</v>
      </c>
      <c r="H71" s="254" t="s">
        <v>593</v>
      </c>
      <c r="I71" s="254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54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64">
        <v>0</v>
      </c>
      <c r="AS71" s="264">
        <v>0</v>
      </c>
      <c r="AT71" s="264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65">
        <v>0</v>
      </c>
      <c r="BI71" s="17"/>
      <c r="BJ71" s="265" t="s">
        <v>1186</v>
      </c>
      <c r="BK71" s="265" t="s">
        <v>1186</v>
      </c>
      <c r="BL71" s="16"/>
      <c r="BM71" s="128" t="s">
        <v>441</v>
      </c>
      <c r="BN71" s="128" t="s">
        <v>470</v>
      </c>
      <c r="BO71" s="128" t="s">
        <v>565</v>
      </c>
      <c r="BP71" s="266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customHeight="1">
      <c r="A72" s="46" t="str">
        <f t="shared" si="22"/>
        <v>V4046058</v>
      </c>
      <c r="B72" s="100">
        <v>46058</v>
      </c>
      <c r="C72" s="132" t="e" vm="1">
        <f>IF(BS_CONTROLE[[#This Row],[DATA]]="","",WEEKNUM(BS_CONTROLE[[#This Row],[DATA]]))</f>
        <v>#REF!</v>
      </c>
      <c r="D72" s="251" t="s">
        <v>771</v>
      </c>
      <c r="E72" s="246">
        <v>66</v>
      </c>
      <c r="F72" s="253" t="s">
        <v>724</v>
      </c>
      <c r="G72" s="138" t="str">
        <f>IF(D72="","*",VLOOKUP(F72,BS_ATIVIDADE[#Data],3,FALSE))</f>
        <v>MODERNIZAÇÃO</v>
      </c>
      <c r="H72" s="254" t="s">
        <v>1116</v>
      </c>
      <c r="I72" s="254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54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55"/>
      <c r="AB72" s="256"/>
      <c r="AC72" s="256"/>
      <c r="AD72" s="257"/>
      <c r="AE72" s="255"/>
      <c r="AF72" s="255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64">
        <v>0.33611111111111114</v>
      </c>
      <c r="AS72" s="264">
        <v>0</v>
      </c>
      <c r="AT72" s="264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>
      <c r="A73" s="46" t="str">
        <f t="shared" si="22"/>
        <v>W9246058</v>
      </c>
      <c r="B73" s="100">
        <v>46058</v>
      </c>
      <c r="C73" s="132" t="e" vm="1">
        <f>IF(BS_CONTROLE[[#This Row],[DATA]]="","",WEEKNUM(BS_CONTROLE[[#This Row],[DATA]]))</f>
        <v>#REF!</v>
      </c>
      <c r="D73" s="248" t="s">
        <v>839</v>
      </c>
      <c r="E73" s="246">
        <v>67</v>
      </c>
      <c r="F73" s="247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54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64">
        <v>0</v>
      </c>
      <c r="AS73" s="264">
        <v>0</v>
      </c>
      <c r="AT73" s="264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>
      <c r="A74" s="46" t="str">
        <f t="shared" si="22"/>
        <v>ANTÔNIO (TP-713)46058</v>
      </c>
      <c r="B74" s="100">
        <v>46058</v>
      </c>
      <c r="C74" s="132" t="e" vm="1">
        <f>IF(BS_CONTROLE[[#This Row],[DATA]]="","",WEEKNUM(BS_CONTROLE[[#This Row],[DATA]]))</f>
        <v>#REF!</v>
      </c>
      <c r="D74" s="245" t="s">
        <v>857</v>
      </c>
      <c r="E74" s="246">
        <v>68</v>
      </c>
      <c r="F74" s="253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64">
        <v>0.37430555555555556</v>
      </c>
      <c r="AS74" s="264">
        <v>0</v>
      </c>
      <c r="AT74" s="264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65">
        <v>0</v>
      </c>
      <c r="BI74" s="17"/>
      <c r="BJ74" s="265" t="s">
        <v>1188</v>
      </c>
      <c r="BK74" s="265" t="s">
        <v>1188</v>
      </c>
      <c r="BL74" s="16"/>
      <c r="BM74" s="128" t="s">
        <v>440</v>
      </c>
      <c r="BN74" s="128" t="s">
        <v>469</v>
      </c>
      <c r="BO74" s="128" t="s">
        <v>530</v>
      </c>
      <c r="BP74" s="265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>
      <c r="A75" s="46" t="str">
        <f t="shared" si="22"/>
        <v>W99</v>
      </c>
      <c r="B75" s="100"/>
      <c r="C75" s="132" t="e" vm="1">
        <f>IF(BS_CONTROLE[[#This Row],[DATA]]="","",WEEKNUM(BS_CONTROLE[[#This Row],[DATA]]))</f>
        <v>#REF!</v>
      </c>
      <c r="D75" s="251" t="s">
        <v>845</v>
      </c>
      <c r="E75" s="246">
        <v>69</v>
      </c>
      <c r="F75" s="262" t="s">
        <v>607</v>
      </c>
      <c r="G75" s="138" t="str">
        <f>IF(D75="","*",VLOOKUP(F75,BS_ATIVIDADE[#Data],3,FALSE))</f>
        <v>OUTROS</v>
      </c>
      <c r="H75" s="254" t="s">
        <v>1134</v>
      </c>
      <c r="I75" s="254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54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55" t="s">
        <v>1139</v>
      </c>
      <c r="AB75" s="256" t="s">
        <v>418</v>
      </c>
      <c r="AC75" s="256" t="s">
        <v>419</v>
      </c>
      <c r="AD75" s="257">
        <v>0.29166666666666669</v>
      </c>
      <c r="AE75" s="255"/>
      <c r="AF75" s="257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>
      <c r="A76" s="46" t="str">
        <f t="shared" si="22"/>
        <v>W9746058</v>
      </c>
      <c r="B76" s="100">
        <v>46058</v>
      </c>
      <c r="C76" s="132" t="e" vm="1">
        <f>IF(BS_CONTROLE[[#This Row],[DATA]]="","",WEEKNUM(BS_CONTROLE[[#This Row],[DATA]]))</f>
        <v>#REF!</v>
      </c>
      <c r="D76" s="245" t="s">
        <v>843</v>
      </c>
      <c r="E76" s="246">
        <v>70</v>
      </c>
      <c r="F76" s="247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54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>
      <c r="A77" s="46" t="str">
        <f t="shared" si="22"/>
        <v>V8346058</v>
      </c>
      <c r="B77" s="100">
        <v>46058</v>
      </c>
      <c r="C77" s="132" t="e" vm="1">
        <f>IF(BS_CONTROLE[[#This Row],[DATA]]="","",WEEKNUM(BS_CONTROLE[[#This Row],[DATA]]))</f>
        <v>#REF!</v>
      </c>
      <c r="D77" s="245" t="s">
        <v>796</v>
      </c>
      <c r="E77" s="246">
        <v>71</v>
      </c>
      <c r="F77" s="247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>
      <c r="A78" s="46"/>
      <c r="B78" s="164"/>
      <c r="C78" s="132"/>
      <c r="D78" s="251"/>
      <c r="E78" s="246">
        <v>72</v>
      </c>
      <c r="F78" s="253"/>
      <c r="G78" s="138" t="str">
        <f>IF(D78="","*",VLOOKUP(F78,BS_ATIVIDADE[#Data],3,FALSE))</f>
        <v>*</v>
      </c>
      <c r="H78" s="254"/>
      <c r="I78" s="254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55"/>
      <c r="AB78" s="256"/>
      <c r="AC78" s="256"/>
      <c r="AD78" s="257"/>
      <c r="AE78" s="255"/>
      <c r="AF78" s="255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>
      <c r="A79" s="46" t="str">
        <f>D79&amp;B79</f>
        <v>E40</v>
      </c>
      <c r="B79" s="164"/>
      <c r="C79" s="132" t="e" vm="1">
        <f>IF(BS_CONTROLE[[#This Row],[DATA]]="","",WEEKNUM(BS_CONTROLE[[#This Row],[DATA]]))</f>
        <v>#REF!</v>
      </c>
      <c r="D79" s="251" t="s">
        <v>748</v>
      </c>
      <c r="E79" s="246">
        <v>73</v>
      </c>
      <c r="F79" s="253" t="s">
        <v>660</v>
      </c>
      <c r="G79" s="138" t="str">
        <f>IF(D79="","*",VLOOKUP(F79,BS_ATIVIDADE[#Data],3,FALSE))</f>
        <v>TRILHEIRO - DESCARGA</v>
      </c>
      <c r="H79" s="254" t="s">
        <v>1046</v>
      </c>
      <c r="I79" s="254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55"/>
      <c r="AB79" s="256"/>
      <c r="AC79" s="256"/>
      <c r="AD79" s="257"/>
      <c r="AE79" s="255"/>
      <c r="AF79" s="255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>
      <c r="A80" s="46" t="str">
        <f t="shared" ref="A80:A162" si="25">D80&amp;B80</f>
        <v>V8746059</v>
      </c>
      <c r="B80" s="100">
        <v>46059</v>
      </c>
      <c r="C80" s="132" t="e" vm="1">
        <f>IF(BS_CONTROLE[[#This Row],[DATA]]="","",WEEKNUM(BS_CONTROLE[[#This Row],[DATA]]))</f>
        <v>#REF!</v>
      </c>
      <c r="D80" s="248" t="s">
        <v>803</v>
      </c>
      <c r="E80" s="246">
        <v>74</v>
      </c>
      <c r="F80" s="253" t="s">
        <v>698</v>
      </c>
      <c r="G80" s="138" t="str">
        <f>IF(D80="","*",VLOOKUP(F80,BS_ATIVIDADE[#Data],3,FALSE))</f>
        <v>MECANIZAÇÃO - SOCADORA</v>
      </c>
      <c r="H80" s="268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54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>
      <c r="A81" s="46" t="str">
        <f>D81&amp;B81</f>
        <v>JOVÂNIO (TP-850)46059</v>
      </c>
      <c r="B81" s="164">
        <v>46059</v>
      </c>
      <c r="C81" s="132" t="e" vm="1">
        <f>IF(BS_CONTROLE[[#This Row],[DATA]]="","",WEEKNUM(BS_CONTROLE[[#This Row],[DATA]]))</f>
        <v>#REF!</v>
      </c>
      <c r="D81" s="248" t="s">
        <v>905</v>
      </c>
      <c r="E81" s="246">
        <v>75</v>
      </c>
      <c r="F81" s="247" t="s">
        <v>775</v>
      </c>
      <c r="G81" s="138" t="str">
        <f>IF(D81="","*",VLOOKUP(F81,BS_ATIVIDADE[#Data],3,FALSE))</f>
        <v>SOLDA</v>
      </c>
      <c r="H81" s="269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54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55"/>
      <c r="AB81" s="256"/>
      <c r="AC81" s="256"/>
      <c r="AD81" s="257"/>
      <c r="AE81" s="255"/>
      <c r="AF81" s="255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>
      <c r="A82" s="46" t="str">
        <f t="shared" ref="A82:A164" si="27">D82&amp;B82</f>
        <v>JULIO CÉSAR (TP-701)46059</v>
      </c>
      <c r="B82" s="100">
        <v>46059</v>
      </c>
      <c r="C82" s="132" t="e" vm="1">
        <f>IF(BS_CONTROLE[[#This Row],[DATA]]="","",WEEKNUM(BS_CONTROLE[[#This Row],[DATA]]))</f>
        <v>#REF!</v>
      </c>
      <c r="D82" s="248" t="s">
        <v>910</v>
      </c>
      <c r="E82" s="246">
        <v>76</v>
      </c>
      <c r="F82" s="247" t="s">
        <v>775</v>
      </c>
      <c r="G82" s="138" t="str">
        <f>IF(D82="","*",VLOOKUP(F82,BS_ATIVIDADE[#Data],3,FALSE))</f>
        <v>SOLDA</v>
      </c>
      <c r="H82" s="269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54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>
      <c r="A83" s="46" t="str">
        <f t="shared" si="27"/>
        <v>V8846059</v>
      </c>
      <c r="B83" s="100">
        <v>46059</v>
      </c>
      <c r="C83" s="132" t="e" vm="1">
        <f>IF(BS_CONTROLE[[#This Row],[DATA]]="","",WEEKNUM(BS_CONTROLE[[#This Row],[DATA]]))</f>
        <v>#REF!</v>
      </c>
      <c r="D83" s="248" t="s">
        <v>805</v>
      </c>
      <c r="E83" s="246">
        <v>77</v>
      </c>
      <c r="F83" s="247" t="s">
        <v>698</v>
      </c>
      <c r="G83" s="138" t="str">
        <f>IF(D83="","*",VLOOKUP(F83,BS_ATIVIDADE[#Data],3,FALSE))</f>
        <v>MECANIZAÇÃO - SOCADORA</v>
      </c>
      <c r="H83" s="268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54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>
      <c r="A84" s="46" t="str">
        <f t="shared" si="27"/>
        <v>W4846059</v>
      </c>
      <c r="B84" s="100">
        <v>46059</v>
      </c>
      <c r="C84" s="132" t="e" vm="1">
        <f>IF(BS_CONTROLE[[#This Row],[DATA]]="","",WEEKNUM(BS_CONTROLE[[#This Row],[DATA]]))</f>
        <v>#REF!</v>
      </c>
      <c r="D84" s="251" t="s">
        <v>821</v>
      </c>
      <c r="E84" s="246">
        <v>78</v>
      </c>
      <c r="F84" s="253" t="s">
        <v>607</v>
      </c>
      <c r="G84" s="138" t="str">
        <f>IF(D84="","*",VLOOKUP(F84,BS_ATIVIDADE[#Data],3,FALSE))</f>
        <v>OUTROS</v>
      </c>
      <c r="H84" s="268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>
      <c r="A85" s="46" t="str">
        <f t="shared" si="27"/>
        <v>PEDRO (TP-696)46059</v>
      </c>
      <c r="B85" s="100">
        <v>46059</v>
      </c>
      <c r="C85" s="132" t="e" vm="1">
        <f>IF(BS_CONTROLE[[#This Row],[DATA]]="","",WEEKNUM(BS_CONTROLE[[#This Row],[DATA]]))</f>
        <v>#REF!</v>
      </c>
      <c r="D85" s="245" t="s">
        <v>927</v>
      </c>
      <c r="E85" s="246">
        <v>79</v>
      </c>
      <c r="F85" s="247" t="s">
        <v>775</v>
      </c>
      <c r="G85" s="138" t="str">
        <f>IF(D85="","*",VLOOKUP(F85,BS_ATIVIDADE[#Data],3,FALSE))</f>
        <v>SOLDA</v>
      </c>
      <c r="H85" s="270" t="s">
        <v>593</v>
      </c>
      <c r="I85" s="254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54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>
      <c r="A86" s="46" t="str">
        <f>D86&amp;B86</f>
        <v>EDVAN (TP-691)</v>
      </c>
      <c r="B86" s="164"/>
      <c r="C86" s="132" t="e" vm="1">
        <f>IF(BS_CONTROLE[[#This Row],[DATA]]="","",WEEKNUM(BS_CONTROLE[[#This Row],[DATA]]))</f>
        <v>#REF!</v>
      </c>
      <c r="D86" s="251" t="s">
        <v>880</v>
      </c>
      <c r="E86" s="246">
        <v>80</v>
      </c>
      <c r="F86" s="253" t="s">
        <v>782</v>
      </c>
      <c r="G86" s="138" t="str">
        <f>IF(D86="","*",VLOOKUP(F86,BS_ATIVIDADE[#Data],3,FALSE))</f>
        <v>TRILHO - SUBSTITUIÇÂO</v>
      </c>
      <c r="H86" s="254" t="s">
        <v>593</v>
      </c>
      <c r="I86" s="254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54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55"/>
      <c r="AB86" s="256"/>
      <c r="AC86" s="256"/>
      <c r="AD86" s="257"/>
      <c r="AE86" s="255"/>
      <c r="AF86" s="255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>
      <c r="A87" s="46" t="str">
        <f t="shared" ref="A87:A169" si="29">D87&amp;B87</f>
        <v>V4046059</v>
      </c>
      <c r="B87" s="100">
        <v>46059</v>
      </c>
      <c r="C87" s="132" t="e" vm="1">
        <f>IF(BS_CONTROLE[[#This Row],[DATA]]="","",WEEKNUM(BS_CONTROLE[[#This Row],[DATA]]))</f>
        <v>#REF!</v>
      </c>
      <c r="D87" s="251" t="s">
        <v>771</v>
      </c>
      <c r="E87" s="246">
        <v>81</v>
      </c>
      <c r="F87" s="253" t="s">
        <v>724</v>
      </c>
      <c r="G87" s="138" t="str">
        <f>IF(D87="","*",VLOOKUP(F87,BS_ATIVIDADE[#Data],3,FALSE))</f>
        <v>MODERNIZAÇÃO</v>
      </c>
      <c r="H87" s="270" t="s">
        <v>1116</v>
      </c>
      <c r="I87" s="254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54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>
      <c r="A88" s="46" t="str">
        <f>D88&amp;B88</f>
        <v>ANTÔNIO (TP-713)46059</v>
      </c>
      <c r="B88" s="164">
        <v>46059</v>
      </c>
      <c r="C88" s="132" t="e" vm="1">
        <f>IF(BS_CONTROLE[[#This Row],[DATA]]="","",WEEKNUM(BS_CONTROLE[[#This Row],[DATA]]))</f>
        <v>#REF!</v>
      </c>
      <c r="D88" s="245" t="s">
        <v>857</v>
      </c>
      <c r="E88" s="246">
        <v>82</v>
      </c>
      <c r="F88" s="253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55"/>
      <c r="AB88" s="256"/>
      <c r="AC88" s="256"/>
      <c r="AD88" s="257"/>
      <c r="AE88" s="255"/>
      <c r="AF88" s="255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>
      <c r="A89" s="46" t="str">
        <f t="shared" ref="A89:A171" si="31">D89&amp;B89</f>
        <v>W9246059</v>
      </c>
      <c r="B89" s="100">
        <v>46059</v>
      </c>
      <c r="C89" s="132" t="e" vm="1">
        <f>IF(BS_CONTROLE[[#This Row],[DATA]]="","",WEEKNUM(BS_CONTROLE[[#This Row],[DATA]]))</f>
        <v>#REF!</v>
      </c>
      <c r="D89" s="248" t="s">
        <v>839</v>
      </c>
      <c r="E89" s="246">
        <v>83</v>
      </c>
      <c r="F89" s="247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54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>
      <c r="A90" s="46" t="str">
        <f>D90&amp;B90</f>
        <v>TURMA FIXA VIA 46059</v>
      </c>
      <c r="B90" s="164">
        <v>46059</v>
      </c>
      <c r="C90" s="132" t="e" vm="1">
        <f>IF(BS_CONTROLE[[#This Row],[DATA]]="","",WEEKNUM(BS_CONTROLE[[#This Row],[DATA]]))</f>
        <v>#REF!</v>
      </c>
      <c r="D90" s="245" t="s">
        <v>847</v>
      </c>
      <c r="E90" s="246">
        <v>84</v>
      </c>
      <c r="F90" s="247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55"/>
      <c r="AB90" s="256"/>
      <c r="AC90" s="256"/>
      <c r="AD90" s="257"/>
      <c r="AE90" s="255"/>
      <c r="AF90" s="255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>
      <c r="A91" s="46" t="str">
        <f>D91&amp;B91</f>
        <v>TURMA FIXA VIA 46059</v>
      </c>
      <c r="B91" s="164">
        <v>46059</v>
      </c>
      <c r="C91" s="132" t="e" vm="1">
        <f>IF(BS_CONTROLE[[#This Row],[DATA]]="","",WEEKNUM(BS_CONTROLE[[#This Row],[DATA]]))</f>
        <v>#REF!</v>
      </c>
      <c r="D91" s="251" t="s">
        <v>847</v>
      </c>
      <c r="E91" s="246">
        <v>85</v>
      </c>
      <c r="F91" s="253" t="s">
        <v>753</v>
      </c>
      <c r="G91" s="138" t="str">
        <f>IF(D91="","*",VLOOKUP(F91,BS_ATIVIDADE[#Data],3,FALSE))</f>
        <v>AMV</v>
      </c>
      <c r="H91" s="254" t="s">
        <v>593</v>
      </c>
      <c r="I91" s="254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55"/>
      <c r="AB91" s="256"/>
      <c r="AC91" s="256"/>
      <c r="AD91" s="257"/>
      <c r="AE91" s="255"/>
      <c r="AF91" s="255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>
      <c r="A92" s="46" t="str">
        <f t="shared" ref="A92:A169" si="33">D92&amp;B92</f>
        <v>V8346059</v>
      </c>
      <c r="B92" s="100">
        <v>46059</v>
      </c>
      <c r="C92" s="132" t="e" vm="1">
        <f>IF(BS_CONTROLE[[#This Row],[DATA]]="","",WEEKNUM(BS_CONTROLE[[#This Row],[DATA]]))</f>
        <v>#REF!</v>
      </c>
      <c r="D92" s="245" t="s">
        <v>796</v>
      </c>
      <c r="E92" s="246">
        <v>86</v>
      </c>
      <c r="F92" s="247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>
      <c r="A93" s="46" t="str">
        <f>D93&amp;B93</f>
        <v/>
      </c>
      <c r="B93" s="164"/>
      <c r="C93" s="132" t="e" vm="1">
        <f>IF(BS_CONTROLE[[#This Row],[DATA]]="","",WEEKNUM(BS_CONTROLE[[#This Row],[DATA]]))</f>
        <v>#REF!</v>
      </c>
      <c r="D93" s="251"/>
      <c r="E93" s="246">
        <v>87</v>
      </c>
      <c r="F93" s="253"/>
      <c r="G93" s="138" t="str">
        <f>IF(D93="","*",VLOOKUP(F93,BS_ATIVIDADE[#Data],3,FALSE))</f>
        <v>*</v>
      </c>
      <c r="H93" s="254"/>
      <c r="I93" s="254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55"/>
      <c r="AB93" s="256"/>
      <c r="AC93" s="256"/>
      <c r="AD93" s="257"/>
      <c r="AE93" s="255"/>
      <c r="AF93" s="255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>
      <c r="A94" s="46" t="str">
        <f t="shared" ref="A94:A171" si="35">D94&amp;B94</f>
        <v/>
      </c>
      <c r="B94" s="100"/>
      <c r="C94" s="132" t="e" vm="1">
        <f>IF(BS_CONTROLE[[#This Row],[DATA]]="","",WEEKNUM(BS_CONTROLE[[#This Row],[DATA]]))</f>
        <v>#REF!</v>
      </c>
      <c r="D94" s="245"/>
      <c r="E94" s="246">
        <v>88</v>
      </c>
      <c r="F94" s="247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>
      <c r="A95" s="46" t="str">
        <f t="shared" si="35"/>
        <v>V8746060</v>
      </c>
      <c r="B95" s="100">
        <v>46060</v>
      </c>
      <c r="C95" s="132" t="e" vm="1">
        <f>IF(BS_CONTROLE[[#This Row],[DATA]]="","",WEEKNUM(BS_CONTROLE[[#This Row],[DATA]]))</f>
        <v>#REF!</v>
      </c>
      <c r="D95" s="248" t="s">
        <v>803</v>
      </c>
      <c r="E95" s="246">
        <v>89</v>
      </c>
      <c r="F95" s="253" t="s">
        <v>698</v>
      </c>
      <c r="G95" s="138" t="str">
        <f>IF(D95="","*",VLOOKUP(F95,BS_ATIVIDADE[#Data],3,FALSE))</f>
        <v>MECANIZAÇÃO - SOCADORA</v>
      </c>
      <c r="H95" s="268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54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>
      <c r="A96" s="46" t="str">
        <f t="shared" si="35"/>
        <v>JOVÂNIO (TP-850)46060</v>
      </c>
      <c r="B96" s="100">
        <v>46060</v>
      </c>
      <c r="C96" s="132" t="e" vm="1">
        <f>IF(BS_CONTROLE[[#This Row],[DATA]]="","",WEEKNUM(BS_CONTROLE[[#This Row],[DATA]]))</f>
        <v>#REF!</v>
      </c>
      <c r="D96" s="248" t="s">
        <v>905</v>
      </c>
      <c r="E96" s="246">
        <v>90</v>
      </c>
      <c r="F96" s="247" t="s">
        <v>775</v>
      </c>
      <c r="G96" s="138" t="str">
        <f>IF(D96="","*",VLOOKUP(F96,BS_ATIVIDADE[#Data],3,FALSE))</f>
        <v>SOLDA</v>
      </c>
      <c r="H96" s="269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54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>
      <c r="A97" s="46" t="str">
        <f>D97&amp;B97</f>
        <v>W4846060</v>
      </c>
      <c r="B97" s="164">
        <v>46060</v>
      </c>
      <c r="C97" s="132" t="e" vm="1">
        <f>IF(BS_CONTROLE[[#This Row],[DATA]]="","",WEEKNUM(BS_CONTROLE[[#This Row],[DATA]]))</f>
        <v>#REF!</v>
      </c>
      <c r="D97" s="251" t="s">
        <v>821</v>
      </c>
      <c r="E97" s="246">
        <v>91</v>
      </c>
      <c r="F97" s="253" t="s">
        <v>607</v>
      </c>
      <c r="G97" s="138" t="str">
        <f>IF(D97="","*",VLOOKUP(F97,BS_ATIVIDADE[#Data],3,FALSE))</f>
        <v>OUTROS</v>
      </c>
      <c r="H97" s="254" t="s">
        <v>1194</v>
      </c>
      <c r="I97" s="254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54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55"/>
      <c r="AB97" s="256"/>
      <c r="AC97" s="256"/>
      <c r="AD97" s="257"/>
      <c r="AE97" s="255"/>
      <c r="AF97" s="255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>
      <c r="A98" s="46" t="str">
        <f t="shared" ref="A98:A175" si="37">D98&amp;B98</f>
        <v>JULIO CÉSAR (TP-701)46060</v>
      </c>
      <c r="B98" s="100">
        <v>46060</v>
      </c>
      <c r="C98" s="132" t="e" vm="1">
        <f>IF(BS_CONTROLE[[#This Row],[DATA]]="","",WEEKNUM(BS_CONTROLE[[#This Row],[DATA]]))</f>
        <v>#REF!</v>
      </c>
      <c r="D98" s="248" t="s">
        <v>910</v>
      </c>
      <c r="E98" s="246">
        <v>92</v>
      </c>
      <c r="F98" s="247" t="s">
        <v>775</v>
      </c>
      <c r="G98" s="138" t="str">
        <f>IF(D98="","*",VLOOKUP(F98,BS_ATIVIDADE[#Data],3,FALSE))</f>
        <v>SOLDA</v>
      </c>
      <c r="H98" s="269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54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>
      <c r="A99" s="46" t="str">
        <f>D99&amp;B99</f>
        <v>V8846060</v>
      </c>
      <c r="B99" s="164">
        <v>46060</v>
      </c>
      <c r="C99" s="132" t="e" vm="1">
        <f>IF(BS_CONTROLE[[#This Row],[DATA]]="","",WEEKNUM(BS_CONTROLE[[#This Row],[DATA]]))</f>
        <v>#REF!</v>
      </c>
      <c r="D99" s="248" t="s">
        <v>805</v>
      </c>
      <c r="E99" s="246">
        <v>93</v>
      </c>
      <c r="F99" s="247" t="s">
        <v>698</v>
      </c>
      <c r="G99" s="138" t="str">
        <f>IF(D99="","*",VLOOKUP(F99,BS_ATIVIDADE[#Data],3,FALSE))</f>
        <v>MECANIZAÇÃO - SOCADORA</v>
      </c>
      <c r="H99" s="268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54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55"/>
      <c r="AB99" s="256"/>
      <c r="AC99" s="256"/>
      <c r="AD99" s="257"/>
      <c r="AE99" s="255"/>
      <c r="AF99" s="255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>
      <c r="A100" s="46" t="str">
        <f>D100&amp;B100</f>
        <v>PEDRO (TP-696)46060</v>
      </c>
      <c r="B100" s="164">
        <v>46060</v>
      </c>
      <c r="C100" s="132" t="e" vm="1">
        <f>IF(BS_CONTROLE[[#This Row],[DATA]]="","",WEEKNUM(BS_CONTROLE[[#This Row],[DATA]]))</f>
        <v>#REF!</v>
      </c>
      <c r="D100" s="245" t="s">
        <v>927</v>
      </c>
      <c r="E100" s="246">
        <v>94</v>
      </c>
      <c r="F100" s="247" t="s">
        <v>775</v>
      </c>
      <c r="G100" s="138" t="str">
        <f>IF(D100="","*",VLOOKUP(F100,BS_ATIVIDADE[#Data],3,FALSE))</f>
        <v>SOLDA</v>
      </c>
      <c r="H100" s="270" t="s">
        <v>593</v>
      </c>
      <c r="I100" s="254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54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55"/>
      <c r="AB100" s="256"/>
      <c r="AC100" s="256"/>
      <c r="AD100" s="257"/>
      <c r="AE100" s="255"/>
      <c r="AF100" s="255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>
      <c r="A101" s="46" t="str">
        <f t="shared" ref="A101:A178" si="39">D101&amp;B101</f>
        <v>ANTÔNIO (TP-713)46060</v>
      </c>
      <c r="B101" s="100">
        <v>46060</v>
      </c>
      <c r="C101" s="132" t="e" vm="1">
        <f>IF(BS_CONTROLE[[#This Row],[DATA]]="","",WEEKNUM(BS_CONTROLE[[#This Row],[DATA]]))</f>
        <v>#REF!</v>
      </c>
      <c r="D101" s="245" t="s">
        <v>857</v>
      </c>
      <c r="E101" s="246">
        <v>95</v>
      </c>
      <c r="F101" s="253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>
      <c r="A102" s="46" t="str">
        <f>D102&amp;B102</f>
        <v>V4046060</v>
      </c>
      <c r="B102" s="164">
        <v>46060</v>
      </c>
      <c r="C102" s="132" t="e" vm="1">
        <f>IF(BS_CONTROLE[[#This Row],[DATA]]="","",WEEKNUM(BS_CONTROLE[[#This Row],[DATA]]))</f>
        <v>#REF!</v>
      </c>
      <c r="D102" s="251" t="s">
        <v>771</v>
      </c>
      <c r="E102" s="246">
        <v>96</v>
      </c>
      <c r="F102" s="253" t="s">
        <v>724</v>
      </c>
      <c r="G102" s="138" t="str">
        <f>IF(D102="","*",VLOOKUP(F102,BS_ATIVIDADE[#Data],3,FALSE))</f>
        <v>MODERNIZAÇÃO</v>
      </c>
      <c r="H102" s="270" t="s">
        <v>1116</v>
      </c>
      <c r="I102" s="254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55"/>
      <c r="AB102" s="256"/>
      <c r="AC102" s="256"/>
      <c r="AD102" s="257"/>
      <c r="AE102" s="255"/>
      <c r="AF102" s="255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>
      <c r="A103" s="46" t="str">
        <f t="shared" ref="A103:A180" si="41">D103&amp;B103</f>
        <v>TURMA FIXA VIA 46060</v>
      </c>
      <c r="B103" s="100">
        <v>46060</v>
      </c>
      <c r="C103" s="132" t="e" vm="1">
        <f>IF(BS_CONTROLE[[#This Row],[DATA]]="","",WEEKNUM(BS_CONTROLE[[#This Row],[DATA]]))</f>
        <v>#REF!</v>
      </c>
      <c r="D103" s="245" t="s">
        <v>847</v>
      </c>
      <c r="E103" s="246">
        <v>97</v>
      </c>
      <c r="F103" s="247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>
      <c r="A104" s="46" t="str">
        <f t="shared" si="41"/>
        <v>V8346060</v>
      </c>
      <c r="B104" s="100">
        <v>46060</v>
      </c>
      <c r="C104" s="132" t="e" vm="1">
        <f>IF(BS_CONTROLE[[#This Row],[DATA]]="","",WEEKNUM(BS_CONTROLE[[#This Row],[DATA]]))</f>
        <v>#REF!</v>
      </c>
      <c r="D104" s="245" t="s">
        <v>796</v>
      </c>
      <c r="E104" s="246">
        <v>98</v>
      </c>
      <c r="F104" s="247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>
      <c r="A105" s="46" t="str">
        <f t="shared" si="41"/>
        <v/>
      </c>
      <c r="B105" s="100"/>
      <c r="C105" s="132" t="e" vm="1">
        <f>IF(BS_CONTROLE[[#This Row],[DATA]]="","",WEEKNUM(BS_CONTROLE[[#This Row],[DATA]]))</f>
        <v>#REF!</v>
      </c>
      <c r="D105" s="245"/>
      <c r="E105" s="246">
        <v>99</v>
      </c>
      <c r="F105" s="247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>
      <c r="A106" s="46" t="str">
        <f t="shared" si="41"/>
        <v>W4846061</v>
      </c>
      <c r="B106" s="100">
        <v>46061</v>
      </c>
      <c r="C106" s="132" t="e" vm="1">
        <f>IF(BS_CONTROLE[[#This Row],[DATA]]="","",WEEKNUM(BS_CONTROLE[[#This Row],[DATA]]))</f>
        <v>#REF!</v>
      </c>
      <c r="D106" s="245" t="s">
        <v>821</v>
      </c>
      <c r="E106" s="246">
        <v>100</v>
      </c>
      <c r="F106" s="247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>
      <c r="A107" s="46" t="str">
        <f t="shared" si="41"/>
        <v>V8746061</v>
      </c>
      <c r="B107" s="100">
        <v>46061</v>
      </c>
      <c r="C107" s="132" t="e" vm="1">
        <f>IF(BS_CONTROLE[[#This Row],[DATA]]="","",WEEKNUM(BS_CONTROLE[[#This Row],[DATA]]))</f>
        <v>#REF!</v>
      </c>
      <c r="D107" s="248" t="s">
        <v>803</v>
      </c>
      <c r="E107" s="246">
        <v>101</v>
      </c>
      <c r="F107" s="253" t="s">
        <v>698</v>
      </c>
      <c r="G107" s="138" t="str">
        <f>IF(D107="","*",VLOOKUP(F107,BS_ATIVIDADE[#Data],3,FALSE))</f>
        <v>MECANIZAÇÃO - SOCADORA</v>
      </c>
      <c r="H107" s="268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54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>
      <c r="A108" s="46" t="str">
        <f>D108&amp;B108</f>
        <v>V4846061</v>
      </c>
      <c r="B108" s="164">
        <v>46061</v>
      </c>
      <c r="C108" s="132" t="e" vm="1">
        <f>IF(BS_CONTROLE[[#This Row],[DATA]]="","",WEEKNUM(BS_CONTROLE[[#This Row],[DATA]]))</f>
        <v>#REF!</v>
      </c>
      <c r="D108" s="251" t="s">
        <v>1241</v>
      </c>
      <c r="E108" s="246">
        <v>102</v>
      </c>
      <c r="F108" s="253" t="s">
        <v>607</v>
      </c>
      <c r="G108" s="138" t="str">
        <f>IF(D108="","*",VLOOKUP(F108,BS_ATIVIDADE[#Data],3,FALSE))</f>
        <v>OUTROS</v>
      </c>
      <c r="H108" s="254" t="s">
        <v>1242</v>
      </c>
      <c r="I108" s="254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54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55"/>
      <c r="AB108" s="256"/>
      <c r="AC108" s="256"/>
      <c r="AD108" s="257"/>
      <c r="AE108" s="255"/>
      <c r="AF108" s="255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>
      <c r="A109" s="46" t="str">
        <f t="shared" ref="A109:A186" si="43">D109&amp;B109</f>
        <v>V8846061</v>
      </c>
      <c r="B109" s="100">
        <v>46061</v>
      </c>
      <c r="C109" s="132" t="e" vm="1">
        <f>IF(BS_CONTROLE[[#This Row],[DATA]]="","",WEEKNUM(BS_CONTROLE[[#This Row],[DATA]]))</f>
        <v>#REF!</v>
      </c>
      <c r="D109" s="248" t="s">
        <v>805</v>
      </c>
      <c r="E109" s="246">
        <v>103</v>
      </c>
      <c r="F109" s="247" t="s">
        <v>698</v>
      </c>
      <c r="G109" s="138" t="str">
        <f>IF(D109="","*",VLOOKUP(F109,BS_ATIVIDADE[#Data],3,FALSE))</f>
        <v>MECANIZAÇÃO - SOCADORA</v>
      </c>
      <c r="H109" s="268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54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>
      <c r="A110" s="46" t="str">
        <f>D110&amp;B110</f>
        <v>V4046061</v>
      </c>
      <c r="B110" s="164">
        <v>46061</v>
      </c>
      <c r="C110" s="132" t="e" vm="1">
        <f>IF(BS_CONTROLE[[#This Row],[DATA]]="","",WEEKNUM(BS_CONTROLE[[#This Row],[DATA]]))</f>
        <v>#REF!</v>
      </c>
      <c r="D110" s="251" t="s">
        <v>771</v>
      </c>
      <c r="E110" s="246">
        <v>104</v>
      </c>
      <c r="F110" s="253" t="s">
        <v>724</v>
      </c>
      <c r="G110" s="138" t="str">
        <f>IF(D110="","*",VLOOKUP(F110,BS_ATIVIDADE[#Data],3,FALSE))</f>
        <v>MODERNIZAÇÃO</v>
      </c>
      <c r="H110" s="270" t="s">
        <v>1116</v>
      </c>
      <c r="I110" s="254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54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55"/>
      <c r="AB110" s="256"/>
      <c r="AC110" s="256"/>
      <c r="AD110" s="257"/>
      <c r="AE110" s="255"/>
      <c r="AF110" s="255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>
      <c r="A111" s="46" t="str">
        <f t="shared" ref="A111:A188" si="45">D111&amp;B111</f>
        <v>V8346061</v>
      </c>
      <c r="B111" s="100">
        <v>46061</v>
      </c>
      <c r="C111" s="132" t="e" vm="1">
        <f>IF(BS_CONTROLE[[#This Row],[DATA]]="","",WEEKNUM(BS_CONTROLE[[#This Row],[DATA]]))</f>
        <v>#REF!</v>
      </c>
      <c r="D111" s="245" t="s">
        <v>796</v>
      </c>
      <c r="E111" s="246">
        <v>105</v>
      </c>
      <c r="F111" s="247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>
      <c r="A112" s="46" t="str">
        <f t="shared" si="45"/>
        <v/>
      </c>
      <c r="B112" s="100"/>
      <c r="C112" s="132" t="e" vm="1">
        <f>IF(BS_CONTROLE[[#This Row],[DATA]]="","",WEEKNUM(BS_CONTROLE[[#This Row],[DATA]]))</f>
        <v>#REF!</v>
      </c>
      <c r="D112" s="245"/>
      <c r="E112" s="246">
        <v>106</v>
      </c>
      <c r="F112" s="247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>
      <c r="A113" s="46" t="str">
        <f t="shared" si="45"/>
        <v/>
      </c>
      <c r="B113" s="100"/>
      <c r="C113" s="132" t="e" vm="1">
        <f>IF(BS_CONTROLE[[#This Row],[DATA]]="","",WEEKNUM(BS_CONTROLE[[#This Row],[DATA]]))</f>
        <v>#REF!</v>
      </c>
      <c r="D113" s="245"/>
      <c r="E113" s="246">
        <v>107</v>
      </c>
      <c r="F113" s="247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>
      <c r="A114" s="46" t="str">
        <f t="shared" si="45"/>
        <v>W4846062</v>
      </c>
      <c r="B114" s="100">
        <v>46062</v>
      </c>
      <c r="C114" s="132" t="e" vm="1">
        <f>IF(BS_CONTROLE[[#This Row],[DATA]]="","",WEEKNUM(BS_CONTROLE[[#This Row],[DATA]]))</f>
        <v>#REF!</v>
      </c>
      <c r="D114" s="245" t="s">
        <v>821</v>
      </c>
      <c r="E114" s="246">
        <v>108</v>
      </c>
      <c r="F114" s="247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>
      <c r="A115" s="46" t="str">
        <f t="shared" si="45"/>
        <v>V8746062</v>
      </c>
      <c r="B115" s="100">
        <v>46062</v>
      </c>
      <c r="C115" s="132" t="e" vm="1">
        <f>IF(BS_CONTROLE[[#This Row],[DATA]]="","",WEEKNUM(BS_CONTROLE[[#This Row],[DATA]]))</f>
        <v>#REF!</v>
      </c>
      <c r="D115" s="248" t="s">
        <v>803</v>
      </c>
      <c r="E115" s="246">
        <v>109</v>
      </c>
      <c r="F115" s="253" t="s">
        <v>698</v>
      </c>
      <c r="G115" s="138" t="str">
        <f>IF(D115="","*",VLOOKUP(F115,BS_ATIVIDADE[#Data],3,FALSE))</f>
        <v>MECANIZAÇÃO - SOCADORA</v>
      </c>
      <c r="H115" s="268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54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>
      <c r="A116" s="46" t="str">
        <f>D116&amp;B116</f>
        <v>JOVÂNIO (TP-850)46062</v>
      </c>
      <c r="B116" s="164">
        <v>46062</v>
      </c>
      <c r="C116" s="132" t="e" vm="1">
        <f>IF(BS_CONTROLE[[#This Row],[DATA]]="","",WEEKNUM(BS_CONTROLE[[#This Row],[DATA]]))</f>
        <v>#REF!</v>
      </c>
      <c r="D116" s="248" t="s">
        <v>905</v>
      </c>
      <c r="E116" s="246">
        <v>110</v>
      </c>
      <c r="F116" s="247" t="s">
        <v>775</v>
      </c>
      <c r="G116" s="138" t="str">
        <f>IF(D116="","*",VLOOKUP(F116,BS_ATIVIDADE[#Data],3,FALSE))</f>
        <v>SOLDA</v>
      </c>
      <c r="H116" s="269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54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55"/>
      <c r="AB116" s="256"/>
      <c r="AC116" s="256"/>
      <c r="AD116" s="257"/>
      <c r="AE116" s="255"/>
      <c r="AF116" s="255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>
      <c r="A117" s="46" t="str">
        <f>D117&amp;B117</f>
        <v>JULIO CÉSAR (TP-701)46062</v>
      </c>
      <c r="B117" s="164">
        <v>46062</v>
      </c>
      <c r="C117" s="132" t="e" vm="1">
        <f>IF(BS_CONTROLE[[#This Row],[DATA]]="","",WEEKNUM(BS_CONTROLE[[#This Row],[DATA]]))</f>
        <v>#REF!</v>
      </c>
      <c r="D117" s="248" t="s">
        <v>910</v>
      </c>
      <c r="E117" s="246">
        <v>111</v>
      </c>
      <c r="F117" s="247" t="s">
        <v>775</v>
      </c>
      <c r="G117" s="138" t="str">
        <f>IF(D117="","*",VLOOKUP(F117,BS_ATIVIDADE[#Data],3,FALSE))</f>
        <v>SOLDA</v>
      </c>
      <c r="H117" s="269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54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55"/>
      <c r="AB117" s="256"/>
      <c r="AC117" s="256"/>
      <c r="AD117" s="257"/>
      <c r="AE117" s="255"/>
      <c r="AF117" s="255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>
      <c r="A118" s="46" t="str">
        <f t="shared" ref="A118:A195" si="47">D118&amp;B118</f>
        <v>V8846062</v>
      </c>
      <c r="B118" s="100">
        <v>46062</v>
      </c>
      <c r="C118" s="132" t="e" vm="1">
        <f>IF(BS_CONTROLE[[#This Row],[DATA]]="","",WEEKNUM(BS_CONTROLE[[#This Row],[DATA]]))</f>
        <v>#REF!</v>
      </c>
      <c r="D118" s="248" t="s">
        <v>805</v>
      </c>
      <c r="E118" s="246">
        <v>112</v>
      </c>
      <c r="F118" s="247" t="s">
        <v>698</v>
      </c>
      <c r="G118" s="138" t="str">
        <f>IF(D118="","*",VLOOKUP(F118,BS_ATIVIDADE[#Data],3,FALSE))</f>
        <v>MECANIZAÇÃO - SOCADORA</v>
      </c>
      <c r="H118" s="268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54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>
      <c r="A119" s="46" t="str">
        <f>D119&amp;B119</f>
        <v>PEDRO (TP-696)46062</v>
      </c>
      <c r="B119" s="164">
        <v>46062</v>
      </c>
      <c r="C119" s="132" t="e" vm="1">
        <f>IF(BS_CONTROLE[[#This Row],[DATA]]="","",WEEKNUM(BS_CONTROLE[[#This Row],[DATA]]))</f>
        <v>#REF!</v>
      </c>
      <c r="D119" s="245" t="s">
        <v>927</v>
      </c>
      <c r="E119" s="246">
        <v>113</v>
      </c>
      <c r="F119" s="247" t="s">
        <v>775</v>
      </c>
      <c r="G119" s="138" t="str">
        <f>IF(D119="","*",VLOOKUP(F119,BS_ATIVIDADE[#Data],3,FALSE))</f>
        <v>SOLDA</v>
      </c>
      <c r="H119" s="270" t="s">
        <v>593</v>
      </c>
      <c r="I119" s="254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54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55"/>
      <c r="AB119" s="256"/>
      <c r="AC119" s="256"/>
      <c r="AD119" s="257"/>
      <c r="AE119" s="255"/>
      <c r="AF119" s="255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>
      <c r="A120" s="46" t="str">
        <f>D120&amp;B120</f>
        <v>ANTÔNIO (TP-713)46062</v>
      </c>
      <c r="B120" s="164">
        <v>46062</v>
      </c>
      <c r="C120" s="132" t="e" vm="1">
        <f>IF(BS_CONTROLE[[#This Row],[DATA]]="","",WEEKNUM(BS_CONTROLE[[#This Row],[DATA]]))</f>
        <v>#REF!</v>
      </c>
      <c r="D120" s="245" t="s">
        <v>857</v>
      </c>
      <c r="E120" s="246">
        <v>114</v>
      </c>
      <c r="F120" s="253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55"/>
      <c r="AB120" s="256"/>
      <c r="AC120" s="256"/>
      <c r="AD120" s="257"/>
      <c r="AE120" s="255"/>
      <c r="AF120" s="255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customHeight="1">
      <c r="A121" s="46" t="str">
        <f>D121&amp;B121</f>
        <v>V4046062</v>
      </c>
      <c r="B121" s="164">
        <v>46062</v>
      </c>
      <c r="C121" s="132" t="e" vm="1">
        <f>IF(BS_CONTROLE[[#This Row],[DATA]]="","",WEEKNUM(BS_CONTROLE[[#This Row],[DATA]]))</f>
        <v>#REF!</v>
      </c>
      <c r="D121" s="251" t="s">
        <v>771</v>
      </c>
      <c r="E121" s="246">
        <v>115</v>
      </c>
      <c r="F121" s="253" t="s">
        <v>724</v>
      </c>
      <c r="G121" s="138" t="str">
        <f>IF(D121="","*",VLOOKUP(F121,BS_ATIVIDADE[#Data],3,FALSE))</f>
        <v>MODERNIZAÇÃO</v>
      </c>
      <c r="H121" s="270" t="s">
        <v>1116</v>
      </c>
      <c r="I121" s="254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54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55"/>
      <c r="AB121" s="256"/>
      <c r="AC121" s="256"/>
      <c r="AD121" s="257"/>
      <c r="AE121" s="255"/>
      <c r="AF121" s="255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customHeight="1">
      <c r="A122" s="46" t="str">
        <f>D122&amp;B122</f>
        <v>A7346062</v>
      </c>
      <c r="B122" s="164">
        <v>46062</v>
      </c>
      <c r="C122" s="132" t="e" vm="1">
        <f>IF(BS_CONTROLE[[#This Row],[DATA]]="","",WEEKNUM(BS_CONTROLE[[#This Row],[DATA]]))</f>
        <v>#REF!</v>
      </c>
      <c r="D122" s="251" t="s">
        <v>718</v>
      </c>
      <c r="E122" s="246">
        <v>116</v>
      </c>
      <c r="F122" s="253" t="s">
        <v>614</v>
      </c>
      <c r="G122" s="138" t="str">
        <f>IF(D122="","*",VLOOKUP(F122,BS_ATIVIDADE[#Data],3,FALSE))</f>
        <v>DETECÇÃO</v>
      </c>
      <c r="H122" s="254" t="s">
        <v>1134</v>
      </c>
      <c r="I122" s="254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54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55"/>
      <c r="AB122" s="256"/>
      <c r="AC122" s="256"/>
      <c r="AD122" s="257"/>
      <c r="AE122" s="255"/>
      <c r="AF122" s="255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>
      <c r="A123" s="46" t="str">
        <f t="shared" ref="A123:A200" si="49">D123&amp;B123</f>
        <v>V8346062</v>
      </c>
      <c r="B123" s="100">
        <v>46062</v>
      </c>
      <c r="C123" s="132" t="e" vm="1">
        <f>IF(BS_CONTROLE[[#This Row],[DATA]]="","",WEEKNUM(BS_CONTROLE[[#This Row],[DATA]]))</f>
        <v>#REF!</v>
      </c>
      <c r="D123" s="245" t="s">
        <v>796</v>
      </c>
      <c r="E123" s="246">
        <v>117</v>
      </c>
      <c r="F123" s="247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>
      <c r="A124" s="46" t="str">
        <f t="shared" si="49"/>
        <v>V4846062</v>
      </c>
      <c r="B124" s="100">
        <v>46062</v>
      </c>
      <c r="C124" s="132" t="e" vm="1">
        <f>IF(BS_CONTROLE[[#This Row],[DATA]]="","",WEEKNUM(BS_CONTROLE[[#This Row],[DATA]]))</f>
        <v>#REF!</v>
      </c>
      <c r="D124" s="245" t="s">
        <v>1241</v>
      </c>
      <c r="E124" s="246">
        <v>118</v>
      </c>
      <c r="F124" s="247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>
      <c r="A125" s="46" t="str">
        <f t="shared" si="49"/>
        <v>W9246062</v>
      </c>
      <c r="B125" s="100">
        <v>46062</v>
      </c>
      <c r="C125" s="132" t="e" vm="1">
        <f>IF(BS_CONTROLE[[#This Row],[DATA]]="","",WEEKNUM(BS_CONTROLE[[#This Row],[DATA]]))</f>
        <v>#REF!</v>
      </c>
      <c r="D125" s="245" t="s">
        <v>839</v>
      </c>
      <c r="E125" s="246">
        <v>119</v>
      </c>
      <c r="F125" s="247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>
      <c r="A126" s="46" t="str">
        <f t="shared" si="49"/>
        <v/>
      </c>
      <c r="B126" s="100"/>
      <c r="C126" s="132" t="e" vm="1">
        <f>IF(BS_CONTROLE[[#This Row],[DATA]]="","",WEEKNUM(BS_CONTROLE[[#This Row],[DATA]]))</f>
        <v>#REF!</v>
      </c>
      <c r="D126" s="245"/>
      <c r="E126" s="246">
        <v>120</v>
      </c>
      <c r="F126" s="247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>
      <c r="A127" s="46" t="str">
        <f t="shared" si="49"/>
        <v>E4046063</v>
      </c>
      <c r="B127" s="100">
        <v>46063</v>
      </c>
      <c r="C127" s="132" t="e" vm="1">
        <f>IF(BS_CONTROLE[[#This Row],[DATA]]="","",WEEKNUM(BS_CONTROLE[[#This Row],[DATA]]))</f>
        <v>#REF!</v>
      </c>
      <c r="D127" s="245" t="s">
        <v>748</v>
      </c>
      <c r="E127" s="246">
        <v>121</v>
      </c>
      <c r="F127" s="247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>
      <c r="A128" s="46" t="str">
        <f t="shared" si="49"/>
        <v>V8746063</v>
      </c>
      <c r="B128" s="100">
        <v>46063</v>
      </c>
      <c r="C128" s="132" t="e" vm="1">
        <f>IF(BS_CONTROLE[[#This Row],[DATA]]="","",WEEKNUM(BS_CONTROLE[[#This Row],[DATA]]))</f>
        <v>#REF!</v>
      </c>
      <c r="D128" s="245" t="s">
        <v>803</v>
      </c>
      <c r="E128" s="246">
        <v>122</v>
      </c>
      <c r="F128" s="247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>
      <c r="A129" s="46" t="str">
        <f t="shared" si="49"/>
        <v>JOSUEL (TP-697)46063</v>
      </c>
      <c r="B129" s="100">
        <v>46063</v>
      </c>
      <c r="C129" s="132" t="e" vm="1">
        <f>IF(BS_CONTROLE[[#This Row],[DATA]]="","",WEEKNUM(BS_CONTROLE[[#This Row],[DATA]]))</f>
        <v>#REF!</v>
      </c>
      <c r="D129" s="245" t="s">
        <v>1295</v>
      </c>
      <c r="E129" s="246">
        <v>123</v>
      </c>
      <c r="F129" s="247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>
      <c r="A130" s="46" t="str">
        <f t="shared" si="49"/>
        <v/>
      </c>
      <c r="B130" s="100"/>
      <c r="C130" s="132" t="e" vm="1">
        <f>IF(BS_CONTROLE[[#This Row],[DATA]]="","",WEEKNUM(BS_CONTROLE[[#This Row],[DATA]]))</f>
        <v>#REF!</v>
      </c>
      <c r="D130" s="245"/>
      <c r="E130" s="246">
        <v>124</v>
      </c>
      <c r="F130" s="247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>
      <c r="A131" s="46" t="str">
        <f t="shared" si="49"/>
        <v>A7346063</v>
      </c>
      <c r="B131" s="100">
        <v>46063</v>
      </c>
      <c r="C131" s="132" t="e" vm="1">
        <f>IF(BS_CONTROLE[[#This Row],[DATA]]="","",WEEKNUM(BS_CONTROLE[[#This Row],[DATA]]))</f>
        <v>#REF!</v>
      </c>
      <c r="D131" s="245" t="s">
        <v>718</v>
      </c>
      <c r="E131" s="246">
        <v>125</v>
      </c>
      <c r="F131" s="247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>
      <c r="A132" s="46" t="str">
        <f t="shared" si="49"/>
        <v>V8846063</v>
      </c>
      <c r="B132" s="100">
        <v>46063</v>
      </c>
      <c r="C132" s="132" t="e" vm="1">
        <f>IF(BS_CONTROLE[[#This Row],[DATA]]="","",WEEKNUM(BS_CONTROLE[[#This Row],[DATA]]))</f>
        <v>#REF!</v>
      </c>
      <c r="D132" s="248" t="s">
        <v>805</v>
      </c>
      <c r="E132" s="246">
        <v>126</v>
      </c>
      <c r="F132" s="247" t="s">
        <v>698</v>
      </c>
      <c r="G132" s="138" t="str">
        <f>IF(D132="","*",VLOOKUP(F132,BS_ATIVIDADE[#Data],3,FALSE))</f>
        <v>MECANIZAÇÃO - SOCADORA</v>
      </c>
      <c r="H132" s="268" t="s">
        <v>1051</v>
      </c>
      <c r="I132" s="268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54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>
      <c r="A133" s="46" t="str">
        <f t="shared" si="49"/>
        <v>JULIO (TF-648)46063</v>
      </c>
      <c r="B133" s="100">
        <v>46063</v>
      </c>
      <c r="C133" s="132" t="e" vm="1">
        <f>IF(BS_CONTROLE[[#This Row],[DATA]]="","",WEEKNUM(BS_CONTROLE[[#This Row],[DATA]]))</f>
        <v>#REF!</v>
      </c>
      <c r="D133" s="245" t="s">
        <v>907</v>
      </c>
      <c r="E133" s="246">
        <v>127</v>
      </c>
      <c r="F133" s="247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>
      <c r="A134" s="46" t="str">
        <f t="shared" si="49"/>
        <v/>
      </c>
      <c r="B134" s="100"/>
      <c r="C134" s="132" t="e" vm="1">
        <f>IF(BS_CONTROLE[[#This Row],[DATA]]="","",WEEKNUM(BS_CONTROLE[[#This Row],[DATA]]))</f>
        <v>#REF!</v>
      </c>
      <c r="D134" s="245"/>
      <c r="E134" s="246">
        <v>128</v>
      </c>
      <c r="F134" s="247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>
      <c r="A135" s="46" t="str">
        <f t="shared" si="49"/>
        <v>MOD SPN46063</v>
      </c>
      <c r="B135" s="100">
        <v>46063</v>
      </c>
      <c r="C135" s="132" t="e" vm="1">
        <f>IF(BS_CONTROLE[[#This Row],[DATA]]="","",WEEKNUM(BS_CONTROLE[[#This Row],[DATA]]))</f>
        <v>#REF!</v>
      </c>
      <c r="D135" s="245" t="s">
        <v>609</v>
      </c>
      <c r="E135" s="246">
        <v>129</v>
      </c>
      <c r="F135" s="247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>
      <c r="A136" s="46" t="str">
        <f t="shared" si="49"/>
        <v>V4046063</v>
      </c>
      <c r="B136" s="100">
        <v>46063</v>
      </c>
      <c r="C136" s="132" t="e" vm="1">
        <f>IF(BS_CONTROLE[[#This Row],[DATA]]="","",WEEKNUM(BS_CONTROLE[[#This Row],[DATA]]))</f>
        <v>#REF!</v>
      </c>
      <c r="D136" s="245" t="s">
        <v>771</v>
      </c>
      <c r="E136" s="246">
        <v>130</v>
      </c>
      <c r="F136" s="247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>
      <c r="A137" s="46" t="str">
        <f t="shared" si="49"/>
        <v/>
      </c>
      <c r="B137" s="100"/>
      <c r="C137" s="132" t="e" vm="1">
        <f>IF(BS_CONTROLE[[#This Row],[DATA]]="","",WEEKNUM(BS_CONTROLE[[#This Row],[DATA]]))</f>
        <v>#REF!</v>
      </c>
      <c r="D137" s="245"/>
      <c r="E137" s="246">
        <v>131</v>
      </c>
      <c r="F137" s="247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>
      <c r="A138" s="46" t="str">
        <f t="shared" si="49"/>
        <v>W9246063</v>
      </c>
      <c r="B138" s="100">
        <v>46063</v>
      </c>
      <c r="C138" s="132" t="e" vm="1">
        <f>IF(BS_CONTROLE[[#This Row],[DATA]]="","",WEEKNUM(BS_CONTROLE[[#This Row],[DATA]]))</f>
        <v>#REF!</v>
      </c>
      <c r="D138" s="245" t="s">
        <v>839</v>
      </c>
      <c r="E138" s="246">
        <v>132</v>
      </c>
      <c r="F138" s="247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>
      <c r="A139" s="46" t="str">
        <f t="shared" si="49"/>
        <v>ANTONIO (TF-681)46063</v>
      </c>
      <c r="B139" s="100">
        <v>46063</v>
      </c>
      <c r="C139" s="132" t="e" vm="1">
        <f>IF(BS_CONTROLE[[#This Row],[DATA]]="","",WEEKNUM(BS_CONTROLE[[#This Row],[DATA]]))</f>
        <v>#REF!</v>
      </c>
      <c r="D139" s="245" t="s">
        <v>856</v>
      </c>
      <c r="E139" s="246">
        <v>133</v>
      </c>
      <c r="F139" s="247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>
      <c r="A140" s="46" t="str">
        <f t="shared" si="49"/>
        <v/>
      </c>
      <c r="B140" s="100"/>
      <c r="C140" s="132" t="e" vm="1">
        <f>IF(BS_CONTROLE[[#This Row],[DATA]]="","",WEEKNUM(BS_CONTROLE[[#This Row],[DATA]]))</f>
        <v>#REF!</v>
      </c>
      <c r="D140" s="245"/>
      <c r="E140" s="246">
        <v>134</v>
      </c>
      <c r="F140" s="247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>
      <c r="A141" s="46" t="str">
        <f t="shared" si="49"/>
        <v>PEDRO (TP-696)46063</v>
      </c>
      <c r="B141" s="100">
        <v>46063</v>
      </c>
      <c r="C141" s="132" t="e" vm="1">
        <f>IF(BS_CONTROLE[[#This Row],[DATA]]="","",WEEKNUM(BS_CONTROLE[[#This Row],[DATA]]))</f>
        <v>#REF!</v>
      </c>
      <c r="D141" s="245" t="s">
        <v>927</v>
      </c>
      <c r="E141" s="246">
        <v>135</v>
      </c>
      <c r="F141" s="247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>
      <c r="A142" s="46" t="str">
        <f t="shared" si="49"/>
        <v>V8346063</v>
      </c>
      <c r="B142" s="100">
        <v>46063</v>
      </c>
      <c r="C142" s="132" t="e" vm="1">
        <f>IF(BS_CONTROLE[[#This Row],[DATA]]="","",WEEKNUM(BS_CONTROLE[[#This Row],[DATA]]))</f>
        <v>#REF!</v>
      </c>
      <c r="D142" s="245" t="s">
        <v>796</v>
      </c>
      <c r="E142" s="246">
        <v>136</v>
      </c>
      <c r="F142" s="247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>
      <c r="A143" s="46" t="str">
        <f t="shared" si="49"/>
        <v/>
      </c>
      <c r="B143" s="100"/>
      <c r="C143" s="132" t="e" vm="1">
        <f>IF(BS_CONTROLE[[#This Row],[DATA]]="","",WEEKNUM(BS_CONTROLE[[#This Row],[DATA]]))</f>
        <v>#REF!</v>
      </c>
      <c r="D143" s="245"/>
      <c r="E143" s="246">
        <v>137</v>
      </c>
      <c r="F143" s="247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>
      <c r="A144" s="46" t="str">
        <f t="shared" si="49"/>
        <v/>
      </c>
      <c r="B144" s="100"/>
      <c r="C144" s="132" t="e" vm="1">
        <f>IF(BS_CONTROLE[[#This Row],[DATA]]="","",WEEKNUM(BS_CONTROLE[[#This Row],[DATA]]))</f>
        <v>#REF!</v>
      </c>
      <c r="D144" s="245"/>
      <c r="E144" s="246">
        <v>138</v>
      </c>
      <c r="F144" s="247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>
      <c r="A145" s="46" t="str">
        <f t="shared" si="49"/>
        <v>E4046064</v>
      </c>
      <c r="B145" s="100">
        <v>46064</v>
      </c>
      <c r="C145" s="132" t="e" vm="1">
        <f>IF(BS_CONTROLE[[#This Row],[DATA]]="","",WEEKNUM(BS_CONTROLE[[#This Row],[DATA]]))</f>
        <v>#REF!</v>
      </c>
      <c r="D145" s="245" t="s">
        <v>748</v>
      </c>
      <c r="E145" s="246">
        <v>139</v>
      </c>
      <c r="F145" s="247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>
      <c r="A146" s="46" t="str">
        <f>D146&amp;B146</f>
        <v>W4846064</v>
      </c>
      <c r="B146" s="164">
        <v>46064</v>
      </c>
      <c r="C146" s="132" t="e" vm="1">
        <f>IF(BS_CONTROLE[[#This Row],[DATA]]="","",WEEKNUM(BS_CONTROLE[[#This Row],[DATA]]))</f>
        <v>#REF!</v>
      </c>
      <c r="D146" s="251" t="s">
        <v>821</v>
      </c>
      <c r="E146" s="246">
        <v>140</v>
      </c>
      <c r="F146" s="253" t="s">
        <v>607</v>
      </c>
      <c r="G146" s="138" t="str">
        <f>IF(D146="","*",VLOOKUP(F146,BS_ATIVIDADE[#Data],3,FALSE))</f>
        <v>OUTROS</v>
      </c>
      <c r="H146" s="254" t="s">
        <v>1318</v>
      </c>
      <c r="I146" s="254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55"/>
      <c r="AB146" s="256"/>
      <c r="AC146" s="256"/>
      <c r="AD146" s="257"/>
      <c r="AE146" s="255"/>
      <c r="AF146" s="255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71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>
      <c r="A147" s="46" t="str">
        <f t="shared" ref="A147:A224" si="52">D147&amp;B147</f>
        <v>V8746064</v>
      </c>
      <c r="B147" s="100">
        <v>46064</v>
      </c>
      <c r="C147" s="132" t="e" vm="1">
        <f>IF(BS_CONTROLE[[#This Row],[DATA]]="","",WEEKNUM(BS_CONTROLE[[#This Row],[DATA]]))</f>
        <v>#REF!</v>
      </c>
      <c r="D147" s="245" t="s">
        <v>803</v>
      </c>
      <c r="E147" s="246">
        <v>141</v>
      </c>
      <c r="F147" s="247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>
      <c r="A148" s="46" t="str">
        <f t="shared" si="52"/>
        <v>JOSUEL (TP-697)46064</v>
      </c>
      <c r="B148" s="100">
        <v>46064</v>
      </c>
      <c r="C148" s="132" t="e" vm="1">
        <f>IF(BS_CONTROLE[[#This Row],[DATA]]="","",WEEKNUM(BS_CONTROLE[[#This Row],[DATA]]))</f>
        <v>#REF!</v>
      </c>
      <c r="D148" s="245" t="s">
        <v>1295</v>
      </c>
      <c r="E148" s="246">
        <v>142</v>
      </c>
      <c r="F148" s="247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>
      <c r="A149" s="46" t="str">
        <f t="shared" si="52"/>
        <v>V8846064</v>
      </c>
      <c r="B149" s="100">
        <v>46064</v>
      </c>
      <c r="C149" s="132" t="e" vm="1">
        <f>IF(BS_CONTROLE[[#This Row],[DATA]]="","",WEEKNUM(BS_CONTROLE[[#This Row],[DATA]]))</f>
        <v>#REF!</v>
      </c>
      <c r="D149" s="248" t="s">
        <v>805</v>
      </c>
      <c r="E149" s="246">
        <v>143</v>
      </c>
      <c r="F149" s="247" t="s">
        <v>698</v>
      </c>
      <c r="G149" s="138" t="str">
        <f>IF(D149="","*",VLOOKUP(F149,BS_ATIVIDADE[#Data],3,FALSE))</f>
        <v>MECANIZAÇÃO - SOCADORA</v>
      </c>
      <c r="H149" s="268" t="s">
        <v>1051</v>
      </c>
      <c r="I149" s="268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54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>
      <c r="A150" s="46" t="str">
        <f t="shared" si="52"/>
        <v>PEDRO (TP-696)46064</v>
      </c>
      <c r="B150" s="100">
        <v>46064</v>
      </c>
      <c r="C150" s="132" t="e" vm="1">
        <f>IF(BS_CONTROLE[[#This Row],[DATA]]="","",WEEKNUM(BS_CONTROLE[[#This Row],[DATA]]))</f>
        <v>#REF!</v>
      </c>
      <c r="D150" s="245" t="s">
        <v>927</v>
      </c>
      <c r="E150" s="246">
        <v>144</v>
      </c>
      <c r="F150" s="247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customHeight="1">
      <c r="A151" s="46" t="str">
        <f>D151&amp;B151</f>
        <v>V4846064</v>
      </c>
      <c r="B151" s="164">
        <v>46064</v>
      </c>
      <c r="C151" s="132" t="e" vm="1">
        <f>IF(BS_CONTROLE[[#This Row],[DATA]]="","",WEEKNUM(BS_CONTROLE[[#This Row],[DATA]]))</f>
        <v>#REF!</v>
      </c>
      <c r="D151" s="251" t="s">
        <v>1241</v>
      </c>
      <c r="E151" s="246">
        <v>145</v>
      </c>
      <c r="F151" s="253" t="s">
        <v>607</v>
      </c>
      <c r="G151" s="138" t="str">
        <f>IF(D151="","*",VLOOKUP(F151,BS_ATIVIDADE[#Data],3,FALSE))</f>
        <v>OUTROS</v>
      </c>
      <c r="H151" s="254" t="s">
        <v>1073</v>
      </c>
      <c r="I151" s="254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55"/>
      <c r="AB151" s="256"/>
      <c r="AC151" s="256"/>
      <c r="AD151" s="257"/>
      <c r="AE151" s="255"/>
      <c r="AF151" s="255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71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>
      <c r="A152" s="46" t="str">
        <f t="shared" ref="A152:A229" si="54">D152&amp;B152</f>
        <v>MOD SPN46064</v>
      </c>
      <c r="B152" s="100">
        <v>46064</v>
      </c>
      <c r="C152" s="132" t="e" vm="1">
        <f>IF(BS_CONTROLE[[#This Row],[DATA]]="","",WEEKNUM(BS_CONTROLE[[#This Row],[DATA]]))</f>
        <v>#REF!</v>
      </c>
      <c r="D152" s="245" t="s">
        <v>609</v>
      </c>
      <c r="E152" s="246">
        <v>146</v>
      </c>
      <c r="F152" s="247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customHeight="1">
      <c r="A153" s="46" t="str">
        <f t="shared" si="54"/>
        <v>V4046064</v>
      </c>
      <c r="B153" s="100">
        <v>46064</v>
      </c>
      <c r="C153" s="132" t="e" vm="1">
        <f>IF(BS_CONTROLE[[#This Row],[DATA]]="","",WEEKNUM(BS_CONTROLE[[#This Row],[DATA]]))</f>
        <v>#REF!</v>
      </c>
      <c r="D153" s="245" t="s">
        <v>771</v>
      </c>
      <c r="E153" s="246">
        <v>147</v>
      </c>
      <c r="F153" s="247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>
      <c r="A154" s="46" t="str">
        <f t="shared" si="54"/>
        <v>W9246064</v>
      </c>
      <c r="B154" s="100">
        <v>46064</v>
      </c>
      <c r="C154" s="132" t="e" vm="1">
        <f>IF(BS_CONTROLE[[#This Row],[DATA]]="","",WEEKNUM(BS_CONTROLE[[#This Row],[DATA]]))</f>
        <v>#REF!</v>
      </c>
      <c r="D154" s="245" t="s">
        <v>839</v>
      </c>
      <c r="E154" s="246">
        <v>148</v>
      </c>
      <c r="F154" s="247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>
      <c r="A155" s="46" t="str">
        <f t="shared" si="54"/>
        <v>ANTONIO (TF-681)46064</v>
      </c>
      <c r="B155" s="100">
        <v>46064</v>
      </c>
      <c r="C155" s="132" t="e" vm="1">
        <f>IF(BS_CONTROLE[[#This Row],[DATA]]="","",WEEKNUM(BS_CONTROLE[[#This Row],[DATA]]))</f>
        <v>#REF!</v>
      </c>
      <c r="D155" s="245" t="s">
        <v>856</v>
      </c>
      <c r="E155" s="246">
        <v>149</v>
      </c>
      <c r="F155" s="247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>
      <c r="A156" s="46" t="str">
        <f t="shared" si="54"/>
        <v>V8346064</v>
      </c>
      <c r="B156" s="100">
        <v>46064</v>
      </c>
      <c r="C156" s="132" t="e" vm="1">
        <f>IF(BS_CONTROLE[[#This Row],[DATA]]="","",WEEKNUM(BS_CONTROLE[[#This Row],[DATA]]))</f>
        <v>#REF!</v>
      </c>
      <c r="D156" s="245" t="s">
        <v>796</v>
      </c>
      <c r="E156" s="246">
        <v>150</v>
      </c>
      <c r="F156" s="247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>
      <c r="A157" s="46" t="str">
        <f t="shared" si="54"/>
        <v/>
      </c>
      <c r="B157" s="100"/>
      <c r="C157" s="132" t="e" vm="1">
        <f>IF(BS_CONTROLE[[#This Row],[DATA]]="","",WEEKNUM(BS_CONTROLE[[#This Row],[DATA]]))</f>
        <v>#REF!</v>
      </c>
      <c r="D157" s="245"/>
      <c r="E157" s="246">
        <v>151</v>
      </c>
      <c r="F157" s="247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>
      <c r="A158" s="46" t="str">
        <f t="shared" si="54"/>
        <v/>
      </c>
      <c r="B158" s="100"/>
      <c r="C158" s="132" t="e" vm="1">
        <f>IF(BS_CONTROLE[[#This Row],[DATA]]="","",WEEKNUM(BS_CONTROLE[[#This Row],[DATA]]))</f>
        <v>#REF!</v>
      </c>
      <c r="D158" s="245"/>
      <c r="E158" s="246">
        <v>152</v>
      </c>
      <c r="F158" s="247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>
      <c r="A159" s="46" t="str">
        <f t="shared" si="54"/>
        <v>E4046065</v>
      </c>
      <c r="B159" s="100">
        <v>46065</v>
      </c>
      <c r="C159" s="132" t="e" vm="1">
        <f>IF(BS_CONTROLE[[#This Row],[DATA]]="","",WEEKNUM(BS_CONTROLE[[#This Row],[DATA]]))</f>
        <v>#REF!</v>
      </c>
      <c r="D159" s="245" t="s">
        <v>748</v>
      </c>
      <c r="E159" s="246">
        <v>153</v>
      </c>
      <c r="F159" s="247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>
      <c r="A160" s="46" t="str">
        <f t="shared" si="54"/>
        <v>V8746065</v>
      </c>
      <c r="B160" s="100">
        <v>46065</v>
      </c>
      <c r="C160" s="132" t="e" vm="1">
        <f>IF(BS_CONTROLE[[#This Row],[DATA]]="","",WEEKNUM(BS_CONTROLE[[#This Row],[DATA]]))</f>
        <v>#REF!</v>
      </c>
      <c r="D160" s="245" t="s">
        <v>803</v>
      </c>
      <c r="E160" s="246">
        <v>154</v>
      </c>
      <c r="F160" s="247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>
      <c r="A161" s="46" t="str">
        <f t="shared" si="54"/>
        <v>JOSUEL (TP-697)46065</v>
      </c>
      <c r="B161" s="100">
        <v>46065</v>
      </c>
      <c r="C161" s="132" t="e" vm="1">
        <f>IF(BS_CONTROLE[[#This Row],[DATA]]="","",WEEKNUM(BS_CONTROLE[[#This Row],[DATA]]))</f>
        <v>#REF!</v>
      </c>
      <c r="D161" s="245" t="s">
        <v>1295</v>
      </c>
      <c r="E161" s="246">
        <v>155</v>
      </c>
      <c r="F161" s="247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>
      <c r="A162" s="46" t="str">
        <f>D162&amp;B162</f>
        <v>V4846065</v>
      </c>
      <c r="B162" s="164">
        <v>46065</v>
      </c>
      <c r="C162" s="132" t="e" vm="1">
        <f>IF(BS_CONTROLE[[#This Row],[DATA]]="","",WEEKNUM(BS_CONTROLE[[#This Row],[DATA]]))</f>
        <v>#REF!</v>
      </c>
      <c r="D162" s="251" t="s">
        <v>1241</v>
      </c>
      <c r="E162" s="246">
        <v>156</v>
      </c>
      <c r="F162" s="253" t="s">
        <v>607</v>
      </c>
      <c r="G162" s="138" t="str">
        <f>IF(D162="","*",VLOOKUP(F162,BS_ATIVIDADE[#Data],3,FALSE))</f>
        <v>OUTROS</v>
      </c>
      <c r="H162" s="254" t="s">
        <v>1343</v>
      </c>
      <c r="I162" s="254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55"/>
      <c r="AB162" s="256"/>
      <c r="AC162" s="256"/>
      <c r="AD162" s="257"/>
      <c r="AE162" s="255"/>
      <c r="AF162" s="255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71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>
      <c r="A163" s="46" t="str">
        <f t="shared" ref="A163:A240" si="56">D163&amp;B163</f>
        <v>V8846065</v>
      </c>
      <c r="B163" s="100">
        <v>46065</v>
      </c>
      <c r="C163" s="132" t="e" vm="1">
        <f>IF(BS_CONTROLE[[#This Row],[DATA]]="","",WEEKNUM(BS_CONTROLE[[#This Row],[DATA]]))</f>
        <v>#REF!</v>
      </c>
      <c r="D163" s="248" t="s">
        <v>805</v>
      </c>
      <c r="E163" s="246">
        <v>157</v>
      </c>
      <c r="F163" s="247" t="s">
        <v>698</v>
      </c>
      <c r="G163" s="138" t="str">
        <f>IF(D163="","*",VLOOKUP(F163,BS_ATIVIDADE[#Data],3,FALSE))</f>
        <v>MECANIZAÇÃO - SOCADORA</v>
      </c>
      <c r="H163" s="268" t="s">
        <v>1051</v>
      </c>
      <c r="I163" s="268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54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>
      <c r="A164" s="46" t="str">
        <f t="shared" si="56"/>
        <v>PEDRO (TP-696)46065</v>
      </c>
      <c r="B164" s="100">
        <v>46065</v>
      </c>
      <c r="C164" s="132" t="e" vm="1">
        <f>IF(BS_CONTROLE[[#This Row],[DATA]]="","",WEEKNUM(BS_CONTROLE[[#This Row],[DATA]]))</f>
        <v>#REF!</v>
      </c>
      <c r="D164" s="245" t="s">
        <v>927</v>
      </c>
      <c r="E164" s="246">
        <v>158</v>
      </c>
      <c r="F164" s="247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customHeight="1">
      <c r="A165" s="46" t="str">
        <f t="shared" si="56"/>
        <v>MOD SPN46065</v>
      </c>
      <c r="B165" s="100">
        <v>46065</v>
      </c>
      <c r="C165" s="132" t="e" vm="1">
        <f>IF(BS_CONTROLE[[#This Row],[DATA]]="","",WEEKNUM(BS_CONTROLE[[#This Row],[DATA]]))</f>
        <v>#REF!</v>
      </c>
      <c r="D165" s="245" t="s">
        <v>609</v>
      </c>
      <c r="E165" s="246">
        <v>159</v>
      </c>
      <c r="F165" s="247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customHeight="1">
      <c r="A166" s="46" t="str">
        <f t="shared" si="56"/>
        <v>V4046065</v>
      </c>
      <c r="B166" s="100">
        <v>46065</v>
      </c>
      <c r="C166" s="132" t="e" vm="1">
        <f>IF(BS_CONTROLE[[#This Row],[DATA]]="","",WEEKNUM(BS_CONTROLE[[#This Row],[DATA]]))</f>
        <v>#REF!</v>
      </c>
      <c r="D166" s="245" t="s">
        <v>771</v>
      </c>
      <c r="E166" s="246">
        <v>160</v>
      </c>
      <c r="F166" s="247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>
      <c r="A167" s="46" t="str">
        <f t="shared" si="56"/>
        <v>V9546065</v>
      </c>
      <c r="B167" s="100">
        <v>46065</v>
      </c>
      <c r="C167" s="132" t="e" vm="1">
        <f>IF(BS_CONTROLE[[#This Row],[DATA]]="","",WEEKNUM(BS_CONTROLE[[#This Row],[DATA]]))</f>
        <v>#REF!</v>
      </c>
      <c r="D167" s="245" t="s">
        <v>818</v>
      </c>
      <c r="E167" s="246">
        <v>161</v>
      </c>
      <c r="F167" s="247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>
      <c r="A168" s="46" t="str">
        <f>D168&amp;B168</f>
        <v>W9246065</v>
      </c>
      <c r="B168" s="164">
        <v>46065</v>
      </c>
      <c r="C168" s="132" t="e" vm="1">
        <f>IF(BS_CONTROLE[[#This Row],[DATA]]="","",WEEKNUM(BS_CONTROLE[[#This Row],[DATA]]))</f>
        <v>#REF!</v>
      </c>
      <c r="D168" s="245" t="s">
        <v>839</v>
      </c>
      <c r="E168" s="246">
        <v>162</v>
      </c>
      <c r="F168" s="247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71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>
      <c r="A169" s="46" t="str">
        <f t="shared" ref="A169:A246" si="58">D169&amp;B169</f>
        <v>ANTONIO (TF-681)46065</v>
      </c>
      <c r="B169" s="100">
        <v>46065</v>
      </c>
      <c r="C169" s="132" t="e" vm="1">
        <f>IF(BS_CONTROLE[[#This Row],[DATA]]="","",WEEKNUM(BS_CONTROLE[[#This Row],[DATA]]))</f>
        <v>#REF!</v>
      </c>
      <c r="D169" s="245" t="s">
        <v>856</v>
      </c>
      <c r="E169" s="246">
        <v>163</v>
      </c>
      <c r="F169" s="247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>
      <c r="A170" s="46" t="str">
        <f t="shared" si="58"/>
        <v>V8346065</v>
      </c>
      <c r="B170" s="100">
        <v>46065</v>
      </c>
      <c r="C170" s="132" t="e" vm="1">
        <f>IF(BS_CONTROLE[[#This Row],[DATA]]="","",WEEKNUM(BS_CONTROLE[[#This Row],[DATA]]))</f>
        <v>#REF!</v>
      </c>
      <c r="D170" s="245" t="s">
        <v>796</v>
      </c>
      <c r="E170" s="246">
        <v>164</v>
      </c>
      <c r="F170" s="247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>
      <c r="A171" s="46" t="str">
        <f t="shared" si="58"/>
        <v/>
      </c>
      <c r="B171" s="100"/>
      <c r="C171" s="132" t="e" vm="1">
        <f>IF(BS_CONTROLE[[#This Row],[DATA]]="","",WEEKNUM(BS_CONTROLE[[#This Row],[DATA]]))</f>
        <v>#REF!</v>
      </c>
      <c r="D171" s="245"/>
      <c r="E171" s="246">
        <v>165</v>
      </c>
      <c r="F171" s="247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>
      <c r="A172" s="46" t="str">
        <f t="shared" si="58"/>
        <v/>
      </c>
      <c r="B172" s="100"/>
      <c r="C172" s="132" t="e" vm="1">
        <f>IF(BS_CONTROLE[[#This Row],[DATA]]="","",WEEKNUM(BS_CONTROLE[[#This Row],[DATA]]))</f>
        <v>#REF!</v>
      </c>
      <c r="D172" s="245"/>
      <c r="E172" s="246">
        <v>166</v>
      </c>
      <c r="F172" s="247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>
      <c r="A173" s="46" t="str">
        <f t="shared" si="58"/>
        <v>E4046066</v>
      </c>
      <c r="B173" s="100">
        <v>46066</v>
      </c>
      <c r="C173" s="132" t="e" vm="1">
        <f>IF(BS_CONTROLE[[#This Row],[DATA]]="","",WEEKNUM(BS_CONTROLE[[#This Row],[DATA]]))</f>
        <v>#REF!</v>
      </c>
      <c r="D173" s="245" t="s">
        <v>748</v>
      </c>
      <c r="E173" s="246">
        <v>167</v>
      </c>
      <c r="F173" s="247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>
      <c r="A174" s="46" t="str">
        <f t="shared" si="58"/>
        <v>V8746066</v>
      </c>
      <c r="B174" s="100">
        <v>46066</v>
      </c>
      <c r="C174" s="132" t="e" vm="1">
        <f>IF(BS_CONTROLE[[#This Row],[DATA]]="","",WEEKNUM(BS_CONTROLE[[#This Row],[DATA]]))</f>
        <v>#REF!</v>
      </c>
      <c r="D174" s="245" t="s">
        <v>803</v>
      </c>
      <c r="E174" s="246">
        <v>168</v>
      </c>
      <c r="F174" s="247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>
      <c r="A175" s="46" t="str">
        <f t="shared" si="58"/>
        <v>JOSUEL (TP-697)46066</v>
      </c>
      <c r="B175" s="100">
        <v>46066</v>
      </c>
      <c r="C175" s="132" t="e" vm="1">
        <f>IF(BS_CONTROLE[[#This Row],[DATA]]="","",WEEKNUM(BS_CONTROLE[[#This Row],[DATA]]))</f>
        <v>#REF!</v>
      </c>
      <c r="D175" s="245" t="s">
        <v>1295</v>
      </c>
      <c r="E175" s="246">
        <v>169</v>
      </c>
      <c r="F175" s="247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>
      <c r="A176" s="46" t="str">
        <f>D176&amp;B176</f>
        <v>N8346066</v>
      </c>
      <c r="B176" s="164">
        <v>46066</v>
      </c>
      <c r="C176" s="132" t="e" vm="1">
        <f>IF(BS_CONTROLE[[#This Row],[DATA]]="","",WEEKNUM(BS_CONTROLE[[#This Row],[DATA]]))</f>
        <v>#REF!</v>
      </c>
      <c r="D176" s="251" t="s">
        <v>761</v>
      </c>
      <c r="E176" s="246">
        <v>170</v>
      </c>
      <c r="F176" s="253" t="s">
        <v>607</v>
      </c>
      <c r="G176" s="138" t="str">
        <f>IF(D176="","*",VLOOKUP(F176,BS_ATIVIDADE[#Data],3,FALSE))</f>
        <v>OUTROS</v>
      </c>
      <c r="H176" s="254" t="s">
        <v>1046</v>
      </c>
      <c r="I176" s="254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55"/>
      <c r="AB176" s="256"/>
      <c r="AC176" s="256"/>
      <c r="AD176" s="257"/>
      <c r="AE176" s="255"/>
      <c r="AF176" s="255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71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>
      <c r="A177" s="46" t="str">
        <f>D177&amp;B177</f>
        <v>W5446066</v>
      </c>
      <c r="B177" s="164">
        <v>46066</v>
      </c>
      <c r="C177" s="132" t="e" vm="1">
        <f>IF(BS_CONTROLE[[#This Row],[DATA]]="","",WEEKNUM(BS_CONTROLE[[#This Row],[DATA]]))</f>
        <v>#REF!</v>
      </c>
      <c r="D177" s="251" t="s">
        <v>824</v>
      </c>
      <c r="E177" s="246">
        <v>171</v>
      </c>
      <c r="F177" s="253" t="s">
        <v>607</v>
      </c>
      <c r="G177" s="138" t="str">
        <f>IF(D177="","*",VLOOKUP(F177,BS_ATIVIDADE[#Data],3,FALSE))</f>
        <v>OUTROS</v>
      </c>
      <c r="H177" s="254" t="s">
        <v>1104</v>
      </c>
      <c r="I177" s="254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55" t="s">
        <v>1139</v>
      </c>
      <c r="AB177" s="256" t="s">
        <v>418</v>
      </c>
      <c r="AC177" s="256" t="s">
        <v>419</v>
      </c>
      <c r="AD177" s="257">
        <v>0.29166666666666669</v>
      </c>
      <c r="AE177" s="255"/>
      <c r="AF177" s="255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71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>
      <c r="A178" s="46" t="str">
        <f>D178&amp;B178</f>
        <v>V4846066</v>
      </c>
      <c r="B178" s="164">
        <v>46066</v>
      </c>
      <c r="C178" s="132" t="e" vm="1">
        <f>IF(BS_CONTROLE[[#This Row],[DATA]]="","",WEEKNUM(BS_CONTROLE[[#This Row],[DATA]]))</f>
        <v>#REF!</v>
      </c>
      <c r="D178" s="251" t="s">
        <v>1241</v>
      </c>
      <c r="E178" s="246">
        <v>172</v>
      </c>
      <c r="F178" s="253" t="s">
        <v>607</v>
      </c>
      <c r="G178" s="138" t="str">
        <f>IF(D178="","*",VLOOKUP(F178,BS_ATIVIDADE[#Data],3,FALSE))</f>
        <v>OUTROS</v>
      </c>
      <c r="H178" s="254" t="s">
        <v>1343</v>
      </c>
      <c r="I178" s="254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55"/>
      <c r="AB178" s="256"/>
      <c r="AC178" s="256"/>
      <c r="AD178" s="257"/>
      <c r="AE178" s="255"/>
      <c r="AF178" s="255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71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>
      <c r="A179" s="46" t="str">
        <f t="shared" ref="A179:A260" si="60">D179&amp;B179</f>
        <v>V8846066</v>
      </c>
      <c r="B179" s="100">
        <v>46066</v>
      </c>
      <c r="C179" s="132" t="e" vm="1">
        <f>IF(BS_CONTROLE[[#This Row],[DATA]]="","",WEEKNUM(BS_CONTROLE[[#This Row],[DATA]]))</f>
        <v>#REF!</v>
      </c>
      <c r="D179" s="248" t="s">
        <v>805</v>
      </c>
      <c r="E179" s="246">
        <v>173</v>
      </c>
      <c r="F179" s="247" t="s">
        <v>698</v>
      </c>
      <c r="G179" s="138" t="str">
        <f>IF(D179="","*",VLOOKUP(F179,BS_ATIVIDADE[#Data],3,FALSE))</f>
        <v>MECANIZAÇÃO - SOCADORA</v>
      </c>
      <c r="H179" s="268" t="s">
        <v>1051</v>
      </c>
      <c r="I179" s="268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54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>
      <c r="A180" s="46" t="str">
        <f>D180&amp;B180</f>
        <v>PEDRO (TP-696)46066</v>
      </c>
      <c r="B180" s="164">
        <v>46066</v>
      </c>
      <c r="C180" s="132" t="e" vm="1">
        <f>IF(BS_CONTROLE[[#This Row],[DATA]]="","",WEEKNUM(BS_CONTROLE[[#This Row],[DATA]]))</f>
        <v>#REF!</v>
      </c>
      <c r="D180" s="245" t="s">
        <v>927</v>
      </c>
      <c r="E180" s="246">
        <v>174</v>
      </c>
      <c r="F180" s="247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55"/>
      <c r="AB180" s="256"/>
      <c r="AC180" s="256"/>
      <c r="AD180" s="257"/>
      <c r="AE180" s="255"/>
      <c r="AF180" s="255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71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>
      <c r="A181" s="46" t="str">
        <f t="shared" ref="A181:A262" si="62">D181&amp;B181</f>
        <v>MOD SPN46066</v>
      </c>
      <c r="B181" s="100">
        <v>46066</v>
      </c>
      <c r="C181" s="132" t="e" vm="1">
        <f>IF(BS_CONTROLE[[#This Row],[DATA]]="","",WEEKNUM(BS_CONTROLE[[#This Row],[DATA]]))</f>
        <v>#REF!</v>
      </c>
      <c r="D181" s="245" t="s">
        <v>609</v>
      </c>
      <c r="E181" s="246">
        <v>175</v>
      </c>
      <c r="F181" s="247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>
      <c r="A182" s="46" t="str">
        <f t="shared" si="62"/>
        <v>V4046066</v>
      </c>
      <c r="B182" s="100">
        <v>46066</v>
      </c>
      <c r="C182" s="132" t="e" vm="1">
        <f>IF(BS_CONTROLE[[#This Row],[DATA]]="","",WEEKNUM(BS_CONTROLE[[#This Row],[DATA]]))</f>
        <v>#REF!</v>
      </c>
      <c r="D182" s="245" t="s">
        <v>771</v>
      </c>
      <c r="E182" s="246">
        <v>176</v>
      </c>
      <c r="F182" s="247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>
      <c r="A183" s="46" t="str">
        <f>D183&amp;B183</f>
        <v>V9546066</v>
      </c>
      <c r="B183" s="164">
        <v>46066</v>
      </c>
      <c r="C183" s="132" t="e" vm="1">
        <f>IF(BS_CONTROLE[[#This Row],[DATA]]="","",WEEKNUM(BS_CONTROLE[[#This Row],[DATA]]))</f>
        <v>#REF!</v>
      </c>
      <c r="D183" s="245" t="s">
        <v>818</v>
      </c>
      <c r="E183" s="246">
        <v>177</v>
      </c>
      <c r="F183" s="247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71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>
      <c r="A184" s="46" t="str">
        <f t="shared" ref="A184:A265" si="64">D184&amp;B184</f>
        <v>ANTONIO (TF-681)46066</v>
      </c>
      <c r="B184" s="100">
        <v>46066</v>
      </c>
      <c r="C184" s="132" t="e" vm="1">
        <f>IF(BS_CONTROLE[[#This Row],[DATA]]="","",WEEKNUM(BS_CONTROLE[[#This Row],[DATA]]))</f>
        <v>#REF!</v>
      </c>
      <c r="D184" s="245" t="s">
        <v>856</v>
      </c>
      <c r="E184" s="246">
        <v>178</v>
      </c>
      <c r="F184" s="247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>
      <c r="A185" s="46" t="str">
        <f>D185&amp;B185</f>
        <v>TURMA FIXA VIA 46066</v>
      </c>
      <c r="B185" s="164">
        <v>46066</v>
      </c>
      <c r="C185" s="132" t="e" vm="1">
        <f>IF(BS_CONTROLE[[#This Row],[DATA]]="","",WEEKNUM(BS_CONTROLE[[#This Row],[DATA]]))</f>
        <v>#REF!</v>
      </c>
      <c r="D185" s="251" t="s">
        <v>847</v>
      </c>
      <c r="E185" s="246">
        <v>179</v>
      </c>
      <c r="F185" s="253" t="s">
        <v>749</v>
      </c>
      <c r="G185" s="138" t="str">
        <f>IF(D185="","*",VLOOKUP(F185,BS_ATIVIDADE[#Data],3,FALSE))</f>
        <v>AMV</v>
      </c>
      <c r="H185" s="254" t="s">
        <v>593</v>
      </c>
      <c r="I185" s="254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55"/>
      <c r="AB185" s="256"/>
      <c r="AC185" s="256"/>
      <c r="AD185" s="257"/>
      <c r="AE185" s="255"/>
      <c r="AF185" s="255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71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>
      <c r="A186" s="46" t="str">
        <f t="shared" ref="A186:A267" si="66">D186&amp;B186</f>
        <v>V8346066</v>
      </c>
      <c r="B186" s="100">
        <v>46066</v>
      </c>
      <c r="C186" s="132" t="e" vm="1">
        <f>IF(BS_CONTROLE[[#This Row],[DATA]]="","",WEEKNUM(BS_CONTROLE[[#This Row],[DATA]]))</f>
        <v>#REF!</v>
      </c>
      <c r="D186" s="245" t="s">
        <v>796</v>
      </c>
      <c r="E186" s="246">
        <v>180</v>
      </c>
      <c r="F186" s="247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>
      <c r="A187" s="46" t="str">
        <f t="shared" si="66"/>
        <v/>
      </c>
      <c r="B187" s="100"/>
      <c r="C187" s="132" t="e" vm="1">
        <f>IF(BS_CONTROLE[[#This Row],[DATA]]="","",WEEKNUM(BS_CONTROLE[[#This Row],[DATA]]))</f>
        <v>#REF!</v>
      </c>
      <c r="D187" s="245"/>
      <c r="E187" s="246">
        <v>181</v>
      </c>
      <c r="F187" s="247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>
      <c r="A188" s="46" t="str">
        <f>D188&amp;B188</f>
        <v/>
      </c>
      <c r="B188" s="164"/>
      <c r="C188" s="132" t="e" vm="1">
        <f>IF(BS_CONTROLE[[#This Row],[DATA]]="","",WEEKNUM(BS_CONTROLE[[#This Row],[DATA]]))</f>
        <v>#REF!</v>
      </c>
      <c r="D188" s="251"/>
      <c r="E188" s="246">
        <v>182</v>
      </c>
      <c r="F188" s="253"/>
      <c r="G188" s="138" t="str">
        <f>IF(D188="","*",VLOOKUP(F188,BS_ATIVIDADE[#Data],3,FALSE))</f>
        <v>*</v>
      </c>
      <c r="H188" s="254"/>
      <c r="I188" s="254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55"/>
      <c r="AB188" s="256"/>
      <c r="AC188" s="256"/>
      <c r="AD188" s="257"/>
      <c r="AE188" s="255"/>
      <c r="AF188" s="255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71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>
      <c r="A189" s="46" t="str">
        <f t="shared" ref="A189:A270" si="68">D189&amp;B189</f>
        <v>W5746067</v>
      </c>
      <c r="B189" s="100">
        <v>46067</v>
      </c>
      <c r="C189" s="132" t="e" vm="1">
        <f>IF(BS_CONTROLE[[#This Row],[DATA]]="","",WEEKNUM(BS_CONTROLE[[#This Row],[DATA]]))</f>
        <v>#REF!</v>
      </c>
      <c r="D189" s="245" t="s">
        <v>1060</v>
      </c>
      <c r="E189" s="246">
        <v>183</v>
      </c>
      <c r="F189" s="247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>
      <c r="A190" s="46" t="str">
        <f t="shared" si="68"/>
        <v>V8746067</v>
      </c>
      <c r="B190" s="100">
        <v>46067</v>
      </c>
      <c r="C190" s="132" t="e" vm="1">
        <f>IF(BS_CONTROLE[[#This Row],[DATA]]="","",WEEKNUM(BS_CONTROLE[[#This Row],[DATA]]))</f>
        <v>#REF!</v>
      </c>
      <c r="D190" s="245" t="s">
        <v>803</v>
      </c>
      <c r="E190" s="246">
        <v>184</v>
      </c>
      <c r="F190" s="247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>
      <c r="A191" s="46" t="str">
        <f t="shared" si="68"/>
        <v>JOSUEL (TP-697)46067</v>
      </c>
      <c r="B191" s="100">
        <v>46067</v>
      </c>
      <c r="C191" s="132" t="e" vm="1">
        <f>IF(BS_CONTROLE[[#This Row],[DATA]]="","",WEEKNUM(BS_CONTROLE[[#This Row],[DATA]]))</f>
        <v>#REF!</v>
      </c>
      <c r="D191" s="245" t="s">
        <v>1295</v>
      </c>
      <c r="E191" s="246">
        <v>185</v>
      </c>
      <c r="F191" s="247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>
      <c r="A192" s="46" t="str">
        <f t="shared" si="68"/>
        <v>V4846067</v>
      </c>
      <c r="B192" s="164">
        <v>46067</v>
      </c>
      <c r="C192" s="132" t="e" vm="1">
        <f>IF(BS_CONTROLE[[#This Row],[DATA]]="","",WEEKNUM(BS_CONTROLE[[#This Row],[DATA]]))</f>
        <v>#REF!</v>
      </c>
      <c r="D192" s="251" t="s">
        <v>1241</v>
      </c>
      <c r="E192" s="246">
        <v>186</v>
      </c>
      <c r="F192" s="253" t="s">
        <v>607</v>
      </c>
      <c r="G192" s="138" t="str">
        <f>IF(D192="","*",VLOOKUP(F192,BS_ATIVIDADE[#Data],3,FALSE))</f>
        <v>OUTROS</v>
      </c>
      <c r="H192" s="254" t="s">
        <v>1194</v>
      </c>
      <c r="I192" s="254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55"/>
      <c r="AB192" s="256"/>
      <c r="AC192" s="256"/>
      <c r="AD192" s="257"/>
      <c r="AE192" s="255"/>
      <c r="AF192" s="255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71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>
      <c r="A193" s="46" t="str">
        <f t="shared" si="68"/>
        <v>PEDRO (TP-696)46067</v>
      </c>
      <c r="B193" s="164">
        <v>46067</v>
      </c>
      <c r="C193" s="132" t="e" vm="1">
        <f>IF(BS_CONTROLE[[#This Row],[DATA]]="","",WEEKNUM(BS_CONTROLE[[#This Row],[DATA]]))</f>
        <v>#REF!</v>
      </c>
      <c r="D193" s="245" t="s">
        <v>927</v>
      </c>
      <c r="E193" s="246">
        <v>187</v>
      </c>
      <c r="F193" s="247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55"/>
      <c r="AB193" s="256"/>
      <c r="AC193" s="256"/>
      <c r="AD193" s="257"/>
      <c r="AE193" s="255"/>
      <c r="AF193" s="255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71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>
      <c r="A194" s="46" t="str">
        <f t="shared" si="68"/>
        <v>V8846067</v>
      </c>
      <c r="B194" s="164">
        <v>46067</v>
      </c>
      <c r="C194" s="132" t="e" vm="1">
        <f>IF(BS_CONTROLE[[#This Row],[DATA]]="","",WEEKNUM(BS_CONTROLE[[#This Row],[DATA]]))</f>
        <v>#REF!</v>
      </c>
      <c r="D194" s="248" t="s">
        <v>805</v>
      </c>
      <c r="E194" s="246">
        <v>188</v>
      </c>
      <c r="F194" s="247" t="s">
        <v>698</v>
      </c>
      <c r="G194" s="138" t="str">
        <f>IF(D194="","*",VLOOKUP(F194,BS_ATIVIDADE[#Data],3,FALSE))</f>
        <v>MECANIZAÇÃO - SOCADORA</v>
      </c>
      <c r="H194" s="268" t="s">
        <v>1051</v>
      </c>
      <c r="I194" s="268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54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55"/>
      <c r="AB194" s="256"/>
      <c r="AC194" s="256"/>
      <c r="AD194" s="257"/>
      <c r="AE194" s="255"/>
      <c r="AF194" s="255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71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>
      <c r="A195" s="46" t="str">
        <f>D195&amp;B195</f>
        <v>CLAUDIO (TMC-650)46067</v>
      </c>
      <c r="B195" s="164">
        <v>46067</v>
      </c>
      <c r="C195" s="132" t="e" vm="1">
        <f>IF(BS_CONTROLE[[#This Row],[DATA]]="","",WEEKNUM(BS_CONTROLE[[#This Row],[DATA]]))</f>
        <v>#REF!</v>
      </c>
      <c r="D195" s="251" t="s">
        <v>864</v>
      </c>
      <c r="E195" s="246">
        <v>189</v>
      </c>
      <c r="F195" s="253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55"/>
      <c r="AB195" s="256"/>
      <c r="AC195" s="256"/>
      <c r="AD195" s="257"/>
      <c r="AE195" s="255"/>
      <c r="AF195" s="255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71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>
      <c r="A196" s="46" t="str">
        <f>D196&amp;B196</f>
        <v>WAGNER (TP-58)46067</v>
      </c>
      <c r="B196" s="164">
        <v>46067</v>
      </c>
      <c r="C196" s="132" t="e" vm="1">
        <f>IF(BS_CONTROLE[[#This Row],[DATA]]="","",WEEKNUM(BS_CONTROLE[[#This Row],[DATA]]))</f>
        <v>#REF!</v>
      </c>
      <c r="D196" s="251" t="s">
        <v>944</v>
      </c>
      <c r="E196" s="246">
        <v>190</v>
      </c>
      <c r="F196" s="253" t="s">
        <v>726</v>
      </c>
      <c r="G196" s="138" t="str">
        <f>IF(D196="","*",VLOOKUP(F196,BS_ATIVIDADE[#Data],3,FALSE))</f>
        <v>MODERNIZAÇÃO</v>
      </c>
      <c r="H196" s="254" t="s">
        <v>593</v>
      </c>
      <c r="I196" s="254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55"/>
      <c r="AB196" s="256"/>
      <c r="AC196" s="256"/>
      <c r="AD196" s="257"/>
      <c r="AE196" s="255"/>
      <c r="AF196" s="255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71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>
      <c r="A197" s="46" t="str">
        <f>D197&amp;B197</f>
        <v>V4046067</v>
      </c>
      <c r="B197" s="164">
        <v>46067</v>
      </c>
      <c r="C197" s="132" t="e" vm="1">
        <f>IF(BS_CONTROLE[[#This Row],[DATA]]="","",WEEKNUM(BS_CONTROLE[[#This Row],[DATA]]))</f>
        <v>#REF!</v>
      </c>
      <c r="D197" s="245" t="s">
        <v>771</v>
      </c>
      <c r="E197" s="246">
        <v>191</v>
      </c>
      <c r="F197" s="247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71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>
      <c r="A198" s="46" t="str">
        <f>D198&amp;B198</f>
        <v>MAURO TP-868)46067</v>
      </c>
      <c r="B198" s="164">
        <v>46067</v>
      </c>
      <c r="C198" s="132" t="e" vm="1">
        <f>IF(BS_CONTROLE[[#This Row],[DATA]]="","",WEEKNUM(BS_CONTROLE[[#This Row],[DATA]]))</f>
        <v>#REF!</v>
      </c>
      <c r="D198" s="251" t="s">
        <v>923</v>
      </c>
      <c r="E198" s="246">
        <v>192</v>
      </c>
      <c r="F198" s="253" t="s">
        <v>726</v>
      </c>
      <c r="G198" s="138" t="str">
        <f>IF(D198="","*",VLOOKUP(F198,BS_ATIVIDADE[#Data],3,FALSE))</f>
        <v>MODERNIZAÇÃO</v>
      </c>
      <c r="H198" s="254" t="s">
        <v>593</v>
      </c>
      <c r="I198" s="254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55"/>
      <c r="AB198" s="256"/>
      <c r="AC198" s="256"/>
      <c r="AD198" s="257"/>
      <c r="AE198" s="255"/>
      <c r="AF198" s="255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71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>
      <c r="A199" s="46" t="str">
        <f>D199&amp;B199</f>
        <v>ANTONIO (TF-681)46067</v>
      </c>
      <c r="B199" s="164">
        <v>46067</v>
      </c>
      <c r="C199" s="132" t="e" vm="1">
        <f>IF(BS_CONTROLE[[#This Row],[DATA]]="","",WEEKNUM(BS_CONTROLE[[#This Row],[DATA]]))</f>
        <v>#REF!</v>
      </c>
      <c r="D199" s="245" t="s">
        <v>856</v>
      </c>
      <c r="E199" s="246">
        <v>193</v>
      </c>
      <c r="F199" s="247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55"/>
      <c r="AB199" s="256"/>
      <c r="AC199" s="256"/>
      <c r="AD199" s="257"/>
      <c r="AE199" s="255"/>
      <c r="AF199" s="255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71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>
      <c r="A200" s="46" t="str">
        <f>D200&amp;B200</f>
        <v>W9946067</v>
      </c>
      <c r="B200" s="164">
        <v>46067</v>
      </c>
      <c r="C200" s="132" t="e" vm="1">
        <f>IF(BS_CONTROLE[[#This Row],[DATA]]="","",WEEKNUM(BS_CONTROLE[[#This Row],[DATA]]))</f>
        <v>#REF!</v>
      </c>
      <c r="D200" s="251" t="s">
        <v>845</v>
      </c>
      <c r="E200" s="246">
        <v>194</v>
      </c>
      <c r="F200" s="253" t="s">
        <v>607</v>
      </c>
      <c r="G200" s="138" t="str">
        <f>IF(D200="","*",VLOOKUP(F200,BS_ATIVIDADE[#Data],3,FALSE))</f>
        <v>OUTROS</v>
      </c>
      <c r="H200" s="254" t="s">
        <v>1134</v>
      </c>
      <c r="I200" s="254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55" t="s">
        <v>1406</v>
      </c>
      <c r="AB200" s="256"/>
      <c r="AC200" s="256"/>
      <c r="AD200" s="257"/>
      <c r="AE200" s="255"/>
      <c r="AF200" s="255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71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>
      <c r="A201" s="46" t="str">
        <f>D201&amp;B201</f>
        <v>TURMA FIXA VIA 46067</v>
      </c>
      <c r="B201" s="164">
        <v>46067</v>
      </c>
      <c r="C201" s="132" t="e" vm="1">
        <f>IF(BS_CONTROLE[[#This Row],[DATA]]="","",WEEKNUM(BS_CONTROLE[[#This Row],[DATA]]))</f>
        <v>#REF!</v>
      </c>
      <c r="D201" s="251" t="s">
        <v>847</v>
      </c>
      <c r="E201" s="246">
        <v>195</v>
      </c>
      <c r="F201" s="253" t="s">
        <v>775</v>
      </c>
      <c r="G201" s="138" t="str">
        <f>IF(D201="","*",VLOOKUP(F201,BS_ATIVIDADE[#Data],3,FALSE))</f>
        <v>SOLDA</v>
      </c>
      <c r="H201" s="254" t="s">
        <v>593</v>
      </c>
      <c r="I201" s="254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55"/>
      <c r="AB201" s="256"/>
      <c r="AC201" s="256"/>
      <c r="AD201" s="257"/>
      <c r="AE201" s="255"/>
      <c r="AF201" s="255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71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>
      <c r="A202" s="46" t="str">
        <f t="shared" ref="A202:A283" si="71">D202&amp;B202</f>
        <v>V8346067</v>
      </c>
      <c r="B202" s="100">
        <v>46067</v>
      </c>
      <c r="C202" s="132" t="e" vm="1">
        <f>IF(BS_CONTROLE[[#This Row],[DATA]]="","",WEEKNUM(BS_CONTROLE[[#This Row],[DATA]]))</f>
        <v>#REF!</v>
      </c>
      <c r="D202" s="245" t="s">
        <v>796</v>
      </c>
      <c r="E202" s="246">
        <v>196</v>
      </c>
      <c r="F202" s="247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>
      <c r="A203" s="46" t="str">
        <f t="shared" si="71"/>
        <v/>
      </c>
      <c r="B203" s="100"/>
      <c r="C203" s="132" t="e" vm="1">
        <f>IF(BS_CONTROLE[[#This Row],[DATA]]="","",WEEKNUM(BS_CONTROLE[[#This Row],[DATA]]))</f>
        <v>#REF!</v>
      </c>
      <c r="D203" s="245"/>
      <c r="E203" s="246">
        <v>197</v>
      </c>
      <c r="F203" s="247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>
      <c r="A204" s="46" t="str">
        <f t="shared" si="71"/>
        <v>W5746068</v>
      </c>
      <c r="B204" s="100">
        <v>46068</v>
      </c>
      <c r="C204" s="132" t="e" vm="1">
        <f>IF(BS_CONTROLE[[#This Row],[DATA]]="","",WEEKNUM(BS_CONTROLE[[#This Row],[DATA]]))</f>
        <v>#REF!</v>
      </c>
      <c r="D204" s="245" t="s">
        <v>1060</v>
      </c>
      <c r="E204" s="246">
        <v>198</v>
      </c>
      <c r="F204" s="247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>
      <c r="A205" s="46" t="str">
        <f t="shared" si="71"/>
        <v>V8746068</v>
      </c>
      <c r="B205" s="100">
        <v>46068</v>
      </c>
      <c r="C205" s="132" t="e" vm="1">
        <f>IF(BS_CONTROLE[[#This Row],[DATA]]="","",WEEKNUM(BS_CONTROLE[[#This Row],[DATA]]))</f>
        <v>#REF!</v>
      </c>
      <c r="D205" s="245" t="s">
        <v>803</v>
      </c>
      <c r="E205" s="246">
        <v>199</v>
      </c>
      <c r="F205" s="247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>
      <c r="A206" s="46" t="str">
        <f t="shared" si="71"/>
        <v>V8846068</v>
      </c>
      <c r="B206" s="100">
        <v>46068</v>
      </c>
      <c r="C206" s="132" t="e" vm="1">
        <f>IF(BS_CONTROLE[[#This Row],[DATA]]="","",WEEKNUM(BS_CONTROLE[[#This Row],[DATA]]))</f>
        <v>#REF!</v>
      </c>
      <c r="D206" s="248" t="s">
        <v>805</v>
      </c>
      <c r="E206" s="246">
        <v>200</v>
      </c>
      <c r="F206" s="247" t="s">
        <v>698</v>
      </c>
      <c r="G206" s="138" t="str">
        <f>IF(D206="","*",VLOOKUP(F206,BS_ATIVIDADE[#Data],3,FALSE))</f>
        <v>MECANIZAÇÃO - SOCADORA</v>
      </c>
      <c r="H206" s="268" t="s">
        <v>1051</v>
      </c>
      <c r="I206" s="268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54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>
      <c r="A207" s="46" t="str">
        <f>D207&amp;B207</f>
        <v>V4046068</v>
      </c>
      <c r="B207" s="164">
        <v>46068</v>
      </c>
      <c r="C207" s="132" t="e" vm="1">
        <f>IF(BS_CONTROLE[[#This Row],[DATA]]="","",WEEKNUM(BS_CONTROLE[[#This Row],[DATA]]))</f>
        <v>#REF!</v>
      </c>
      <c r="D207" s="245" t="s">
        <v>771</v>
      </c>
      <c r="E207" s="246">
        <v>201</v>
      </c>
      <c r="F207" s="247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71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>
      <c r="A208" s="46" t="str">
        <f t="shared" ref="A208:A289" si="73">D208&amp;B208</f>
        <v>V8346068</v>
      </c>
      <c r="B208" s="100">
        <v>46068</v>
      </c>
      <c r="C208" s="132" t="e" vm="1">
        <f>IF(BS_CONTROLE[[#This Row],[DATA]]="","",WEEKNUM(BS_CONTROLE[[#This Row],[DATA]]))</f>
        <v>#REF!</v>
      </c>
      <c r="D208" s="245" t="s">
        <v>796</v>
      </c>
      <c r="E208" s="246">
        <v>202</v>
      </c>
      <c r="F208" s="247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>
      <c r="A209" s="46" t="str">
        <f t="shared" si="73"/>
        <v>V1946068</v>
      </c>
      <c r="B209" s="100">
        <v>46068</v>
      </c>
      <c r="C209" s="132" t="e" vm="1">
        <f>IF(BS_CONTROLE[[#This Row],[DATA]]="","",WEEKNUM(BS_CONTROLE[[#This Row],[DATA]]))</f>
        <v>#REF!</v>
      </c>
      <c r="D209" s="245" t="s">
        <v>1426</v>
      </c>
      <c r="E209" s="246">
        <v>203</v>
      </c>
      <c r="F209" s="247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>
      <c r="A210" s="46" t="str">
        <f t="shared" si="73"/>
        <v/>
      </c>
      <c r="B210" s="100"/>
      <c r="C210" s="132" t="e" vm="1">
        <f>IF(BS_CONTROLE[[#This Row],[DATA]]="","",WEEKNUM(BS_CONTROLE[[#This Row],[DATA]]))</f>
        <v>#REF!</v>
      </c>
      <c r="D210" s="245"/>
      <c r="E210" s="246">
        <v>204</v>
      </c>
      <c r="F210" s="247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>
      <c r="A211" s="46" t="str">
        <f t="shared" si="73"/>
        <v/>
      </c>
      <c r="B211" s="100"/>
      <c r="C211" s="132" t="e" vm="1">
        <f>IF(BS_CONTROLE[[#This Row],[DATA]]="","",WEEKNUM(BS_CONTROLE[[#This Row],[DATA]]))</f>
        <v>#REF!</v>
      </c>
      <c r="D211" s="245"/>
      <c r="E211" s="246">
        <v>205</v>
      </c>
      <c r="F211" s="247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>
      <c r="A212" s="46" t="str">
        <f t="shared" si="73"/>
        <v/>
      </c>
      <c r="B212" s="100"/>
      <c r="C212" s="132" t="e" vm="1">
        <f>IF(BS_CONTROLE[[#This Row],[DATA]]="","",WEEKNUM(BS_CONTROLE[[#This Row],[DATA]]))</f>
        <v>#REF!</v>
      </c>
      <c r="D212" s="245"/>
      <c r="E212" s="246">
        <v>206</v>
      </c>
      <c r="F212" s="247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>
      <c r="A213" s="46" t="str">
        <f t="shared" si="73"/>
        <v>V8746069</v>
      </c>
      <c r="B213" s="100">
        <v>46069</v>
      </c>
      <c r="C213" s="132" t="e" vm="1">
        <f>IF(BS_CONTROLE[[#This Row],[DATA]]="","",WEEKNUM(BS_CONTROLE[[#This Row],[DATA]]))</f>
        <v>#REF!</v>
      </c>
      <c r="D213" s="245" t="s">
        <v>803</v>
      </c>
      <c r="E213" s="246">
        <v>207</v>
      </c>
      <c r="F213" s="247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>
      <c r="A214" s="46" t="str">
        <f t="shared" si="73"/>
        <v>JOSUEL (TP-697)46069</v>
      </c>
      <c r="B214" s="100">
        <v>46069</v>
      </c>
      <c r="C214" s="132" t="e" vm="1">
        <f>IF(BS_CONTROLE[[#This Row],[DATA]]="","",WEEKNUM(BS_CONTROLE[[#This Row],[DATA]]))</f>
        <v>#REF!</v>
      </c>
      <c r="D214" s="245" t="s">
        <v>1295</v>
      </c>
      <c r="E214" s="246">
        <v>208</v>
      </c>
      <c r="F214" s="247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>
      <c r="A215" s="46" t="str">
        <f>D215&amp;B215</f>
        <v>V4846069</v>
      </c>
      <c r="B215" s="164">
        <v>46069</v>
      </c>
      <c r="C215" s="132" t="e" vm="1">
        <f>IF(BS_CONTROLE[[#This Row],[DATA]]="","",WEEKNUM(BS_CONTROLE[[#This Row],[DATA]]))</f>
        <v>#REF!</v>
      </c>
      <c r="D215" s="251" t="s">
        <v>1241</v>
      </c>
      <c r="E215" s="246">
        <v>209</v>
      </c>
      <c r="F215" s="253" t="s">
        <v>607</v>
      </c>
      <c r="G215" s="138" t="str">
        <f>IF(D215="","*",VLOOKUP(F215,BS_ATIVIDADE[#Data],3,FALSE))</f>
        <v>OUTROS</v>
      </c>
      <c r="H215" s="254" t="s">
        <v>1439</v>
      </c>
      <c r="I215" s="254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55">
        <v>1</v>
      </c>
      <c r="AB215" s="256" t="s">
        <v>412</v>
      </c>
      <c r="AC215" s="256"/>
      <c r="AD215" s="257">
        <v>0.29166666666666669</v>
      </c>
      <c r="AE215" s="255">
        <v>6248</v>
      </c>
      <c r="AF215" s="255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71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>
      <c r="A216" s="46" t="str">
        <f t="shared" ref="A216:A297" si="75">D216&amp;B216</f>
        <v>W5446069</v>
      </c>
      <c r="B216" s="100">
        <v>46069</v>
      </c>
      <c r="C216" s="132" t="e" vm="1">
        <f>IF(BS_CONTROLE[[#This Row],[DATA]]="","",WEEKNUM(BS_CONTROLE[[#This Row],[DATA]]))</f>
        <v>#REF!</v>
      </c>
      <c r="D216" s="251" t="s">
        <v>824</v>
      </c>
      <c r="E216" s="246">
        <v>210</v>
      </c>
      <c r="F216" s="253" t="s">
        <v>607</v>
      </c>
      <c r="G216" s="138" t="str">
        <f>IF(D216="","*",VLOOKUP(F216,BS_ATIVIDADE[#Data],3,FALSE))</f>
        <v>OUTROS</v>
      </c>
      <c r="H216" s="254" t="s">
        <v>1104</v>
      </c>
      <c r="I216" s="254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55" t="s">
        <v>1139</v>
      </c>
      <c r="AB216" s="256" t="s">
        <v>418</v>
      </c>
      <c r="AC216" s="256" t="s">
        <v>419</v>
      </c>
      <c r="AD216" s="257">
        <v>0.29166666666666669</v>
      </c>
      <c r="AE216" s="255"/>
      <c r="AF216" s="255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>
      <c r="A217" s="46" t="str">
        <f>D217&amp;B217</f>
        <v>PEDRO (TP-696)46069</v>
      </c>
      <c r="B217" s="164">
        <v>46069</v>
      </c>
      <c r="C217" s="132" t="e" vm="1">
        <f>IF(BS_CONTROLE[[#This Row],[DATA]]="","",WEEKNUM(BS_CONTROLE[[#This Row],[DATA]]))</f>
        <v>#REF!</v>
      </c>
      <c r="D217" s="245" t="s">
        <v>927</v>
      </c>
      <c r="E217" s="246">
        <v>211</v>
      </c>
      <c r="F217" s="247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55"/>
      <c r="AB217" s="256"/>
      <c r="AC217" s="256"/>
      <c r="AD217" s="257"/>
      <c r="AE217" s="255"/>
      <c r="AF217" s="255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71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>
      <c r="A218" s="46" t="str">
        <f>D218&amp;B218</f>
        <v>CARLOS (TP-722)46069</v>
      </c>
      <c r="B218" s="164">
        <v>46069</v>
      </c>
      <c r="C218" s="132" t="e" vm="1">
        <f>IF(BS_CONTROLE[[#This Row],[DATA]]="","",WEEKNUM(BS_CONTROLE[[#This Row],[DATA]]))</f>
        <v>#REF!</v>
      </c>
      <c r="D218" s="251" t="s">
        <v>863</v>
      </c>
      <c r="E218" s="246">
        <v>212</v>
      </c>
      <c r="F218" s="253" t="s">
        <v>775</v>
      </c>
      <c r="G218" s="138" t="str">
        <f>IF(D218="","*",VLOOKUP(F218,BS_ATIVIDADE[#Data],3,FALSE))</f>
        <v>SOLDA</v>
      </c>
      <c r="H218" s="254" t="s">
        <v>593</v>
      </c>
      <c r="I218" s="254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55"/>
      <c r="AB218" s="256"/>
      <c r="AC218" s="256"/>
      <c r="AD218" s="257"/>
      <c r="AE218" s="255"/>
      <c r="AF218" s="255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71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>
      <c r="A219" s="46" t="str">
        <f t="shared" ref="A219:A300" si="77">D219&amp;B219</f>
        <v>V8846069</v>
      </c>
      <c r="B219" s="100">
        <v>46069</v>
      </c>
      <c r="C219" s="132" t="e" vm="1">
        <f>IF(BS_CONTROLE[[#This Row],[DATA]]="","",WEEKNUM(BS_CONTROLE[[#This Row],[DATA]]))</f>
        <v>#REF!</v>
      </c>
      <c r="D219" s="248" t="s">
        <v>805</v>
      </c>
      <c r="E219" s="246">
        <v>213</v>
      </c>
      <c r="F219" s="247" t="s">
        <v>698</v>
      </c>
      <c r="G219" s="138" t="str">
        <f>IF(D219="","*",VLOOKUP(F219,BS_ATIVIDADE[#Data],3,FALSE))</f>
        <v>MECANIZAÇÃO - SOCADORA</v>
      </c>
      <c r="H219" s="268" t="s">
        <v>1051</v>
      </c>
      <c r="I219" s="268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54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>
      <c r="A220" s="46" t="str">
        <f>D220&amp;B220</f>
        <v>MARCEL (TF-03)46069</v>
      </c>
      <c r="B220" s="164">
        <v>46069</v>
      </c>
      <c r="C220" s="132" t="e" vm="1">
        <f>IF(BS_CONTROLE[[#This Row],[DATA]]="","",WEEKNUM(BS_CONTROLE[[#This Row],[DATA]]))</f>
        <v>#REF!</v>
      </c>
      <c r="D220" s="251" t="s">
        <v>919</v>
      </c>
      <c r="E220" s="246">
        <v>214</v>
      </c>
      <c r="F220" s="253" t="s">
        <v>775</v>
      </c>
      <c r="G220" s="138" t="str">
        <f>IF(D220="","*",VLOOKUP(F220,BS_ATIVIDADE[#Data],3,FALSE))</f>
        <v>SOLDA</v>
      </c>
      <c r="H220" s="254" t="s">
        <v>1454</v>
      </c>
      <c r="I220" s="254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54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55"/>
      <c r="AB220" s="256"/>
      <c r="AC220" s="256"/>
      <c r="AD220" s="257"/>
      <c r="AE220" s="255"/>
      <c r="AF220" s="255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71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>
      <c r="A221" s="46" t="str">
        <f>D221&amp;B221</f>
        <v>V4046069</v>
      </c>
      <c r="B221" s="164">
        <v>46069</v>
      </c>
      <c r="C221" s="132" t="e" vm="1">
        <f>IF(BS_CONTROLE[[#This Row],[DATA]]="","",WEEKNUM(BS_CONTROLE[[#This Row],[DATA]]))</f>
        <v>#REF!</v>
      </c>
      <c r="D221" s="245" t="s">
        <v>771</v>
      </c>
      <c r="E221" s="246">
        <v>215</v>
      </c>
      <c r="F221" s="247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71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>
      <c r="A222" s="46" t="str">
        <f>D222&amp;B222</f>
        <v>MAURO TP-868)46069</v>
      </c>
      <c r="B222" s="164">
        <v>46069</v>
      </c>
      <c r="C222" s="132" t="e" vm="1">
        <f>IF(BS_CONTROLE[[#This Row],[DATA]]="","",WEEKNUM(BS_CONTROLE[[#This Row],[DATA]]))</f>
        <v>#REF!</v>
      </c>
      <c r="D222" s="251" t="s">
        <v>923</v>
      </c>
      <c r="E222" s="246">
        <v>216</v>
      </c>
      <c r="F222" s="253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55"/>
      <c r="AB222" s="256"/>
      <c r="AC222" s="256"/>
      <c r="AD222" s="257"/>
      <c r="AE222" s="255"/>
      <c r="AF222" s="255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71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>
      <c r="A223" s="46" t="str">
        <f>D223&amp;B223</f>
        <v>WAGNER (TP-58)46069</v>
      </c>
      <c r="B223" s="164">
        <v>46069</v>
      </c>
      <c r="C223" s="132" t="e" vm="1">
        <f>IF(BS_CONTROLE[[#This Row],[DATA]]="","",WEEKNUM(BS_CONTROLE[[#This Row],[DATA]]))</f>
        <v>#REF!</v>
      </c>
      <c r="D223" s="251" t="s">
        <v>944</v>
      </c>
      <c r="E223" s="246">
        <v>217</v>
      </c>
      <c r="F223" s="253" t="s">
        <v>726</v>
      </c>
      <c r="G223" s="138" t="str">
        <f>IF(D223="","*",VLOOKUP(F223,BS_ATIVIDADE[#Data],3,FALSE))</f>
        <v>MODERNIZAÇÃO</v>
      </c>
      <c r="H223" s="254" t="s">
        <v>593</v>
      </c>
      <c r="I223" s="254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55"/>
      <c r="AB223" s="256"/>
      <c r="AC223" s="256"/>
      <c r="AD223" s="257"/>
      <c r="AE223" s="255"/>
      <c r="AF223" s="255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71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>
      <c r="A224" s="46" t="str">
        <f t="shared" ref="A224:A305" si="79">D224&amp;B224</f>
        <v>ANTONIO (TF-681)46069</v>
      </c>
      <c r="B224" s="100">
        <v>46069</v>
      </c>
      <c r="C224" s="132" t="e" vm="1">
        <f>IF(BS_CONTROLE[[#This Row],[DATA]]="","",WEEKNUM(BS_CONTROLE[[#This Row],[DATA]]))</f>
        <v>#REF!</v>
      </c>
      <c r="D224" s="245" t="s">
        <v>856</v>
      </c>
      <c r="E224" s="246">
        <v>218</v>
      </c>
      <c r="F224" s="247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>
      <c r="A225" s="46" t="str">
        <f t="shared" si="79"/>
        <v>V8346069</v>
      </c>
      <c r="B225" s="100">
        <v>46069</v>
      </c>
      <c r="C225" s="132" t="e" vm="1">
        <f>IF(BS_CONTROLE[[#This Row],[DATA]]="","",WEEKNUM(BS_CONTROLE[[#This Row],[DATA]]))</f>
        <v>#REF!</v>
      </c>
      <c r="D225" s="245" t="s">
        <v>796</v>
      </c>
      <c r="E225" s="246">
        <v>219</v>
      </c>
      <c r="F225" s="247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>
      <c r="A226" s="46" t="str">
        <f t="shared" si="79"/>
        <v/>
      </c>
      <c r="B226" s="100"/>
      <c r="C226" s="132" t="e" vm="1">
        <f>IF(BS_CONTROLE[[#This Row],[DATA]]="","",WEEKNUM(BS_CONTROLE[[#This Row],[DATA]]))</f>
        <v>#REF!</v>
      </c>
      <c r="D226" s="245"/>
      <c r="E226" s="246">
        <v>220</v>
      </c>
      <c r="F226" s="247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>
      <c r="A227" s="46" t="str">
        <f t="shared" si="79"/>
        <v>W5746070</v>
      </c>
      <c r="B227" s="100">
        <v>46070</v>
      </c>
      <c r="C227" s="132" t="e" vm="1">
        <f>IF(BS_CONTROLE[[#This Row],[DATA]]="","",WEEKNUM(BS_CONTROLE[[#This Row],[DATA]]))</f>
        <v>#REF!</v>
      </c>
      <c r="D227" s="245" t="s">
        <v>1060</v>
      </c>
      <c r="E227" s="246">
        <v>221</v>
      </c>
      <c r="F227" s="247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>
      <c r="A228" s="46" t="str">
        <f t="shared" si="79"/>
        <v>V8746070</v>
      </c>
      <c r="B228" s="100">
        <v>46070</v>
      </c>
      <c r="C228" s="132" t="e" vm="1">
        <f>IF(BS_CONTROLE[[#This Row],[DATA]]="","",WEEKNUM(BS_CONTROLE[[#This Row],[DATA]]))</f>
        <v>#REF!</v>
      </c>
      <c r="D228" s="245" t="s">
        <v>803</v>
      </c>
      <c r="E228" s="246">
        <v>222</v>
      </c>
      <c r="F228" s="247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>
      <c r="A229" s="46" t="str">
        <f t="shared" si="79"/>
        <v/>
      </c>
      <c r="B229" s="100"/>
      <c r="C229" s="132" t="e" vm="1">
        <f>IF(BS_CONTROLE[[#This Row],[DATA]]="","",WEEKNUM(BS_CONTROLE[[#This Row],[DATA]]))</f>
        <v>#REF!</v>
      </c>
      <c r="D229" s="245"/>
      <c r="E229" s="246">
        <v>223</v>
      </c>
      <c r="F229" s="247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>
      <c r="A230" s="46" t="str">
        <f t="shared" si="79"/>
        <v>V1946070</v>
      </c>
      <c r="B230" s="100">
        <v>46070</v>
      </c>
      <c r="C230" s="132" t="e" vm="1">
        <f>IF(BS_CONTROLE[[#This Row],[DATA]]="","",WEEKNUM(BS_CONTROLE[[#This Row],[DATA]]))</f>
        <v>#REF!</v>
      </c>
      <c r="D230" s="245" t="s">
        <v>1426</v>
      </c>
      <c r="E230" s="246">
        <v>224</v>
      </c>
      <c r="F230" s="247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>
      <c r="A231" s="46" t="str">
        <f t="shared" si="79"/>
        <v>V8846070</v>
      </c>
      <c r="B231" s="100">
        <v>46070</v>
      </c>
      <c r="C231" s="132" t="e" vm="1">
        <f>IF(BS_CONTROLE[[#This Row],[DATA]]="","",WEEKNUM(BS_CONTROLE[[#This Row],[DATA]]))</f>
        <v>#REF!</v>
      </c>
      <c r="D231" s="248" t="s">
        <v>805</v>
      </c>
      <c r="E231" s="246">
        <v>225</v>
      </c>
      <c r="F231" s="247" t="s">
        <v>698</v>
      </c>
      <c r="G231" s="138" t="str">
        <f>IF(D231="","*",VLOOKUP(F231,BS_ATIVIDADE[#Data],3,FALSE))</f>
        <v>MECANIZAÇÃO - SOCADORA</v>
      </c>
      <c r="H231" s="268" t="s">
        <v>1051</v>
      </c>
      <c r="I231" s="268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54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>
      <c r="A232" s="46" t="str">
        <f t="shared" si="79"/>
        <v>PEDRO (TP-696)46070</v>
      </c>
      <c r="B232" s="100">
        <v>46070</v>
      </c>
      <c r="C232" s="132" t="e" vm="1">
        <f>IF(BS_CONTROLE[[#This Row],[DATA]]="","",WEEKNUM(BS_CONTROLE[[#This Row],[DATA]]))</f>
        <v>#REF!</v>
      </c>
      <c r="D232" s="245" t="s">
        <v>927</v>
      </c>
      <c r="E232" s="246">
        <v>226</v>
      </c>
      <c r="F232" s="247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>
      <c r="A233" s="46" t="str">
        <f t="shared" si="79"/>
        <v/>
      </c>
      <c r="B233" s="100"/>
      <c r="C233" s="132" t="e" vm="1">
        <f>IF(BS_CONTROLE[[#This Row],[DATA]]="","",WEEKNUM(BS_CONTROLE[[#This Row],[DATA]]))</f>
        <v>#REF!</v>
      </c>
      <c r="D233" s="245"/>
      <c r="E233" s="246">
        <v>227</v>
      </c>
      <c r="F233" s="247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>
      <c r="A234" s="46" t="str">
        <f t="shared" si="79"/>
        <v/>
      </c>
      <c r="B234" s="100"/>
      <c r="C234" s="132" t="e" vm="1">
        <f>IF(BS_CONTROLE[[#This Row],[DATA]]="","",WEEKNUM(BS_CONTROLE[[#This Row],[DATA]]))</f>
        <v>#REF!</v>
      </c>
      <c r="D234" s="245"/>
      <c r="E234" s="246">
        <v>228</v>
      </c>
      <c r="F234" s="247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>
      <c r="A235" s="46" t="str">
        <f t="shared" si="79"/>
        <v>MOD SPN46070</v>
      </c>
      <c r="B235" s="100">
        <v>46070</v>
      </c>
      <c r="C235" s="132" t="e" vm="1">
        <f>IF(BS_CONTROLE[[#This Row],[DATA]]="","",WEEKNUM(BS_CONTROLE[[#This Row],[DATA]]))</f>
        <v>#REF!</v>
      </c>
      <c r="D235" s="245" t="s">
        <v>609</v>
      </c>
      <c r="E235" s="246">
        <v>229</v>
      </c>
      <c r="F235" s="247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>
      <c r="A236" s="46" t="str">
        <f t="shared" si="79"/>
        <v>V4046070</v>
      </c>
      <c r="B236" s="100">
        <v>46070</v>
      </c>
      <c r="C236" s="132" t="e" vm="1">
        <f>IF(BS_CONTROLE[[#This Row],[DATA]]="","",WEEKNUM(BS_CONTROLE[[#This Row],[DATA]]))</f>
        <v>#REF!</v>
      </c>
      <c r="D236" s="245" t="s">
        <v>771</v>
      </c>
      <c r="E236" s="246">
        <v>230</v>
      </c>
      <c r="F236" s="247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>
      <c r="A237" s="46" t="str">
        <f t="shared" si="79"/>
        <v>MAURO TP-868)46070</v>
      </c>
      <c r="B237" s="100">
        <v>46070</v>
      </c>
      <c r="C237" s="132" t="e" vm="1">
        <f>IF(BS_CONTROLE[[#This Row],[DATA]]="","",WEEKNUM(BS_CONTROLE[[#This Row],[DATA]]))</f>
        <v>#REF!</v>
      </c>
      <c r="D237" s="245" t="s">
        <v>923</v>
      </c>
      <c r="E237" s="246">
        <v>231</v>
      </c>
      <c r="F237" s="247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>
      <c r="A238" s="46" t="str">
        <f t="shared" si="79"/>
        <v>IGOR (TF-660)46070</v>
      </c>
      <c r="B238" s="100">
        <v>46070</v>
      </c>
      <c r="C238" s="132" t="e" vm="1">
        <f>IF(BS_CONTROLE[[#This Row],[DATA]]="","",WEEKNUM(BS_CONTROLE[[#This Row],[DATA]]))</f>
        <v>#REF!</v>
      </c>
      <c r="D238" s="245" t="s">
        <v>893</v>
      </c>
      <c r="E238" s="246">
        <v>232</v>
      </c>
      <c r="F238" s="247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>
      <c r="A239" s="46" t="str">
        <f t="shared" si="79"/>
        <v>V9546070</v>
      </c>
      <c r="B239" s="100">
        <v>46070</v>
      </c>
      <c r="C239" s="132" t="e" vm="1">
        <f>IF(BS_CONTROLE[[#This Row],[DATA]]="","",WEEKNUM(BS_CONTROLE[[#This Row],[DATA]]))</f>
        <v>#REF!</v>
      </c>
      <c r="D239" s="245" t="s">
        <v>818</v>
      </c>
      <c r="E239" s="246">
        <v>233</v>
      </c>
      <c r="F239" s="247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>
      <c r="A240" s="46" t="str">
        <f t="shared" si="79"/>
        <v/>
      </c>
      <c r="B240" s="100"/>
      <c r="C240" s="132" t="e" vm="1">
        <f>IF(BS_CONTROLE[[#This Row],[DATA]]="","",WEEKNUM(BS_CONTROLE[[#This Row],[DATA]]))</f>
        <v>#REF!</v>
      </c>
      <c r="D240" s="245"/>
      <c r="E240" s="246">
        <v>234</v>
      </c>
      <c r="F240" s="247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>
      <c r="A241" s="46" t="str">
        <f t="shared" si="79"/>
        <v>ANTONIO (TF-681)46070</v>
      </c>
      <c r="B241" s="100">
        <v>46070</v>
      </c>
      <c r="C241" s="132" t="e" vm="1">
        <f>IF(BS_CONTROLE[[#This Row],[DATA]]="","",WEEKNUM(BS_CONTROLE[[#This Row],[DATA]]))</f>
        <v>#REF!</v>
      </c>
      <c r="D241" s="245" t="s">
        <v>856</v>
      </c>
      <c r="E241" s="246">
        <v>235</v>
      </c>
      <c r="F241" s="247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>
      <c r="A242" s="46" t="str">
        <f t="shared" si="79"/>
        <v/>
      </c>
      <c r="B242" s="100"/>
      <c r="C242" s="132" t="e" vm="1">
        <f>IF(BS_CONTROLE[[#This Row],[DATA]]="","",WEEKNUM(BS_CONTROLE[[#This Row],[DATA]]))</f>
        <v>#REF!</v>
      </c>
      <c r="D242" s="245"/>
      <c r="E242" s="246">
        <v>236</v>
      </c>
      <c r="F242" s="247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>
      <c r="A243" s="46" t="str">
        <f t="shared" si="79"/>
        <v/>
      </c>
      <c r="B243" s="100"/>
      <c r="C243" s="132" t="e" vm="1">
        <f>IF(BS_CONTROLE[[#This Row],[DATA]]="","",WEEKNUM(BS_CONTROLE[[#This Row],[DATA]]))</f>
        <v>#REF!</v>
      </c>
      <c r="D243" s="245"/>
      <c r="E243" s="246">
        <v>237</v>
      </c>
      <c r="F243" s="247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>
      <c r="A244" s="46" t="str">
        <f t="shared" si="79"/>
        <v>CARLOS (TP-722)46070</v>
      </c>
      <c r="B244" s="100">
        <v>46070</v>
      </c>
      <c r="C244" s="132" t="e" vm="1">
        <f>IF(BS_CONTROLE[[#This Row],[DATA]]="","",WEEKNUM(BS_CONTROLE[[#This Row],[DATA]]))</f>
        <v>#REF!</v>
      </c>
      <c r="D244" s="245" t="s">
        <v>863</v>
      </c>
      <c r="E244" s="246">
        <v>238</v>
      </c>
      <c r="F244" s="247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>
      <c r="A245" s="46" t="str">
        <f t="shared" si="79"/>
        <v>V8346070</v>
      </c>
      <c r="B245" s="100">
        <v>46070</v>
      </c>
      <c r="C245" s="132" t="e" vm="1">
        <f>IF(BS_CONTROLE[[#This Row],[DATA]]="","",WEEKNUM(BS_CONTROLE[[#This Row],[DATA]]))</f>
        <v>#REF!</v>
      </c>
      <c r="D245" s="245" t="s">
        <v>796</v>
      </c>
      <c r="E245" s="246">
        <v>239</v>
      </c>
      <c r="F245" s="247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>
      <c r="A246" s="46" t="str">
        <f t="shared" si="79"/>
        <v/>
      </c>
      <c r="B246" s="100"/>
      <c r="C246" s="132" t="e" vm="1">
        <f>IF(BS_CONTROLE[[#This Row],[DATA]]="","",WEEKNUM(BS_CONTROLE[[#This Row],[DATA]]))</f>
        <v>#REF!</v>
      </c>
      <c r="D246" s="245"/>
      <c r="E246" s="246">
        <v>240</v>
      </c>
      <c r="F246" s="247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>
      <c r="A247" s="46" t="str">
        <f t="shared" si="79"/>
        <v>N4046071</v>
      </c>
      <c r="B247" s="100">
        <v>46071</v>
      </c>
      <c r="C247" s="132" t="e" vm="1">
        <f>IF(BS_CONTROLE[[#This Row],[DATA]]="","",WEEKNUM(BS_CONTROLE[[#This Row],[DATA]]))</f>
        <v>#REF!</v>
      </c>
      <c r="D247" s="245" t="s">
        <v>1495</v>
      </c>
      <c r="E247" s="246">
        <v>241</v>
      </c>
      <c r="F247" s="247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>
      <c r="A248" s="46" t="str">
        <f t="shared" si="79"/>
        <v>V8746071</v>
      </c>
      <c r="B248" s="100">
        <v>46071</v>
      </c>
      <c r="C248" s="132" t="e" vm="1">
        <f>IF(BS_CONTROLE[[#This Row],[DATA]]="","",WEEKNUM(BS_CONTROLE[[#This Row],[DATA]]))</f>
        <v>#REF!</v>
      </c>
      <c r="D248" s="245" t="s">
        <v>803</v>
      </c>
      <c r="E248" s="246">
        <v>242</v>
      </c>
      <c r="F248" s="247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>
      <c r="A249" s="46" t="str">
        <f t="shared" si="79"/>
        <v>A7346071</v>
      </c>
      <c r="B249" s="100">
        <v>46071</v>
      </c>
      <c r="C249" s="132" t="e" vm="1">
        <f>IF(BS_CONTROLE[[#This Row],[DATA]]="","",WEEKNUM(BS_CONTROLE[[#This Row],[DATA]]))</f>
        <v>#REF!</v>
      </c>
      <c r="D249" s="245" t="s">
        <v>718</v>
      </c>
      <c r="E249" s="246">
        <v>243</v>
      </c>
      <c r="F249" s="247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>
      <c r="A250" s="46" t="str">
        <f t="shared" si="79"/>
        <v>W5446071</v>
      </c>
      <c r="B250" s="100">
        <v>46071</v>
      </c>
      <c r="C250" s="132" t="e" vm="1">
        <f>IF(BS_CONTROLE[[#This Row],[DATA]]="","",WEEKNUM(BS_CONTROLE[[#This Row],[DATA]]))</f>
        <v>#REF!</v>
      </c>
      <c r="D250" s="245" t="s">
        <v>824</v>
      </c>
      <c r="E250" s="246">
        <v>244</v>
      </c>
      <c r="F250" s="247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>
      <c r="A251" s="46" t="str">
        <f t="shared" si="79"/>
        <v>PEDRO (TP-696)46071</v>
      </c>
      <c r="B251" s="100">
        <v>46071</v>
      </c>
      <c r="C251" s="132" t="e" vm="1">
        <f>IF(BS_CONTROLE[[#This Row],[DATA]]="","",WEEKNUM(BS_CONTROLE[[#This Row],[DATA]]))</f>
        <v>#REF!</v>
      </c>
      <c r="D251" s="245" t="s">
        <v>927</v>
      </c>
      <c r="E251" s="246">
        <v>245</v>
      </c>
      <c r="F251" s="247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>
      <c r="A252" s="46" t="str">
        <f t="shared" si="79"/>
        <v>V1946071</v>
      </c>
      <c r="B252" s="100">
        <v>46071</v>
      </c>
      <c r="C252" s="132" t="e" vm="1">
        <f>IF(BS_CONTROLE[[#This Row],[DATA]]="","",WEEKNUM(BS_CONTROLE[[#This Row],[DATA]]))</f>
        <v>#REF!</v>
      </c>
      <c r="D252" s="245" t="s">
        <v>1426</v>
      </c>
      <c r="E252" s="246">
        <v>246</v>
      </c>
      <c r="F252" s="247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>
      <c r="A253" s="46" t="str">
        <f t="shared" si="79"/>
        <v>V8846071</v>
      </c>
      <c r="B253" s="100">
        <v>46071</v>
      </c>
      <c r="C253" s="132" t="e" vm="1">
        <f>IF(BS_CONTROLE[[#This Row],[DATA]]="","",WEEKNUM(BS_CONTROLE[[#This Row],[DATA]]))</f>
        <v>#REF!</v>
      </c>
      <c r="D253" s="245" t="s">
        <v>805</v>
      </c>
      <c r="E253" s="246">
        <v>247</v>
      </c>
      <c r="F253" s="247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>
      <c r="A254" s="46" t="str">
        <f t="shared" si="79"/>
        <v>MAURO TP-868)46071</v>
      </c>
      <c r="B254" s="100">
        <v>46071</v>
      </c>
      <c r="C254" s="132" t="e" vm="1">
        <f>IF(BS_CONTROLE[[#This Row],[DATA]]="","",WEEKNUM(BS_CONTROLE[[#This Row],[DATA]]))</f>
        <v>#REF!</v>
      </c>
      <c r="D254" s="245" t="s">
        <v>923</v>
      </c>
      <c r="E254" s="246">
        <v>248</v>
      </c>
      <c r="F254" s="247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>
      <c r="A255" s="46" t="str">
        <f t="shared" si="79"/>
        <v>V4046071</v>
      </c>
      <c r="B255" s="100">
        <v>46071</v>
      </c>
      <c r="C255" s="132" t="e" vm="1">
        <f>IF(BS_CONTROLE[[#This Row],[DATA]]="","",WEEKNUM(BS_CONTROLE[[#This Row],[DATA]]))</f>
        <v>#REF!</v>
      </c>
      <c r="D255" s="245" t="s">
        <v>771</v>
      </c>
      <c r="E255" s="246">
        <v>249</v>
      </c>
      <c r="F255" s="247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>
      <c r="A256" s="46" t="str">
        <f t="shared" si="79"/>
        <v>IGOR (TF-660)46071</v>
      </c>
      <c r="B256" s="100">
        <v>46071</v>
      </c>
      <c r="C256" s="132" t="e" vm="1">
        <f>IF(BS_CONTROLE[[#This Row],[DATA]]="","",WEEKNUM(BS_CONTROLE[[#This Row],[DATA]]))</f>
        <v>#REF!</v>
      </c>
      <c r="D256" s="245" t="s">
        <v>893</v>
      </c>
      <c r="E256" s="246">
        <v>250</v>
      </c>
      <c r="F256" s="247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>
      <c r="A257" s="46" t="str">
        <f t="shared" si="79"/>
        <v>W9946071</v>
      </c>
      <c r="B257" s="100">
        <v>46071</v>
      </c>
      <c r="C257" s="132" t="e" vm="1">
        <f>IF(BS_CONTROLE[[#This Row],[DATA]]="","",WEEKNUM(BS_CONTROLE[[#This Row],[DATA]]))</f>
        <v>#REF!</v>
      </c>
      <c r="D257" s="245" t="s">
        <v>845</v>
      </c>
      <c r="E257" s="246">
        <v>251</v>
      </c>
      <c r="F257" s="247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>
      <c r="A258" s="46" t="str">
        <f t="shared" si="79"/>
        <v>A6346071</v>
      </c>
      <c r="B258" s="100">
        <v>46071</v>
      </c>
      <c r="C258" s="132" t="e" vm="1">
        <f>IF(BS_CONTROLE[[#This Row],[DATA]]="","",WEEKNUM(BS_CONTROLE[[#This Row],[DATA]]))</f>
        <v>#REF!</v>
      </c>
      <c r="D258" s="245" t="s">
        <v>1094</v>
      </c>
      <c r="E258" s="246">
        <v>252</v>
      </c>
      <c r="F258" s="247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>
      <c r="A259" s="46" t="str">
        <f>D259&amp;B259</f>
        <v>V97</v>
      </c>
      <c r="B259" s="164"/>
      <c r="C259" s="132" t="e" vm="1">
        <f>IF(BS_CONTROLE[[#This Row],[DATA]]="","",WEEKNUM(BS_CONTROLE[[#This Row],[DATA]]))</f>
        <v>#REF!</v>
      </c>
      <c r="D259" s="251" t="s">
        <v>820</v>
      </c>
      <c r="E259" s="246">
        <v>253</v>
      </c>
      <c r="F259" s="253" t="s">
        <v>616</v>
      </c>
      <c r="G259" s="138" t="str">
        <f>IF(D259="","*",VLOOKUP(F259,BS_ATIVIDADE[#Data],3,FALSE))</f>
        <v>DETECÇÃO</v>
      </c>
      <c r="H259" s="254" t="s">
        <v>1134</v>
      </c>
      <c r="I259" s="254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55">
        <v>1</v>
      </c>
      <c r="AB259" s="256" t="s">
        <v>412</v>
      </c>
      <c r="AC259" s="256"/>
      <c r="AD259" s="257"/>
      <c r="AE259" s="255"/>
      <c r="AF259" s="255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71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>
      <c r="A260" s="46" t="str">
        <f t="shared" ref="A260:A320" si="81">D260&amp;B260</f>
        <v>A7446071</v>
      </c>
      <c r="B260" s="100">
        <v>46071</v>
      </c>
      <c r="C260" s="132" t="e" vm="1">
        <f>IF(BS_CONTROLE[[#This Row],[DATA]]="","",WEEKNUM(BS_CONTROLE[[#This Row],[DATA]]))</f>
        <v>#REF!</v>
      </c>
      <c r="D260" s="245" t="s">
        <v>721</v>
      </c>
      <c r="E260" s="246">
        <v>254</v>
      </c>
      <c r="F260" s="247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>
      <c r="A261" s="46" t="str">
        <f t="shared" si="81"/>
        <v>CARLOS (TP-722)46071</v>
      </c>
      <c r="B261" s="100">
        <v>46071</v>
      </c>
      <c r="C261" s="132" t="e" vm="1">
        <f>IF(BS_CONTROLE[[#This Row],[DATA]]="","",WEEKNUM(BS_CONTROLE[[#This Row],[DATA]]))</f>
        <v>#REF!</v>
      </c>
      <c r="D261" s="245" t="s">
        <v>863</v>
      </c>
      <c r="E261" s="246">
        <v>255</v>
      </c>
      <c r="F261" s="247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>
      <c r="A262" s="46" t="str">
        <f t="shared" si="81"/>
        <v>V8346071</v>
      </c>
      <c r="B262" s="100">
        <v>46071</v>
      </c>
      <c r="C262" s="132" t="e" vm="1">
        <f>IF(BS_CONTROLE[[#This Row],[DATA]]="","",WEEKNUM(BS_CONTROLE[[#This Row],[DATA]]))</f>
        <v>#REF!</v>
      </c>
      <c r="D262" s="245" t="s">
        <v>796</v>
      </c>
      <c r="E262" s="246">
        <v>256</v>
      </c>
      <c r="F262" s="247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>
      <c r="A263" s="46" t="str">
        <f>D263&amp;B263</f>
        <v/>
      </c>
      <c r="B263" s="164"/>
      <c r="C263" s="132" t="e" vm="1">
        <f>IF(BS_CONTROLE[[#This Row],[DATA]]="","",WEEKNUM(BS_CONTROLE[[#This Row],[DATA]]))</f>
        <v>#REF!</v>
      </c>
      <c r="D263" s="251"/>
      <c r="E263" s="246">
        <v>257</v>
      </c>
      <c r="F263" s="253"/>
      <c r="G263" s="138" t="str">
        <f>IF(D263="","*",VLOOKUP(F263,BS_ATIVIDADE[#Data],3,FALSE))</f>
        <v>*</v>
      </c>
      <c r="H263" s="254"/>
      <c r="I263" s="254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55"/>
      <c r="AB263" s="256"/>
      <c r="AC263" s="256"/>
      <c r="AD263" s="257"/>
      <c r="AE263" s="255"/>
      <c r="AF263" s="255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71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>
      <c r="A264" s="46" t="str">
        <f>D264&amp;B264</f>
        <v/>
      </c>
      <c r="B264" s="164"/>
      <c r="C264" s="132" t="e" vm="1">
        <f>IF(BS_CONTROLE[[#This Row],[DATA]]="","",WEEKNUM(BS_CONTROLE[[#This Row],[DATA]]))</f>
        <v>#REF!</v>
      </c>
      <c r="D264" s="251"/>
      <c r="E264" s="246">
        <v>258</v>
      </c>
      <c r="F264" s="253"/>
      <c r="G264" s="138" t="str">
        <f>IF(D264="","*",VLOOKUP(F264,BS_ATIVIDADE[#Data],3,FALSE))</f>
        <v>*</v>
      </c>
      <c r="H264" s="254"/>
      <c r="I264" s="254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55"/>
      <c r="AB264" s="256"/>
      <c r="AC264" s="256"/>
      <c r="AD264" s="257"/>
      <c r="AE264" s="255"/>
      <c r="AF264" s="255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71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>
      <c r="A265" s="46" t="str">
        <f t="shared" ref="A265:A320" si="84">D265&amp;B265</f>
        <v>N4046072</v>
      </c>
      <c r="B265" s="100">
        <v>46072</v>
      </c>
      <c r="C265" s="132" t="e" vm="1">
        <f>IF(BS_CONTROLE[[#This Row],[DATA]]="","",WEEKNUM(BS_CONTROLE[[#This Row],[DATA]]))</f>
        <v>#REF!</v>
      </c>
      <c r="D265" s="245" t="s">
        <v>1495</v>
      </c>
      <c r="E265" s="246">
        <v>259</v>
      </c>
      <c r="F265" s="247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>
      <c r="A266" s="46" t="str">
        <f t="shared" si="84"/>
        <v>E4046072</v>
      </c>
      <c r="B266" s="100">
        <v>46072</v>
      </c>
      <c r="C266" s="132" t="e" vm="1">
        <f>IF(BS_CONTROLE[[#This Row],[DATA]]="","",WEEKNUM(BS_CONTROLE[[#This Row],[DATA]]))</f>
        <v>#REF!</v>
      </c>
      <c r="D266" s="245" t="s">
        <v>748</v>
      </c>
      <c r="E266" s="246">
        <v>260</v>
      </c>
      <c r="F266" s="247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>
      <c r="A267" s="46" t="str">
        <f t="shared" si="84"/>
        <v>V8746072</v>
      </c>
      <c r="B267" s="100">
        <v>46072</v>
      </c>
      <c r="C267" s="132" t="e" vm="1">
        <f>IF(BS_CONTROLE[[#This Row],[DATA]]="","",WEEKNUM(BS_CONTROLE[[#This Row],[DATA]]))</f>
        <v>#REF!</v>
      </c>
      <c r="D267" s="245" t="s">
        <v>803</v>
      </c>
      <c r="E267" s="246">
        <v>261</v>
      </c>
      <c r="F267" s="247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>
      <c r="A268" s="46" t="str">
        <f>D268&amp;B268</f>
        <v>PEDRO (TP-696)46072</v>
      </c>
      <c r="B268" s="164">
        <v>46072</v>
      </c>
      <c r="C268" s="132" t="e" vm="1">
        <f>IF(BS_CONTROLE[[#This Row],[DATA]]="","",WEEKNUM(BS_CONTROLE[[#This Row],[DATA]]))</f>
        <v>#REF!</v>
      </c>
      <c r="D268" s="245" t="s">
        <v>927</v>
      </c>
      <c r="E268" s="246">
        <v>262</v>
      </c>
      <c r="F268" s="247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55"/>
      <c r="AB268" s="256"/>
      <c r="AC268" s="256"/>
      <c r="AD268" s="257"/>
      <c r="AE268" s="255"/>
      <c r="AF268" s="255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71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>
      <c r="A269" s="46" t="str">
        <f t="shared" ref="A269:A320" si="86">D269&amp;B269</f>
        <v>V1946072</v>
      </c>
      <c r="B269" s="100">
        <v>46072</v>
      </c>
      <c r="C269" s="132" t="e" vm="1">
        <f>IF(BS_CONTROLE[[#This Row],[DATA]]="","",WEEKNUM(BS_CONTROLE[[#This Row],[DATA]]))</f>
        <v>#REF!</v>
      </c>
      <c r="D269" s="245" t="s">
        <v>1426</v>
      </c>
      <c r="E269" s="246">
        <v>263</v>
      </c>
      <c r="F269" s="247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>
      <c r="A270" s="46" t="str">
        <f t="shared" si="86"/>
        <v>V8846072</v>
      </c>
      <c r="B270" s="100">
        <v>46072</v>
      </c>
      <c r="C270" s="132" t="e" vm="1">
        <f>IF(BS_CONTROLE[[#This Row],[DATA]]="","",WEEKNUM(BS_CONTROLE[[#This Row],[DATA]]))</f>
        <v>#REF!</v>
      </c>
      <c r="D270" s="245" t="s">
        <v>805</v>
      </c>
      <c r="E270" s="246">
        <v>264</v>
      </c>
      <c r="F270" s="247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>
      <c r="A271" s="46" t="str">
        <f t="shared" si="86"/>
        <v>MAURO TP-868)46072</v>
      </c>
      <c r="B271" s="100">
        <v>46072</v>
      </c>
      <c r="C271" s="132" t="e" vm="1">
        <f>IF(BS_CONTROLE[[#This Row],[DATA]]="","",WEEKNUM(BS_CONTROLE[[#This Row],[DATA]]))</f>
        <v>#REF!</v>
      </c>
      <c r="D271" s="245" t="s">
        <v>923</v>
      </c>
      <c r="E271" s="246">
        <v>265</v>
      </c>
      <c r="F271" s="247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>
      <c r="A272" s="46" t="str">
        <f t="shared" si="86"/>
        <v>V4046072</v>
      </c>
      <c r="B272" s="100">
        <v>46072</v>
      </c>
      <c r="C272" s="132" t="e" vm="1">
        <f>IF(BS_CONTROLE[[#This Row],[DATA]]="","",WEEKNUM(BS_CONTROLE[[#This Row],[DATA]]))</f>
        <v>#REF!</v>
      </c>
      <c r="D272" s="245" t="s">
        <v>771</v>
      </c>
      <c r="E272" s="246">
        <v>266</v>
      </c>
      <c r="F272" s="247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>
      <c r="A273" s="46" t="str">
        <f t="shared" si="86"/>
        <v>IGOR (TF-660)46072</v>
      </c>
      <c r="B273" s="100">
        <v>46072</v>
      </c>
      <c r="C273" s="132" t="e" vm="1">
        <f>IF(BS_CONTROLE[[#This Row],[DATA]]="","",WEEKNUM(BS_CONTROLE[[#This Row],[DATA]]))</f>
        <v>#REF!</v>
      </c>
      <c r="D273" s="245" t="s">
        <v>893</v>
      </c>
      <c r="E273" s="246">
        <v>267</v>
      </c>
      <c r="F273" s="247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>
      <c r="A274" s="46" t="str">
        <f>D274&amp;B274</f>
        <v>W9946072</v>
      </c>
      <c r="B274" s="164">
        <v>46072</v>
      </c>
      <c r="C274" s="132" t="e" vm="1">
        <f>IF(BS_CONTROLE[[#This Row],[DATA]]="","",WEEKNUM(BS_CONTROLE[[#This Row],[DATA]]))</f>
        <v>#REF!</v>
      </c>
      <c r="D274" s="245" t="s">
        <v>845</v>
      </c>
      <c r="E274" s="246">
        <v>268</v>
      </c>
      <c r="F274" s="247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71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>
      <c r="A275" s="46" t="str">
        <f>D275&amp;B275</f>
        <v>V9746072</v>
      </c>
      <c r="B275" s="164">
        <v>46072</v>
      </c>
      <c r="C275" s="132" t="e" vm="1">
        <f>IF(BS_CONTROLE[[#This Row],[DATA]]="","",WEEKNUM(BS_CONTROLE[[#This Row],[DATA]]))</f>
        <v>#REF!</v>
      </c>
      <c r="D275" s="251" t="s">
        <v>820</v>
      </c>
      <c r="E275" s="246">
        <v>269</v>
      </c>
      <c r="F275" s="253" t="s">
        <v>616</v>
      </c>
      <c r="G275" s="138" t="str">
        <f>IF(D275="","*",VLOOKUP(F275,BS_ATIVIDADE[#Data],3,FALSE))</f>
        <v>DETECÇÃO</v>
      </c>
      <c r="H275" s="254" t="s">
        <v>1134</v>
      </c>
      <c r="I275" s="254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55"/>
      <c r="AB275" s="256"/>
      <c r="AC275" s="256"/>
      <c r="AD275" s="257"/>
      <c r="AE275" s="255"/>
      <c r="AF275" s="255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71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>
      <c r="A276" s="46" t="str">
        <f>D276&amp;B276</f>
        <v>V9546072</v>
      </c>
      <c r="B276" s="164">
        <v>46072</v>
      </c>
      <c r="C276" s="132" t="e" vm="1">
        <f>IF(BS_CONTROLE[[#This Row],[DATA]]="","",WEEKNUM(BS_CONTROLE[[#This Row],[DATA]]))</f>
        <v>#REF!</v>
      </c>
      <c r="D276" s="251" t="s">
        <v>818</v>
      </c>
      <c r="E276" s="246">
        <v>270</v>
      </c>
      <c r="F276" s="253" t="s">
        <v>607</v>
      </c>
      <c r="G276" s="138" t="str">
        <f>IF(D276="","*",VLOOKUP(F276,BS_ATIVIDADE[#Data],3,FALSE))</f>
        <v>OUTROS</v>
      </c>
      <c r="H276" s="254" t="s">
        <v>1055</v>
      </c>
      <c r="I276" s="254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55" t="s">
        <v>1561</v>
      </c>
      <c r="AB276" s="256" t="s">
        <v>423</v>
      </c>
      <c r="AC276" s="256" t="s">
        <v>419</v>
      </c>
      <c r="AD276" s="257">
        <v>0.29166666666666669</v>
      </c>
      <c r="AE276" s="255"/>
      <c r="AF276" s="255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71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>
      <c r="A277" s="46" t="str">
        <f>D277&amp;B277</f>
        <v>CARLOS (TP-722)46072</v>
      </c>
      <c r="B277" s="164">
        <v>46072</v>
      </c>
      <c r="C277" s="132" t="e" vm="1">
        <f>IF(BS_CONTROLE[[#This Row],[DATA]]="","",WEEKNUM(BS_CONTROLE[[#This Row],[DATA]]))</f>
        <v>#REF!</v>
      </c>
      <c r="D277" s="245" t="s">
        <v>863</v>
      </c>
      <c r="E277" s="246">
        <v>271</v>
      </c>
      <c r="F277" s="247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55"/>
      <c r="AB277" s="256"/>
      <c r="AC277" s="256"/>
      <c r="AD277" s="257"/>
      <c r="AE277" s="255"/>
      <c r="AF277" s="255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71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>
      <c r="A278" s="46" t="str">
        <f t="shared" ref="A278:A320" si="88">D278&amp;B278</f>
        <v>V8346072</v>
      </c>
      <c r="B278" s="100">
        <v>46072</v>
      </c>
      <c r="C278" s="132" t="e" vm="1">
        <f>IF(BS_CONTROLE[[#This Row],[DATA]]="","",WEEKNUM(BS_CONTROLE[[#This Row],[DATA]]))</f>
        <v>#REF!</v>
      </c>
      <c r="D278" s="245" t="s">
        <v>796</v>
      </c>
      <c r="E278" s="246">
        <v>272</v>
      </c>
      <c r="F278" s="247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>
      <c r="A279" s="46" t="str">
        <f t="shared" si="88"/>
        <v/>
      </c>
      <c r="B279" s="100"/>
      <c r="C279" s="132" t="e" vm="1">
        <f>IF(BS_CONTROLE[[#This Row],[DATA]]="","",WEEKNUM(BS_CONTROLE[[#This Row],[DATA]]))</f>
        <v>#REF!</v>
      </c>
      <c r="D279" s="245"/>
      <c r="E279" s="246">
        <v>273</v>
      </c>
      <c r="F279" s="247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>
      <c r="A280" s="46" t="str">
        <f t="shared" si="88"/>
        <v/>
      </c>
      <c r="B280" s="100"/>
      <c r="C280" s="132" t="e" vm="1">
        <f>IF(BS_CONTROLE[[#This Row],[DATA]]="","",WEEKNUM(BS_CONTROLE[[#This Row],[DATA]]))</f>
        <v>#REF!</v>
      </c>
      <c r="D280" s="245"/>
      <c r="E280" s="246">
        <v>274</v>
      </c>
      <c r="F280" s="247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>
      <c r="A281" s="46" t="str">
        <f t="shared" si="88"/>
        <v>E4046073</v>
      </c>
      <c r="B281" s="100">
        <v>46073</v>
      </c>
      <c r="C281" s="132" t="e" vm="1">
        <f>IF(BS_CONTROLE[[#This Row],[DATA]]="","",WEEKNUM(BS_CONTROLE[[#This Row],[DATA]]))</f>
        <v>#REF!</v>
      </c>
      <c r="D281" s="245" t="s">
        <v>748</v>
      </c>
      <c r="E281" s="246">
        <v>275</v>
      </c>
      <c r="F281" s="247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>
      <c r="A282" s="46" t="str">
        <f>D282&amp;B282</f>
        <v>V8746073</v>
      </c>
      <c r="B282" s="164">
        <v>46073</v>
      </c>
      <c r="C282" s="132" t="e" vm="1">
        <f>IF(BS_CONTROLE[[#This Row],[DATA]]="","",WEEKNUM(BS_CONTROLE[[#This Row],[DATA]]))</f>
        <v>#REF!</v>
      </c>
      <c r="D282" s="245" t="s">
        <v>803</v>
      </c>
      <c r="E282" s="246">
        <v>276</v>
      </c>
      <c r="F282" s="247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71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>
      <c r="A283" s="46" t="str">
        <f>D283&amp;B283</f>
        <v>A7346073</v>
      </c>
      <c r="B283" s="164">
        <v>46073</v>
      </c>
      <c r="C283" s="132" t="e" vm="1">
        <f>IF(BS_CONTROLE[[#This Row],[DATA]]="","",WEEKNUM(BS_CONTROLE[[#This Row],[DATA]]))</f>
        <v>#REF!</v>
      </c>
      <c r="D283" s="251" t="s">
        <v>718</v>
      </c>
      <c r="E283" s="246">
        <v>277</v>
      </c>
      <c r="F283" s="253" t="s">
        <v>614</v>
      </c>
      <c r="G283" s="138" t="str">
        <f>IF(D283="","*",VLOOKUP(F283,BS_ATIVIDADE[#Data],3,FALSE))</f>
        <v>DETECÇÃO</v>
      </c>
      <c r="H283" s="254" t="s">
        <v>1568</v>
      </c>
      <c r="I283" s="254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55"/>
      <c r="AB283" s="256"/>
      <c r="AC283" s="256"/>
      <c r="AD283" s="257"/>
      <c r="AE283" s="255"/>
      <c r="AF283" s="255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71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>
      <c r="A284" s="46" t="str">
        <f t="shared" ref="A284:A320" si="90">D284&amp;B284</f>
        <v>PEDRO (TP-696)46073</v>
      </c>
      <c r="B284" s="100">
        <v>46073</v>
      </c>
      <c r="C284" s="132" t="e" vm="1">
        <f>IF(BS_CONTROLE[[#This Row],[DATA]]="","",WEEKNUM(BS_CONTROLE[[#This Row],[DATA]]))</f>
        <v>#REF!</v>
      </c>
      <c r="D284" s="245" t="s">
        <v>927</v>
      </c>
      <c r="E284" s="246">
        <v>278</v>
      </c>
      <c r="F284" s="247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>
      <c r="A285" s="46" t="str">
        <f t="shared" si="90"/>
        <v>V1946073</v>
      </c>
      <c r="B285" s="100">
        <v>46073</v>
      </c>
      <c r="C285" s="132" t="e" vm="1">
        <f>IF(BS_CONTROLE[[#This Row],[DATA]]="","",WEEKNUM(BS_CONTROLE[[#This Row],[DATA]]))</f>
        <v>#REF!</v>
      </c>
      <c r="D285" s="245" t="s">
        <v>1426</v>
      </c>
      <c r="E285" s="246">
        <v>279</v>
      </c>
      <c r="F285" s="247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>
      <c r="A286" s="46" t="str">
        <f t="shared" si="90"/>
        <v>V8846073</v>
      </c>
      <c r="B286" s="100">
        <v>46073</v>
      </c>
      <c r="C286" s="132" t="e" vm="1">
        <f>IF(BS_CONTROLE[[#This Row],[DATA]]="","",WEEKNUM(BS_CONTROLE[[#This Row],[DATA]]))</f>
        <v>#REF!</v>
      </c>
      <c r="D286" s="245" t="s">
        <v>805</v>
      </c>
      <c r="E286" s="246">
        <v>280</v>
      </c>
      <c r="F286" s="247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>
      <c r="A287" s="46" t="str">
        <f>D287&amp;B287</f>
        <v>ANTONIO (TF-681)46073</v>
      </c>
      <c r="B287" s="164">
        <v>46073</v>
      </c>
      <c r="C287" s="132" t="e" vm="1">
        <f>IF(BS_CONTROLE[[#This Row],[DATA]]="","",WEEKNUM(BS_CONTROLE[[#This Row],[DATA]]))</f>
        <v>#REF!</v>
      </c>
      <c r="D287" s="251" t="s">
        <v>856</v>
      </c>
      <c r="E287" s="246">
        <v>282</v>
      </c>
      <c r="F287" s="253" t="s">
        <v>775</v>
      </c>
      <c r="G287" s="138" t="str">
        <f>IF(D287="","*",VLOOKUP(F287,BS_ATIVIDADE[#Data],3,FALSE))</f>
        <v>SOLDA</v>
      </c>
      <c r="H287" s="254" t="s">
        <v>593</v>
      </c>
      <c r="I287" s="254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55"/>
      <c r="AB287" s="256"/>
      <c r="AC287" s="256"/>
      <c r="AD287" s="257"/>
      <c r="AE287" s="255"/>
      <c r="AF287" s="255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71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>
      <c r="A288" s="46" t="str">
        <f>D288&amp;B288</f>
        <v>MOD SPN46073</v>
      </c>
      <c r="B288" s="164">
        <v>46073</v>
      </c>
      <c r="C288" s="132" t="e" vm="1">
        <f>IF(BS_CONTROLE[[#This Row],[DATA]]="","",WEEKNUM(BS_CONTROLE[[#This Row],[DATA]]))</f>
        <v>#REF!</v>
      </c>
      <c r="D288" s="245" t="s">
        <v>609</v>
      </c>
      <c r="E288" s="246">
        <v>283</v>
      </c>
      <c r="F288" s="247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55"/>
      <c r="AB288" s="256"/>
      <c r="AC288" s="256"/>
      <c r="AD288" s="257"/>
      <c r="AE288" s="255"/>
      <c r="AF288" s="255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71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>
      <c r="A289" s="46" t="str">
        <f t="shared" ref="A289:A320" si="92">D289&amp;B289</f>
        <v>V4046073</v>
      </c>
      <c r="B289" s="100">
        <v>46073</v>
      </c>
      <c r="C289" s="132" t="e" vm="1">
        <f>IF(BS_CONTROLE[[#This Row],[DATA]]="","",WEEKNUM(BS_CONTROLE[[#This Row],[DATA]]))</f>
        <v>#REF!</v>
      </c>
      <c r="D289" s="245" t="s">
        <v>771</v>
      </c>
      <c r="E289" s="246">
        <v>284</v>
      </c>
      <c r="F289" s="247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>
      <c r="A290" s="46" t="str">
        <f>D290&amp;B290</f>
        <v>MAURO TP-868)46073</v>
      </c>
      <c r="B290" s="164">
        <v>46073</v>
      </c>
      <c r="C290" s="132" t="e" vm="1">
        <f>IF(BS_CONTROLE[[#This Row],[DATA]]="","",WEEKNUM(BS_CONTROLE[[#This Row],[DATA]]))</f>
        <v>#REF!</v>
      </c>
      <c r="D290" s="245" t="s">
        <v>923</v>
      </c>
      <c r="E290" s="246">
        <v>281</v>
      </c>
      <c r="F290" s="247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55"/>
      <c r="AB290" s="256"/>
      <c r="AC290" s="256"/>
      <c r="AD290" s="257"/>
      <c r="AE290" s="255"/>
      <c r="AF290" s="255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71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>
      <c r="A291" s="46" t="str">
        <f t="shared" ref="A291:A320" si="94">D291&amp;B291</f>
        <v>IGOR (TF-660)46073</v>
      </c>
      <c r="B291" s="100">
        <v>46073</v>
      </c>
      <c r="C291" s="132" t="e" vm="1">
        <f>IF(BS_CONTROLE[[#This Row],[DATA]]="","",WEEKNUM(BS_CONTROLE[[#This Row],[DATA]]))</f>
        <v>#REF!</v>
      </c>
      <c r="D291" s="245" t="s">
        <v>893</v>
      </c>
      <c r="E291" s="246">
        <v>285</v>
      </c>
      <c r="F291" s="247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>
      <c r="A292" s="46" t="str">
        <f t="shared" si="94"/>
        <v>W9946073</v>
      </c>
      <c r="B292" s="100">
        <v>46073</v>
      </c>
      <c r="C292" s="132" t="e" vm="1">
        <f>IF(BS_CONTROLE[[#This Row],[DATA]]="","",WEEKNUM(BS_CONTROLE[[#This Row],[DATA]]))</f>
        <v>#REF!</v>
      </c>
      <c r="D292" s="245" t="s">
        <v>845</v>
      </c>
      <c r="E292" s="246">
        <v>286</v>
      </c>
      <c r="F292" s="247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>
      <c r="A293" s="46" t="str">
        <f t="shared" si="94"/>
        <v>V9746073</v>
      </c>
      <c r="B293" s="100">
        <v>46073</v>
      </c>
      <c r="C293" s="132" t="e" vm="1">
        <f>IF(BS_CONTROLE[[#This Row],[DATA]]="","",WEEKNUM(BS_CONTROLE[[#This Row],[DATA]]))</f>
        <v>#REF!</v>
      </c>
      <c r="D293" s="251" t="s">
        <v>820</v>
      </c>
      <c r="E293" s="246">
        <v>287</v>
      </c>
      <c r="F293" s="253" t="s">
        <v>616</v>
      </c>
      <c r="G293" s="138" t="str">
        <f>IF(D293="","*",VLOOKUP(F293,BS_ATIVIDADE[#Data],3,FALSE))</f>
        <v>DETECÇÃO</v>
      </c>
      <c r="H293" s="254" t="s">
        <v>1134</v>
      </c>
      <c r="I293" s="254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55"/>
      <c r="AB293" s="256"/>
      <c r="AC293" s="256"/>
      <c r="AD293" s="257"/>
      <c r="AE293" s="255"/>
      <c r="AF293" s="255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>
      <c r="A294" s="46" t="str">
        <f>D294&amp;B294</f>
        <v>SIVALDO (TP-707)46073</v>
      </c>
      <c r="B294" s="164">
        <v>46073</v>
      </c>
      <c r="C294" s="132" t="e" vm="1">
        <f>IF(BS_CONTROLE[[#This Row],[DATA]]="","",WEEKNUM(BS_CONTROLE[[#This Row],[DATA]]))</f>
        <v>#REF!</v>
      </c>
      <c r="D294" s="251" t="s">
        <v>938</v>
      </c>
      <c r="E294" s="246">
        <v>288</v>
      </c>
      <c r="F294" s="253" t="s">
        <v>779</v>
      </c>
      <c r="G294" s="138" t="str">
        <f>IF(D294="","*",VLOOKUP(F294,BS_ATIVIDADE[#Data],3,FALSE))</f>
        <v>DORMENTE - SUBSTITUIÇÂO</v>
      </c>
      <c r="H294" s="254" t="s">
        <v>593</v>
      </c>
      <c r="I294" s="254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55"/>
      <c r="AB294" s="256"/>
      <c r="AC294" s="256"/>
      <c r="AD294" s="257"/>
      <c r="AE294" s="255"/>
      <c r="AF294" s="255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71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>
      <c r="A295" s="46" t="str">
        <f t="shared" ref="A295:A320" si="96">D295&amp;B295</f>
        <v>V9546073</v>
      </c>
      <c r="B295" s="100">
        <v>46073</v>
      </c>
      <c r="C295" s="132" t="e" vm="1">
        <f>IF(BS_CONTROLE[[#This Row],[DATA]]="","",WEEKNUM(BS_CONTROLE[[#This Row],[DATA]]))</f>
        <v>#REF!</v>
      </c>
      <c r="D295" s="251" t="s">
        <v>818</v>
      </c>
      <c r="E295" s="246">
        <v>289</v>
      </c>
      <c r="F295" s="253" t="s">
        <v>607</v>
      </c>
      <c r="G295" s="138" t="str">
        <f>IF(D295="","*",VLOOKUP(F295,BS_ATIVIDADE[#Data],3,FALSE))</f>
        <v>OUTROS</v>
      </c>
      <c r="H295" s="254" t="s">
        <v>1055</v>
      </c>
      <c r="I295" s="254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55" t="s">
        <v>1354</v>
      </c>
      <c r="AB295" s="256" t="s">
        <v>412</v>
      </c>
      <c r="AC295" s="256" t="s">
        <v>406</v>
      </c>
      <c r="AD295" s="257">
        <v>0.29166666666666669</v>
      </c>
      <c r="AE295" s="255"/>
      <c r="AF295" s="255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>
      <c r="A296" s="46" t="str">
        <f t="shared" si="96"/>
        <v>CARLOS (TP-722)46073</v>
      </c>
      <c r="B296" s="100">
        <v>46073</v>
      </c>
      <c r="C296" s="132" t="e" vm="1">
        <f>IF(BS_CONTROLE[[#This Row],[DATA]]="","",WEEKNUM(BS_CONTROLE[[#This Row],[DATA]]))</f>
        <v>#REF!</v>
      </c>
      <c r="D296" s="245" t="s">
        <v>863</v>
      </c>
      <c r="E296" s="246">
        <v>290</v>
      </c>
      <c r="F296" s="247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55"/>
      <c r="AB296" s="256"/>
      <c r="AC296" s="256"/>
      <c r="AD296" s="257"/>
      <c r="AE296" s="255"/>
      <c r="AF296" s="255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>
      <c r="A297" s="46" t="str">
        <f t="shared" si="96"/>
        <v>V8346073</v>
      </c>
      <c r="B297" s="100">
        <v>46073</v>
      </c>
      <c r="C297" s="132" t="e" vm="1">
        <f>IF(BS_CONTROLE[[#This Row],[DATA]]="","",WEEKNUM(BS_CONTROLE[[#This Row],[DATA]]))</f>
        <v>#REF!</v>
      </c>
      <c r="D297" s="245" t="s">
        <v>796</v>
      </c>
      <c r="E297" s="246">
        <v>291</v>
      </c>
      <c r="F297" s="247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>
      <c r="A298" s="46" t="str">
        <f t="shared" si="96"/>
        <v/>
      </c>
      <c r="B298" s="100"/>
      <c r="C298" s="132" t="e" vm="1">
        <f>IF(BS_CONTROLE[[#This Row],[DATA]]="","",WEEKNUM(BS_CONTROLE[[#This Row],[DATA]]))</f>
        <v>#REF!</v>
      </c>
      <c r="D298" s="245"/>
      <c r="E298" s="246">
        <v>292</v>
      </c>
      <c r="F298" s="247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>
      <c r="A299" s="46" t="str">
        <f t="shared" si="96"/>
        <v>JOVÂNIO (TP-850)46074</v>
      </c>
      <c r="B299" s="100">
        <v>46074</v>
      </c>
      <c r="C299" s="132" t="e" vm="1">
        <f>IF(BS_CONTROLE[[#This Row],[DATA]]="","",WEEKNUM(BS_CONTROLE[[#This Row],[DATA]]))</f>
        <v>#REF!</v>
      </c>
      <c r="D299" s="245" t="s">
        <v>905</v>
      </c>
      <c r="E299" s="246">
        <v>293</v>
      </c>
      <c r="F299" s="247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>
      <c r="A300" s="46" t="str">
        <f t="shared" si="96"/>
        <v>V8846074</v>
      </c>
      <c r="B300" s="100">
        <v>46074</v>
      </c>
      <c r="C300" s="132" t="e" vm="1">
        <f>IF(BS_CONTROLE[[#This Row],[DATA]]="","",WEEKNUM(BS_CONTROLE[[#This Row],[DATA]]))</f>
        <v>#REF!</v>
      </c>
      <c r="D300" s="245" t="s">
        <v>805</v>
      </c>
      <c r="E300" s="246">
        <v>276</v>
      </c>
      <c r="F300" s="247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>
      <c r="A301" s="46" t="str">
        <f>D301&amp;B301</f>
        <v>PEDRO (TP-696)46074</v>
      </c>
      <c r="B301" s="164">
        <v>46074</v>
      </c>
      <c r="C301" s="132" t="e" vm="1">
        <f>IF(BS_CONTROLE[[#This Row],[DATA]]="","",WEEKNUM(BS_CONTROLE[[#This Row],[DATA]]))</f>
        <v>#REF!</v>
      </c>
      <c r="D301" s="245" t="s">
        <v>927</v>
      </c>
      <c r="E301" s="246">
        <v>278</v>
      </c>
      <c r="F301" s="247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55"/>
      <c r="AB301" s="256"/>
      <c r="AC301" s="256"/>
      <c r="AD301" s="257"/>
      <c r="AE301" s="255"/>
      <c r="AF301" s="255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71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>
      <c r="A302" s="46" t="str">
        <f t="shared" ref="A302:A320" si="98">D302&amp;B302</f>
        <v>V1946074</v>
      </c>
      <c r="B302" s="100">
        <v>46074</v>
      </c>
      <c r="C302" s="132" t="e" vm="1">
        <f>IF(BS_CONTROLE[[#This Row],[DATA]]="","",WEEKNUM(BS_CONTROLE[[#This Row],[DATA]]))</f>
        <v>#REF!</v>
      </c>
      <c r="D302" s="245" t="s">
        <v>1426</v>
      </c>
      <c r="E302" s="246">
        <v>279</v>
      </c>
      <c r="F302" s="247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>
      <c r="A303" s="46" t="str">
        <f>D303&amp;B303</f>
        <v>V8746074</v>
      </c>
      <c r="B303" s="164">
        <v>46074</v>
      </c>
      <c r="C303" s="132" t="e" vm="1">
        <f>IF(BS_CONTROLE[[#This Row],[DATA]]="","",WEEKNUM(BS_CONTROLE[[#This Row],[DATA]]))</f>
        <v>#REF!</v>
      </c>
      <c r="D303" s="245" t="s">
        <v>803</v>
      </c>
      <c r="E303" s="246">
        <v>280</v>
      </c>
      <c r="F303" s="247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71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>
      <c r="A304" s="46" t="str">
        <f t="shared" ref="A304:A320" si="100">D304&amp;B304</f>
        <v>V4046074</v>
      </c>
      <c r="B304" s="100">
        <v>46074</v>
      </c>
      <c r="C304" s="132" t="e" vm="1">
        <f>IF(BS_CONTROLE[[#This Row],[DATA]]="","",WEEKNUM(BS_CONTROLE[[#This Row],[DATA]]))</f>
        <v>#REF!</v>
      </c>
      <c r="D304" s="245" t="s">
        <v>771</v>
      </c>
      <c r="E304" s="246">
        <v>284</v>
      </c>
      <c r="F304" s="247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>
      <c r="A305" s="46" t="str">
        <f>D305&amp;B305</f>
        <v>W99</v>
      </c>
      <c r="B305" s="164"/>
      <c r="C305" s="132" t="e" vm="1">
        <f>IF(BS_CONTROLE[[#This Row],[DATA]]="","",WEEKNUM(BS_CONTROLE[[#This Row],[DATA]]))</f>
        <v>#REF!</v>
      </c>
      <c r="D305" s="245" t="s">
        <v>845</v>
      </c>
      <c r="E305" s="246">
        <v>286</v>
      </c>
      <c r="F305" s="247" t="s">
        <v>607</v>
      </c>
      <c r="G305" s="138" t="str">
        <f>IF(D305="","*",VLOOKUP(F305,BS_ATIVIDADE[#Data],3,FALSE))</f>
        <v>OUTROS</v>
      </c>
      <c r="H305" s="254" t="s">
        <v>1123</v>
      </c>
      <c r="I305" s="254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55" t="s">
        <v>1595</v>
      </c>
      <c r="AB305" s="256" t="s">
        <v>418</v>
      </c>
      <c r="AC305" s="256" t="s">
        <v>419</v>
      </c>
      <c r="AD305" s="257">
        <v>0.29166666666666669</v>
      </c>
      <c r="AE305" s="255"/>
      <c r="AF305" s="255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71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>
      <c r="A306" s="46" t="str">
        <f>D306&amp;B306</f>
        <v>ANTONIO (TF-681)46074</v>
      </c>
      <c r="B306" s="164">
        <v>46074</v>
      </c>
      <c r="C306" s="132" t="e" vm="1">
        <f>IF(BS_CONTROLE[[#This Row],[DATA]]="","",WEEKNUM(BS_CONTROLE[[#This Row],[DATA]]))</f>
        <v>#REF!</v>
      </c>
      <c r="D306" s="251" t="s">
        <v>856</v>
      </c>
      <c r="E306" s="246">
        <v>282</v>
      </c>
      <c r="F306" s="253" t="s">
        <v>775</v>
      </c>
      <c r="G306" s="138" t="str">
        <f>IF(D306="","*",VLOOKUP(F306,BS_ATIVIDADE[#Data],3,FALSE))</f>
        <v>SOLDA</v>
      </c>
      <c r="H306" s="254" t="s">
        <v>593</v>
      </c>
      <c r="I306" s="254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55"/>
      <c r="AB306" s="256"/>
      <c r="AC306" s="256"/>
      <c r="AD306" s="257"/>
      <c r="AE306" s="255"/>
      <c r="AF306" s="255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71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>
      <c r="A307" s="46" t="str">
        <f>D307&amp;B307</f>
        <v>SIVALDO (TP-707)46074</v>
      </c>
      <c r="B307" s="164">
        <v>46074</v>
      </c>
      <c r="C307" s="132" t="e" vm="1">
        <f>IF(BS_CONTROLE[[#This Row],[DATA]]="","",WEEKNUM(BS_CONTROLE[[#This Row],[DATA]]))</f>
        <v>#REF!</v>
      </c>
      <c r="D307" s="251" t="s">
        <v>938</v>
      </c>
      <c r="E307" s="246">
        <v>288</v>
      </c>
      <c r="F307" s="253" t="s">
        <v>779</v>
      </c>
      <c r="G307" s="138" t="str">
        <f>IF(D307="","*",VLOOKUP(F307,BS_ATIVIDADE[#Data],3,FALSE))</f>
        <v>DORMENTE - SUBSTITUIÇÂO</v>
      </c>
      <c r="H307" s="254" t="s">
        <v>593</v>
      </c>
      <c r="I307" s="254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55"/>
      <c r="AB307" s="256"/>
      <c r="AC307" s="256"/>
      <c r="AD307" s="257"/>
      <c r="AE307" s="255"/>
      <c r="AF307" s="255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71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>
      <c r="A308" s="46" t="str">
        <f>D308&amp;B308</f>
        <v>V9746074</v>
      </c>
      <c r="B308" s="164">
        <v>46074</v>
      </c>
      <c r="C308" s="132" t="e" vm="1">
        <f>IF(BS_CONTROLE[[#This Row],[DATA]]="","",WEEKNUM(BS_CONTROLE[[#This Row],[DATA]]))</f>
        <v>#REF!</v>
      </c>
      <c r="D308" s="251" t="s">
        <v>820</v>
      </c>
      <c r="E308" s="246">
        <v>287</v>
      </c>
      <c r="F308" s="253" t="s">
        <v>616</v>
      </c>
      <c r="G308" s="138" t="str">
        <f>IF(D308="","*",VLOOKUP(F308,BS_ATIVIDADE[#Data],3,FALSE))</f>
        <v>DETECÇÃO</v>
      </c>
      <c r="H308" s="254" t="s">
        <v>1055</v>
      </c>
      <c r="I308" s="254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55"/>
      <c r="AB308" s="256"/>
      <c r="AC308" s="256"/>
      <c r="AD308" s="257"/>
      <c r="AE308" s="255"/>
      <c r="AF308" s="255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71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>
      <c r="A309" s="46" t="str">
        <f>D309&amp;B309</f>
        <v>V97</v>
      </c>
      <c r="B309" s="164"/>
      <c r="C309" s="132" t="e" vm="1">
        <f>IF(BS_CONTROLE[[#This Row],[DATA]]="","",WEEKNUM(BS_CONTROLE[[#This Row],[DATA]]))</f>
        <v>#REF!</v>
      </c>
      <c r="D309" s="251" t="s">
        <v>820</v>
      </c>
      <c r="E309" s="246">
        <v>287</v>
      </c>
      <c r="F309" s="253" t="s">
        <v>616</v>
      </c>
      <c r="G309" s="138" t="str">
        <f>IF(D309="","*",VLOOKUP(F309,BS_ATIVIDADE[#Data],3,FALSE))</f>
        <v>DETECÇÃO</v>
      </c>
      <c r="H309" s="254" t="s">
        <v>394</v>
      </c>
      <c r="I309" s="254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55"/>
      <c r="AB309" s="256"/>
      <c r="AC309" s="256"/>
      <c r="AD309" s="257"/>
      <c r="AE309" s="255"/>
      <c r="AF309" s="255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71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>
      <c r="A310" s="46" t="str">
        <f>D310&amp;B310</f>
        <v>CARLOS (TP-722)46074</v>
      </c>
      <c r="B310" s="164">
        <v>46074</v>
      </c>
      <c r="C310" s="132" t="e" vm="1">
        <f>IF(BS_CONTROLE[[#This Row],[DATA]]="","",WEEKNUM(BS_CONTROLE[[#This Row],[DATA]]))</f>
        <v>#REF!</v>
      </c>
      <c r="D310" s="245" t="s">
        <v>863</v>
      </c>
      <c r="E310" s="246">
        <v>290</v>
      </c>
      <c r="F310" s="247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55"/>
      <c r="AB310" s="256"/>
      <c r="AC310" s="256"/>
      <c r="AD310" s="257"/>
      <c r="AE310" s="255"/>
      <c r="AF310" s="255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71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>
      <c r="A311" s="46" t="str">
        <f t="shared" ref="A311:A320" si="102">D311&amp;B311</f>
        <v>V8346074</v>
      </c>
      <c r="B311" s="100">
        <v>46074</v>
      </c>
      <c r="C311" s="132" t="e" vm="1">
        <f>IF(BS_CONTROLE[[#This Row],[DATA]]="","",WEEKNUM(BS_CONTROLE[[#This Row],[DATA]]))</f>
        <v>#REF!</v>
      </c>
      <c r="D311" s="245" t="s">
        <v>796</v>
      </c>
      <c r="E311" s="246">
        <v>291</v>
      </c>
      <c r="F311" s="247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>
      <c r="A312" s="46" t="str">
        <f t="shared" si="102"/>
        <v/>
      </c>
      <c r="B312" s="100"/>
      <c r="C312" s="132" t="e" vm="1">
        <f>IF(BS_CONTROLE[[#This Row],[DATA]]="","",WEEKNUM(BS_CONTROLE[[#This Row],[DATA]]))</f>
        <v>#REF!</v>
      </c>
      <c r="D312" s="251"/>
      <c r="E312" s="246"/>
      <c r="F312" s="253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>
      <c r="A313" s="46" t="str">
        <f t="shared" si="102"/>
        <v/>
      </c>
      <c r="B313" s="100"/>
      <c r="C313" s="132" t="e" vm="1">
        <f>IF(BS_CONTROLE[[#This Row],[DATA]]="","",WEEKNUM(BS_CONTROLE[[#This Row],[DATA]]))</f>
        <v>#REF!</v>
      </c>
      <c r="D313" s="245"/>
      <c r="E313" s="246">
        <v>299</v>
      </c>
      <c r="F313" s="247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>
      <c r="A314" s="46" t="str">
        <f t="shared" si="102"/>
        <v/>
      </c>
      <c r="B314" s="100"/>
      <c r="C314" s="132" t="e" vm="1">
        <f>IF(BS_CONTROLE[[#This Row],[DATA]]="","",WEEKNUM(BS_CONTROLE[[#This Row],[DATA]]))</f>
        <v>#REF!</v>
      </c>
      <c r="D314" s="245"/>
      <c r="E314" s="246">
        <v>300</v>
      </c>
      <c r="F314" s="247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>
      <c r="A315" s="46" t="str">
        <f t="shared" si="102"/>
        <v>V8846075</v>
      </c>
      <c r="B315" s="100">
        <v>46075</v>
      </c>
      <c r="C315" s="132" t="e" vm="1">
        <f>IF(BS_CONTROLE[[#This Row],[DATA]]="","",WEEKNUM(BS_CONTROLE[[#This Row],[DATA]]))</f>
        <v>#REF!</v>
      </c>
      <c r="D315" s="245" t="s">
        <v>805</v>
      </c>
      <c r="E315" s="246">
        <v>276</v>
      </c>
      <c r="F315" s="247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>
      <c r="A316" s="46" t="str">
        <f t="shared" si="102"/>
        <v>V1946075</v>
      </c>
      <c r="B316" s="100">
        <v>46075</v>
      </c>
      <c r="C316" s="132" t="e" vm="1">
        <f>IF(BS_CONTROLE[[#This Row],[DATA]]="","",WEEKNUM(BS_CONTROLE[[#This Row],[DATA]]))</f>
        <v>#REF!</v>
      </c>
      <c r="D316" s="245" t="s">
        <v>1426</v>
      </c>
      <c r="E316" s="246">
        <v>279</v>
      </c>
      <c r="F316" s="247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>
      <c r="A317" s="46" t="str">
        <f t="shared" si="102"/>
        <v>V8746075</v>
      </c>
      <c r="B317" s="100">
        <v>46075</v>
      </c>
      <c r="C317" s="132" t="e" vm="1">
        <f>IF(BS_CONTROLE[[#This Row],[DATA]]="","",WEEKNUM(BS_CONTROLE[[#This Row],[DATA]]))</f>
        <v>#REF!</v>
      </c>
      <c r="D317" s="245" t="s">
        <v>803</v>
      </c>
      <c r="E317" s="246">
        <v>280</v>
      </c>
      <c r="F317" s="247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>
      <c r="A318" s="46" t="str">
        <f t="shared" si="102"/>
        <v>V4046075</v>
      </c>
      <c r="B318" s="100">
        <v>46075</v>
      </c>
      <c r="C318" s="132" t="e" vm="1">
        <f>IF(BS_CONTROLE[[#This Row],[DATA]]="","",WEEKNUM(BS_CONTROLE[[#This Row],[DATA]]))</f>
        <v>#REF!</v>
      </c>
      <c r="D318" s="245" t="s">
        <v>771</v>
      </c>
      <c r="E318" s="246">
        <v>284</v>
      </c>
      <c r="F318" s="247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>
      <c r="A319" s="46" t="str">
        <f t="shared" si="102"/>
        <v>V8346075</v>
      </c>
      <c r="B319" s="100">
        <v>46075</v>
      </c>
      <c r="C319" s="132" t="e" vm="1">
        <f>IF(BS_CONTROLE[[#This Row],[DATA]]="","",WEEKNUM(BS_CONTROLE[[#This Row],[DATA]]))</f>
        <v>#REF!</v>
      </c>
      <c r="D319" s="245" t="s">
        <v>796</v>
      </c>
      <c r="E319" s="246">
        <v>291</v>
      </c>
      <c r="F319" s="247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>
      <c r="A320" s="46" t="str">
        <f t="shared" si="102"/>
        <v>V9746075</v>
      </c>
      <c r="B320" s="100">
        <v>46075</v>
      </c>
      <c r="C320" s="132" t="e" vm="1">
        <f>IF(BS_CONTROLE[[#This Row],[DATA]]="","",WEEKNUM(BS_CONTROLE[[#This Row],[DATA]]))</f>
        <v>#REF!</v>
      </c>
      <c r="D320" s="251" t="s">
        <v>820</v>
      </c>
      <c r="E320" s="246">
        <v>287</v>
      </c>
      <c r="F320" s="253" t="s">
        <v>616</v>
      </c>
      <c r="G320" s="138" t="str">
        <f>IF(D320="","*",VLOOKUP(F320,BS_ATIVIDADE[#Data],3,FALSE))</f>
        <v>DETECÇÃO</v>
      </c>
      <c r="H320" s="254" t="s">
        <v>1055</v>
      </c>
      <c r="I320" s="254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/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/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/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/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1953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/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/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1954</v>
      </c>
      <c r="N582" s="125" t="s">
        <v>1955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/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/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/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/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/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1956</v>
      </c>
      <c r="I587" s="104" t="s">
        <v>1957</v>
      </c>
      <c r="J587" s="103">
        <v>49</v>
      </c>
      <c r="K587" s="103">
        <v>149</v>
      </c>
      <c r="L587" s="103" t="s">
        <v>593</v>
      </c>
      <c r="M587" s="125" t="s">
        <v>1958</v>
      </c>
      <c r="N587" s="125" t="s">
        <v>1959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/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/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1957</v>
      </c>
      <c r="I589" s="104" t="s">
        <v>1957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1960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/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1961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/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/>
      <c r="AS591" s="106"/>
      <c r="AT591" s="106"/>
      <c r="AU591" s="133"/>
      <c r="AV591" s="133"/>
      <c r="AW591" s="14"/>
      <c r="AX591" s="14"/>
      <c r="AY591" s="158">
        <f t="shared" si="133"/>
        <v>0</v>
      </c>
      <c r="AZ591" s="149"/>
      <c r="BA591" s="107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/>
      <c r="BI591" s="17"/>
      <c r="BJ591" s="17"/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/>
      <c r="AS592" s="106"/>
      <c r="AT592" s="106"/>
      <c r="AU592" s="133"/>
      <c r="AV592" s="133"/>
      <c r="AW592" s="14"/>
      <c r="AX592" s="14"/>
      <c r="AY592" s="158">
        <f t="shared" si="133"/>
        <v>0</v>
      </c>
      <c r="AZ592" s="149"/>
      <c r="BA592" s="107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/>
      <c r="BI592" s="17"/>
      <c r="BJ592" s="17"/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/>
      <c r="AS593" s="106"/>
      <c r="AT593" s="106"/>
      <c r="AU593" s="133"/>
      <c r="AV593" s="133"/>
      <c r="AW593" s="14"/>
      <c r="AX593" s="14"/>
      <c r="AY593" s="158">
        <f t="shared" si="133"/>
        <v>0</v>
      </c>
      <c r="AZ593" s="149"/>
      <c r="BA593" s="107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/>
      <c r="BI593" s="17"/>
      <c r="BJ593" s="17"/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/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/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/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1962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/>
      <c r="AS596" s="106"/>
      <c r="AT596" s="106"/>
      <c r="AU596" s="133"/>
      <c r="AV596" s="133"/>
      <c r="AW596" s="14"/>
      <c r="AX596" s="14"/>
      <c r="AY596" s="158">
        <f t="shared" si="133"/>
        <v>0</v>
      </c>
      <c r="AZ596" s="149"/>
      <c r="BA596" s="107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/>
      <c r="BI596" s="17"/>
      <c r="BJ596" s="17"/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1962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/>
      <c r="AS597" s="106"/>
      <c r="AT597" s="106"/>
      <c r="AU597" s="133"/>
      <c r="AV597" s="133"/>
      <c r="AW597" s="14"/>
      <c r="AX597" s="14"/>
      <c r="AY597" s="158">
        <f t="shared" si="133"/>
        <v>0</v>
      </c>
      <c r="AZ597" s="149"/>
      <c r="BA597" s="107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/>
      <c r="BI597" s="17"/>
      <c r="BJ597" s="17"/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1962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/>
      <c r="AS598" s="106"/>
      <c r="AT598" s="106"/>
      <c r="AU598" s="133"/>
      <c r="AV598" s="133"/>
      <c r="AW598" s="14"/>
      <c r="AX598" s="14"/>
      <c r="AY598" s="158">
        <f t="shared" si="133"/>
        <v>0</v>
      </c>
      <c r="AZ598" s="149"/>
      <c r="BA598" s="107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/>
      <c r="BI598" s="17"/>
      <c r="BJ598" s="17"/>
      <c r="BK598" s="18"/>
      <c r="BL598" s="16"/>
      <c r="BM598" s="128"/>
      <c r="BN598" s="128"/>
      <c r="BO598" s="128"/>
      <c r="BP598" s="18"/>
      <c r="BQ598" s="12" t="str">
        <f t="shared" si="135"/>
        <v>Produção e Intervalo</v>
      </c>
      <c r="BR598" s="19">
        <f t="shared" si="136"/>
        <v>0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/>
      <c r="AS599" s="106"/>
      <c r="AT599" s="106"/>
      <c r="AU599" s="133"/>
      <c r="AV599" s="133"/>
      <c r="AW599" s="14"/>
      <c r="AX599" s="14"/>
      <c r="AY599" s="158">
        <f t="shared" si="133"/>
        <v>0</v>
      </c>
      <c r="AZ599" s="149"/>
      <c r="BA599" s="107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/>
      <c r="BI599" s="17"/>
      <c r="BJ599" s="17"/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/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/>
      <c r="AS601" s="106"/>
      <c r="AT601" s="106"/>
      <c r="AU601" s="133"/>
      <c r="AV601" s="133"/>
      <c r="AW601" s="14"/>
      <c r="AX601" s="14"/>
      <c r="AY601" s="158">
        <f t="shared" si="133"/>
        <v>0</v>
      </c>
      <c r="AZ601" s="149"/>
      <c r="BA601" s="107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/>
      <c r="BI601" s="17"/>
      <c r="BJ601" s="17"/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1963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4" t="s">
        <v>1964</v>
      </c>
      <c r="C4" s="154" t="s">
        <v>1965</v>
      </c>
      <c r="D4" s="154" t="s">
        <v>1966</v>
      </c>
      <c r="E4" s="154" t="s">
        <v>1967</v>
      </c>
      <c r="F4" s="154" t="s">
        <v>4</v>
      </c>
      <c r="G4" s="154" t="s">
        <v>1968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1969</v>
      </c>
      <c r="C6" s="155">
        <v>407867</v>
      </c>
      <c r="D6" s="155" t="s">
        <v>1970</v>
      </c>
      <c r="E6" s="155" t="s">
        <v>826</v>
      </c>
      <c r="F6" s="155" t="s">
        <v>1971</v>
      </c>
      <c r="G6" s="156"/>
    </row>
    <row r="7" spans="2:7">
      <c r="B7" s="167" t="s">
        <v>1972</v>
      </c>
      <c r="C7" s="167">
        <v>293644</v>
      </c>
      <c r="D7" s="167" t="s">
        <v>1973</v>
      </c>
      <c r="E7" s="167" t="s">
        <v>826</v>
      </c>
      <c r="F7" s="167" t="s">
        <v>1971</v>
      </c>
      <c r="G7" s="168" t="s">
        <v>1974</v>
      </c>
    </row>
    <row r="8" spans="2:7">
      <c r="B8" s="155" t="s">
        <v>1975</v>
      </c>
      <c r="C8" s="155">
        <v>256790</v>
      </c>
      <c r="D8" s="155" t="s">
        <v>1976</v>
      </c>
      <c r="E8" s="155" t="s">
        <v>827</v>
      </c>
      <c r="F8" s="155" t="s">
        <v>1977</v>
      </c>
      <c r="G8" s="156">
        <v>46357</v>
      </c>
    </row>
    <row r="9" spans="2:7" ht="29.25">
      <c r="B9" s="155" t="s">
        <v>1978</v>
      </c>
      <c r="C9" s="155"/>
      <c r="D9" s="155"/>
      <c r="E9" s="155" t="s">
        <v>827</v>
      </c>
      <c r="F9" s="155" t="s">
        <v>1977</v>
      </c>
      <c r="G9" s="156" t="s">
        <v>1979</v>
      </c>
    </row>
    <row r="10" spans="2:7">
      <c r="B10" s="155" t="s">
        <v>1980</v>
      </c>
      <c r="C10" s="155">
        <v>265193</v>
      </c>
      <c r="D10" s="155" t="s">
        <v>1981</v>
      </c>
      <c r="E10" s="155" t="s">
        <v>828</v>
      </c>
      <c r="F10" s="155" t="s">
        <v>54</v>
      </c>
      <c r="G10" s="155" t="s">
        <v>1982</v>
      </c>
    </row>
    <row r="11" spans="2:7">
      <c r="B11" s="155" t="s">
        <v>1983</v>
      </c>
      <c r="C11" s="155">
        <v>293716</v>
      </c>
      <c r="D11" s="155" t="s">
        <v>1984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1985</v>
      </c>
      <c r="C12" s="155">
        <v>257258</v>
      </c>
      <c r="D12" s="155" t="s">
        <v>1986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1987</v>
      </c>
      <c r="C13" s="155">
        <v>371147</v>
      </c>
      <c r="D13" s="155" t="s">
        <v>1988</v>
      </c>
      <c r="E13" s="155" t="s">
        <v>829</v>
      </c>
      <c r="F13" s="155" t="s">
        <v>71</v>
      </c>
      <c r="G13" s="155" t="s">
        <v>1982</v>
      </c>
    </row>
    <row r="14" spans="2:7">
      <c r="B14" s="155" t="s">
        <v>1989</v>
      </c>
      <c r="C14" s="155">
        <v>259230</v>
      </c>
      <c r="D14" s="155" t="s">
        <v>1990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1991</v>
      </c>
      <c r="C15" s="155">
        <v>370705</v>
      </c>
      <c r="D15" s="155"/>
      <c r="E15" s="155" t="s">
        <v>829</v>
      </c>
      <c r="F15" s="155" t="s">
        <v>71</v>
      </c>
      <c r="G15" s="155" t="s">
        <v>1982</v>
      </c>
    </row>
    <row r="16" spans="2:7" ht="29.25">
      <c r="B16" s="155" t="s">
        <v>1992</v>
      </c>
      <c r="C16" s="155">
        <v>258542</v>
      </c>
      <c r="D16" s="155" t="s">
        <v>1993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1994</v>
      </c>
      <c r="C17" s="155">
        <v>257050</v>
      </c>
      <c r="D17" s="155" t="s">
        <v>1995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1996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57" t="s">
        <v>686</v>
      </c>
      <c r="C4" s="157" t="s">
        <v>1997</v>
      </c>
      <c r="D4" s="157" t="s">
        <v>1998</v>
      </c>
      <c r="E4" s="157" t="s">
        <v>1999</v>
      </c>
      <c r="F4" s="154" t="s">
        <v>2000</v>
      </c>
      <c r="G4" s="157" t="s">
        <v>2001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2002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2003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2002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2002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2002</v>
      </c>
      <c r="G10" s="160"/>
    </row>
    <row r="11" spans="2:7" ht="19.5" customHeight="1">
      <c r="B11" s="160" t="s">
        <v>2004</v>
      </c>
      <c r="C11" s="160">
        <v>9038</v>
      </c>
      <c r="D11" s="161">
        <v>46070</v>
      </c>
      <c r="E11" s="160">
        <v>9637</v>
      </c>
      <c r="F11" s="162" t="s">
        <v>2005</v>
      </c>
      <c r="G11" s="160"/>
    </row>
    <row r="12" spans="2:7" ht="19.5" customHeight="1">
      <c r="B12" s="160" t="s">
        <v>752</v>
      </c>
      <c r="C12" s="160" t="s">
        <v>2006</v>
      </c>
      <c r="D12" s="161">
        <v>46066</v>
      </c>
      <c r="E12" s="160">
        <v>9500</v>
      </c>
      <c r="F12" s="162" t="s">
        <v>2007</v>
      </c>
      <c r="G12" s="160"/>
    </row>
    <row r="13" spans="2:7" ht="19.5" customHeight="1">
      <c r="B13" s="160" t="s">
        <v>752</v>
      </c>
      <c r="C13" s="160" t="s">
        <v>2008</v>
      </c>
      <c r="D13" s="161">
        <v>46066</v>
      </c>
      <c r="E13" s="160">
        <v>10500</v>
      </c>
      <c r="F13" s="162" t="s">
        <v>2007</v>
      </c>
      <c r="G13" s="160"/>
    </row>
    <row r="14" spans="2:7" ht="19.5" customHeight="1">
      <c r="B14" s="160" t="s">
        <v>752</v>
      </c>
      <c r="C14" s="160" t="s">
        <v>2009</v>
      </c>
      <c r="D14" s="161">
        <v>46066</v>
      </c>
      <c r="E14" s="160">
        <v>9000</v>
      </c>
      <c r="F14" s="162" t="s">
        <v>2007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28"/>
      <c r="B1" s="229"/>
      <c r="C1" s="230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31" t="s">
        <v>1043</v>
      </c>
      <c r="Q1" s="232"/>
      <c r="R1" s="109"/>
      <c r="S1" s="82"/>
      <c r="T1" s="84"/>
      <c r="U1" s="233" t="s">
        <v>2010</v>
      </c>
      <c r="V1" s="233"/>
      <c r="W1" s="233"/>
    </row>
    <row r="2" spans="1:23" ht="15" customHeight="1">
      <c r="A2" s="85" t="s">
        <v>2011</v>
      </c>
      <c r="B2" s="85" t="s">
        <v>2012</v>
      </c>
      <c r="C2" s="85" t="s">
        <v>411</v>
      </c>
      <c r="D2" s="86" t="s">
        <v>995</v>
      </c>
      <c r="E2" s="86" t="s">
        <v>4</v>
      </c>
      <c r="F2" s="86" t="s">
        <v>2013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2014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34" t="s">
        <v>2015</v>
      </c>
      <c r="D5" s="235"/>
      <c r="E5" s="235"/>
      <c r="F5" s="235"/>
      <c r="G5" s="235"/>
      <c r="H5" s="235"/>
      <c r="I5" s="235"/>
      <c r="J5" s="236"/>
      <c r="K5" s="237" t="s">
        <v>2016</v>
      </c>
      <c r="L5" s="238"/>
      <c r="M5" s="238"/>
      <c r="N5" s="238"/>
      <c r="O5" s="239" t="s">
        <v>2017</v>
      </c>
      <c r="P5" s="240"/>
    </row>
    <row r="6" spans="1:16" s="72" customFormat="1" ht="15" customHeight="1">
      <c r="A6" s="64" t="s">
        <v>2013</v>
      </c>
      <c r="B6" s="73" t="s">
        <v>2012</v>
      </c>
      <c r="C6" s="74" t="s">
        <v>995</v>
      </c>
      <c r="D6" s="75" t="s">
        <v>996</v>
      </c>
      <c r="E6" s="74" t="s">
        <v>2018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2019</v>
      </c>
      <c r="M6" s="78" t="s">
        <v>611</v>
      </c>
      <c r="N6" s="79" t="s">
        <v>990</v>
      </c>
      <c r="O6" s="152" t="s">
        <v>1033</v>
      </c>
      <c r="P6" s="130" t="s">
        <v>2020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 t="str">
        <f>IF(SP_SUL!BH591="","*",SP_SUL!BH591)</f>
        <v>*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 t="str">
        <f>IF(SP_SUL!BH592="","*",SP_SUL!BH592)</f>
        <v>*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 t="str">
        <f>IF(SP_SUL!BH593="","*",SP_SUL!BH593)</f>
        <v>*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 t="str">
        <f>IF(SP_SUL!BH596="","*",SP_SUL!BH596)</f>
        <v>*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 t="str">
        <f>IF(SP_SUL!BH597="","*",SP_SUL!BH597)</f>
        <v>*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 t="str">
        <f>IF(SP_SUL!BH598="","*",SP_SUL!BH598)</f>
        <v>*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 t="str">
        <f>IF(SP_SUL!BH599="","*",SP_SUL!BH599)</f>
        <v>*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 t="str">
        <f>IF(SP_SUL!BH601="","*",SP_SUL!BH601)</f>
        <v>*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2021</v>
      </c>
      <c r="C2" s="119" t="s">
        <v>980</v>
      </c>
      <c r="D2" s="74" t="s">
        <v>982</v>
      </c>
      <c r="E2" s="74" t="s">
        <v>2022</v>
      </c>
      <c r="F2" s="97" t="s">
        <v>2023</v>
      </c>
      <c r="G2" s="74" t="s">
        <v>2024</v>
      </c>
      <c r="H2" s="74" t="s">
        <v>2025</v>
      </c>
      <c r="I2" s="74" t="s">
        <v>2026</v>
      </c>
      <c r="J2" s="74" t="s">
        <v>2027</v>
      </c>
      <c r="K2" s="76" t="s">
        <v>2028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2029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2026-02-23T10:11:30Z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