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38" documentId="8_{B6337239-1A00-434D-AAD0-422EA1FEB5AE}" xr6:coauthVersionLast="47" xr6:coauthVersionMax="47" xr10:uidLastSave="{8EA476DF-5874-4056-A302-2581CF1E59F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K328" i="12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1" i="1" l="1"/>
  <c r="F203" i="13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<sst xmlns="http://schemas.openxmlformats.org/spreadsheetml/2006/main" count="6844" uniqueCount="1770">
  <si>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</si>
  <si>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</si>
  <si>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</si>
  <si>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</si>
  <si>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</si>
  <si>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</si>
  <si>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</si>
  <si>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</si>
  <si>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</si>
  <si>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</si>
  <si>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</si>
  <si>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</si>
  <si>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</si>
  <si>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</si>
  <si>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</si>
  <si>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</si>
  <si>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</si>
  <si>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</si>
  <si>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</si>
  <si>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</si>
  <si>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</si>
  <si>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</si>
  <si>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</si>
  <si>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</si>
  <si>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</si>
  <si>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</si>
  <si>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</si>
  <si>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</si>
  <si>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</si>
  <si>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</si>
  <si>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</si>
  <si>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</si>
  <si>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</si>
  <si>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</si>
  <si>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</si>
  <si>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</si>
  <si>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</si>
  <si>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</si>
  <si>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</si>
  <si>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</si>
  <si>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</si>
  <si>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</si>
  <si>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</si>
  <si>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</si>
  <si>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</si>
  <si>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</si>
  <si>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</si>
  <si>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</si>
  <si>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</si>
  <si>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</si>
  <si>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</si>
  <si>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</si>
  <si>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</si>
  <si>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</si>
  <si>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</si>
  <si>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</si>
  <si>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</si>
  <si>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</si>
  <si>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</si>
  <si>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</si>
  <si>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</si>
  <si>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</si>
  <si>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</si>
  <si>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</si>
  <si>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</si>
  <si>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</si>
  <si>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</si>
  <si>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</si>
  <si>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</si>
  <si>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</si>
  <si>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</si>
  <si>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</si>
  <si>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</si>
  <si>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</si>
  <si>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</si>
  <si>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</si>
  <si>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</si>
  <si>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</si>
  <si>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</si>
  <si>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</si>
  <si>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</si>
  <si>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</si>
  <si>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</si>
  <si>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</si>
  <si>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</si>
  <si>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</si>
  <si>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</si>
  <si>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</si>
  <si>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</si>
  <si>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</si>
  <si>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</si>
  <si>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</si>
  <si>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</si>
  <si>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</si>
  <si>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</si>
  <si>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</si>
  <si>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</si>
  <si>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</si>
  <si>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</si>
  <si>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</si>
  <si>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</si>
  <si>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</si>
  <si>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</si>
  <si>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</si>
  <si>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</si>
  <si>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</si>
  <si>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</si>
  <si>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</si>
  <si>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</si>
  <si>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</si>
  <si>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</si>
  <si>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</si>
  <si>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</si>
  <si>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</si>
  <si>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</si>
  <si>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</si>
  <si>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</si>
  <si>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</si>
  <si>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</si>
  <si>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</si>
  <si>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</si>
  <si>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</si>
  <si>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</si>
  <si>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</si>
  <si>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</si>
  <si>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</si>
  <si>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</si>
  <si>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</si>
  <si>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</si>
  <si>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</si>
  <si>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</si>
  <si>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</si>
  <si>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</si>
  <si>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</si>
  <si>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</si>
  <si>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</si>
  <si>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</si>
  <si>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</si>
  <si>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</si>
  <si>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</si>
  <si>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</si>
  <si>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</si>
  <si>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</si>
  <si>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</si>
  <si>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</si>
  <si>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</si>
  <si>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</si>
  <si>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</si>
  <si>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</si>
  <si>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</si>
  <si>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</si>
  <si>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</si>
  <si>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</si>
  <si>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</si>
  <si>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</si>
  <si>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</si>
  <si>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</si>
  <si>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</si>
  <si>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</si>
  <si>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</si>
  <si>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</si>
  <si>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</si>
  <si>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</si>
  <si>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</si>
  <si>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</si>
  <si>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</si>
  <si>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</si>
  <si>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</si>
  <si>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</si>
  <si>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</si>
  <si>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</si>
  <si>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</si>
  <si>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</si>
  <si>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</si>
  <si>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</si>
  <si>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</si>
  <si>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</si>
  <si>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</si>
  <si>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</si>
  <si>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</si>
  <si>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</si>
  <si>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</si>
  <si>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</si>
  <si>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</si>
  <si>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</si>
  <si>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</si>
  <si>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</si>
  <si>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</si>
  <si>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</si>
  <si>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</si>
  <si>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</si>
  <si>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</si>
  <si>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</si>
  <si>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</si>
  <si>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</si>
  <si>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</si>
  <si>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</si>
  <si>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</si>
  <si>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</si>
  <si>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</si>
  <si>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</si>
  <si>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</si>
  <si>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</si>
  <si>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</si>
  <si>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</si>
  <si>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</si>
  <si>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</si>
  <si>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</si>
  <si>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</si>
  <si>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</si>
  <si>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</si>
  <si>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</si>
  <si>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</si>
  <si>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</si>
  <si>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</si>
  <si>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</si>
  <si>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</si>
  <si>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</si>
  <si>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</si>
  <si>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</si>
  <si>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</si>
  <si>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</si>
  <si>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</si>
  <si>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</si>
  <si>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</si>
  <si>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</si>
  <si>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</si>
  <si>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</si>
  <si>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</si>
  <si>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</si>
  <si>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</si>
  <si>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</si>
  <si>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</si>
  <si>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</si>
  <si>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</si>
  <si>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</si>
  <si>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</si>
  <si>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</si>
  <si>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</si>
  <si>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</si>
  <si>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</si>
  <si>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</si>
  <si>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</si>
  <si>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</si>
  <si>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</si>
  <si>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</si>
  <si>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</si>
  <si>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</si>
  <si>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</si>
  <si>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</si>
  <si>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</si>
  <si>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</si>
  <si>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</si>
  <si>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</si>
  <si>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</si>
  <si>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</si>
  <si>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</si>
  <si>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</si>
  <si>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</si>
  <si>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</si>
  <si>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</si>
  <si>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</si>
  <si>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</si>
  <si>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</si>
  <si>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</si>
  <si>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</si>
  <si>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</si>
  <si>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</si>
  <si>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</si>
  <si>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</si>
  <si>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</si>
  <si>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</si>
  <si>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</si>
  <si>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</si>
  <si>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</si>
  <si>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</si>
  <si>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</si>
  <si>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</si>
  <si>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</si>
  <si>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</si>
  <si>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</si>
  <si>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</si>
  <si>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</si>
  <si>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</si>
  <si>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</si>
  <si>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</si>
  <si>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</si>
  <si>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</si>
  <si>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</si>
  <si>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</si>
  <si>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</si>
  <si>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</si>
  <si>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</si>
  <si>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</si>
  <si>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</si>
  <si>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</si>
  <si>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</si>
  <si>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</si>
  <si>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</si>
  <si>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</si>
  <si>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</si>
  <si>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</si>
  <si>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</si>
  <si>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</si>
  <si>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</si>
  <si>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</si>
  <si>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</si>
  <si>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</si>
  <si>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</si>
  <si>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</si>
  <si>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</si>
  <si>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</si>
  <si>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</si>
  <si>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</si>
  <si>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</si>
  <si>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</si>
  <si>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</si>
  <si>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</si>
  <si>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</si>
  <si>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</si>
  <si>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</si>
  <si>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</si>
  <si>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</si>
  <si>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</si>
  <si>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</si>
  <si>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</si>
  <si>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</si>
  <si>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</si>
  <si>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</si>
  <si>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</si>
  <si>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</si>
  <si>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</si>
  <si>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</si>
  <si>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</si>
  <si>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</si>
  <si>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</si>
  <si>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</si>
  <si>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</si>
  <si>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</si>
  <si>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</si>
  <si>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</si>
  <si>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</si>
  <si>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</si>
  <si>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</si>
  <si>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</si>
  <si>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</si>
  <si>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</si>
  <si>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</si>
  <si>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</si>
  <si>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</si>
  <si>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</si>
  <si>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</si>
  <si>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</si>
  <si>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</si>
  <si>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</si>
  <si>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</si>
  <si>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</si>
  <si>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</si>
  <si>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</si>
  <si>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</si>
  <si>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</si>
  <si>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</si>
  <si>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</si>
  <si>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</si>
  <si>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</si>
  <si>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</si>
  <si>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</si>
  <si>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</si>
  <si>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</si>
  <si>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</si>
  <si>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</si>
  <si>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</si>
  <si>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</si>
  <si>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</si>
  <si>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</si>
  <si>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</si>
  <si>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</si>
  <si>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</si>
  <si>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</si>
  <si>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</si>
  <si>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</si>
  <si>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</si>
  <si>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</si>
  <si>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</si>
  <si>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</si>
  <si>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</si>
  <si>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</si>
  <si>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</si>
  <si>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</si>
  <si>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</si>
  <si>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</si>
  <si>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</si>
  <si>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</si>
  <si>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</si>
  <si>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</si>
  <si>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</si>
  <si>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</si>
  <si>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</si>
  <si>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</si>
  <si>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</si>
  <si>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</si>
  <si>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</si>
  <si>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</si>
  <si>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</si>
  <si>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</si>
  <si>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</si>
  <si>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</si>
  <si>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</si>
  <si>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</si>
  <si>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</si>
  <si>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</si>
  <si>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</si>
  <si>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</si>
  <si>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</si>
  <si>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</si>
  <si>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</si>
  <si>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</si>
  <si>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</si>
  <si>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</si>
  <si>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</si>
  <si>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</si>
  <si>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</si>
  <si>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</si>
  <si>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</si>
  <si>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</si>
  <si>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</si>
  <si>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</si>
  <si>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</si>
  <si>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</si>
  <si>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</si>
  <si>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</si>
  <si>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</si>
  <si>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</si>
  <si>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</si>
  <si>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</si>
  <si>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</si>
  <si>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</si>
  <si>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</si>
  <si>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</si>
  <si>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</si>
  <si>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</si>
  <si>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</si>
  <si>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</si>
  <si>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</si>
  <si>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</si>
  <si>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</si>
  <si>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</si>
  <si>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</si>
  <si>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</si>
  <si>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</si>
  <si>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</si>
  <si>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</si>
  <si>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</si>
  <si>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</si>
  <si>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</si>
  <si>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</si>
  <si>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</si>
  <si>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</si>
  <si>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</si>
  <si>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</si>
  <si>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</si>
  <si>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</si>
  <si>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</si>
  <si>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</si>
  <si>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</si>
  <si>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</si>
  <si>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</si>
  <si>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</si>
  <si>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</si>
  <si>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</si>
  <si>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</si>
  <si>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</si>
  <si>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</si>
  <si>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</si>
  <si>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</si>
  <si>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</si>
  <si>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</si>
  <si>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</si>
  <si>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</si>
  <si>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</si>
  <si>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</si>
  <si>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</si>
  <si>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</si>
  <si>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</si>
  <si>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</si>
  <si>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</si>
  <si>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</si>
  <si>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</si>
  <si>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</si>
  <si>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</si>
  <si>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</si>
  <si>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</si>
  <si>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</si>
  <si>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</si>
  <si>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</si>
  <si>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</si>
  <si>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</si>
  <si>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</si>
  <si>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</si>
  <si>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</si>
  <si>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</si>
  <si>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</si>
  <si>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</si>
  <si>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</si>
  <si>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</si>
  <si>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</si>
  <si>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</si>
  <si>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</si>
  <si>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</si>
  <si>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</si>
  <si>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</si>
  <si>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</si>
  <si>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</si>
  <si>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</si>
  <si>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</si>
  <si>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</si>
  <si>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</si>
  <si>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</si>
  <si>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</si>
  <si>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</si>
  <si>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</si>
  <si>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</si>
  <si>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</si>
  <si>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</si>
  <si>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</si>
  <si>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</si>
  <si>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</si>
  <si>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</si>
  <si>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</si>
  <si>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</si>
  <si>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</si>
  <si>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</si>
  <si>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</si>
  <si>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</si>
  <si>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</si>
  <si>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</si>
  <si>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</si>
  <si>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</si>
  <si>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</si>
  <si>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</si>
  <si>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</si>
  <si>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</si>
  <si>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</si>
  <si>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</si>
  <si>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</si>
  <si>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</si>
  <si>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</si>
  <si>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</si>
  <si>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</si>
  <si>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</si>
  <si>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</si>
  <si>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</si>
  <si>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</si>
  <si>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</si>
  <si>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</si>
  <si>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</si>
  <si>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</si>
  <si>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</si>
  <si>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</si>
  <si>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</si>
  <si>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</si>
  <si>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</si>
  <si>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</si>
  <si>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</si>
  <si>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</si>
  <si>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</si>
  <si>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</si>
  <si>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</si>
  <si>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</si>
  <si>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</si>
  <si>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</si>
  <si>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</si>
  <si>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</si>
  <si>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</si>
  <si>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</si>
  <si>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</si>
  <si>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</si>
  <si>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</si>
  <si>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</si>
  <si>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</si>
  <si>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</si>
  <si>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</si>
  <si>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</si>
  <si>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</si>
  <si>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</si>
  <si>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</si>
  <si>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</si>
  <si>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</si>
  <si>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</si>
  <si>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</si>
  <si>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</si>
  <si>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</si>
  <si>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</si>
  <si>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</si>
  <si>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</si>
  <si>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</si>
  <si>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</si>
  <si>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</si>
  <si>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</si>
  <si>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</si>
  <si>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</si>
  <si>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</si>
  <si>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</si>
  <si>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</si>
  <si>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</si>
  <si>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</si>
  <si>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</si>
  <si>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</si>
  <si>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</si>
  <si>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</si>
  <si>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</si>
  <si>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</si>
  <si>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</si>
  <si>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</si>
  <si>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</si>
  <si>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</si>
  <si>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</si>
  <si>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</si>
  <si>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</si>
  <si>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</si>
  <si>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</si>
  <si>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</si>
  <si>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</si>
  <si>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</si>
  <si>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</si>
  <si>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</si>
  <si>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</si>
  <si>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</si>
  <si>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</si>
  <si>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</si>
  <si>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</si>
  <si>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</si>
  <si>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</si>
  <si>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</si>
  <si>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</si>
  <si>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</si>
  <si>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</si>
  <si>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</si>
  <si>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</si>
  <si>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</si>
  <si>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</si>
  <si>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</si>
  <si>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</si>
  <si>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</si>
  <si>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</si>
  <si>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</si>
  <si>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</si>
  <si>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</si>
  <si>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</si>
  <si>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</si>
  <si>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</si>
  <si>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</si>
  <si>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</si>
  <si>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</si>
  <si>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</si>
  <si>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</si>
  <si>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</si>
  <si>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</si>
  <si>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</si>
  <si>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</si>
  <si>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</si>
  <si>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</si>
  <si>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</si>
  <si>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</si>
  <si>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</si>
  <si>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</si>
  <si>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</si>
  <si>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</si>
  <si>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</si>
  <si>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</si>
  <si>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</si>
  <si>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</si>
  <si>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</si>
  <si>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</si>
  <si>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</si>
  <si>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</si>
  <si>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</si>
  <si>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</si>
  <si>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</si>
  <si>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</si>
  <si>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</si>
  <si>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</si>
  <si>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</si>
  <si>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</si>
  <si>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</si>
  <si>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</si>
  <si>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</si>
  <si>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</si>
  <si>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</si>
  <si>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</si>
  <si>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</si>
  <si>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</si>
  <si>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</si>
  <si>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</si>
  <si>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</si>
  <si>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</si>
  <si>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</si>
  <si>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</si>
  <si>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</si>
  <si>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</si>
  <si>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</si>
  <si>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</si>
  <si>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</si>
  <si>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</si>
  <si>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</si>
  <si>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</si>
  <si>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</si>
  <si>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</si>
  <si>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</si>
  <si>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</si>
  <si>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</si>
  <si>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</si>
  <si>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</si>
  <si>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</si>
  <si>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</si>
  <si>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</si>
  <si>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</si>
  <si>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</si>
  <si>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</si>
  <si>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</si>
  <si>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</si>
  <si>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</si>
  <si>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</si>
  <si>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</si>
  <si>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</si>
  <si>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</si>
  <si>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</si>
  <si>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</si>
  <si>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</si>
  <si>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</si>
  <si>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</si>
  <si>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</si>
  <si>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</si>
  <si>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</si>
  <si>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</si>
  <si>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</si>
  <si>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</si>
  <si>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</si>
  <si>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</si>
  <si>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</si>
  <si>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</si>
  <si>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</si>
  <si>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</si>
  <si>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</si>
  <si>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</si>
  <si>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</si>
  <si>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</si>
  <si>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</si>
  <si>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</si>
  <si>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</si>
  <si>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</si>
  <si>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</si>
  <si>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</si>
  <si>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</si>
  <si>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</si>
  <si>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</si>
  <si>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</si>
  <si>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</si>
  <si>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</si>
  <si>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</si>
  <si>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</si>
  <si>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</si>
  <si>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</si>
  <si>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</si>
  <si>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</si>
  <si>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</si>
  <si>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</si>
  <si>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</si>
  <si>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</si>
  <si>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</si>
  <si>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</si>
  <si>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</si>
  <si>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</si>
  <si>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</si>
  <si>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</si>
  <si>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</si>
  <si>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</si>
  <si>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</si>
  <si>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</si>
  <si>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</si>
  <si>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</si>
  <si>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</si>
  <si>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</si>
  <si>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</si>
  <si>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</si>
  <si>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</si>
  <si>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</si>
  <si>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</si>
  <si>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</si>
  <si>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</si>
  <si>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</si>
  <si>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</si>
  <si>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</si>
  <si>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</si>
  <si>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</si>
  <si>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</si>
  <si>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</si>
  <si>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</si>
  <si>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</si>
  <si>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</si>
  <si>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</si>
  <si>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</si>
  <si>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</si>
  <si>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</si>
  <si>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</si>
  <si>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</si>
  <si>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</si>
  <si>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</si>
  <si>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</si>
  <si>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</si>
  <si>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</si>
  <si>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</si>
  <si>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</si>
  <si>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</si>
  <si>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</si>
  <si>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</si>
  <si>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</si>
  <si>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</si>
  <si>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</si>
  <si>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</si>
  <si>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</si>
  <si>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</si>
  <si>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</si>
  <si>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</si>
  <si>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</si>
  <si>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</si>
  <si>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</si>
  <si>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</si>
  <si>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</si>
  <si>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</si>
  <si>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</si>
  <si>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</si>
  <si>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</si>
  <si>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</si>
  <si>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</si>
  <si>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</si>
  <si>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</si>
  <si>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</si>
  <si>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</si>
  <si>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</si>
  <si>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</si>
  <si>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</si>
  <si>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</si>
  <si>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</si>
  <si>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</si>
  <si>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</si>
  <si>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</si>
  <si>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</si>
  <si>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</si>
  <si>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</si>
  <si>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</si>
  <si>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</si>
  <si>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</si>
  <si>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</si>
  <si>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</si>
  <si>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</si>
  <si>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</si>
  <si>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</si>
  <si>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</si>
  <si>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</si>
  <si>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</si>
  <si>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</si>
  <si>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</si>
  <si>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</si>
  <si>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</si>
  <si>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</si>
  <si>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</si>
  <si>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</si>
  <si>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</si>
  <si>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</si>
  <si>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</si>
  <si>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</si>
  <si>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</si>
  <si>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</si>
  <si>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</si>
  <si>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</si>
  <si>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</si>
  <si>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</si>
  <si>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</si>
  <si>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</si>
  <si>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</si>
  <si>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</si>
  <si>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</si>
  <si>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</si>
  <si>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</si>
  <si>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</si>
  <si>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</si>
  <si>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</si>
  <si>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</si>
  <si>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</si>
  <si>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</si>
  <si>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</si>
  <si>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</si>
  <si>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</si>
  <si>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</si>
  <si>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</si>
  <si>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</si>
  <si>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</si>
  <si>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</si>
  <si>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</si>
  <si>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</si>
  <si>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</si>
  <si>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</si>
  <si>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</si>
  <si>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</si>
  <si>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</si>
  <si>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</si>
  <si>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</si>
  <si>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</si>
  <si>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</si>
  <si>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</si>
  <si>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</si>
  <si>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</si>
  <si>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</si>
  <si>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</si>
  <si>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</si>
  <si>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</si>
  <si>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</si>
  <si>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</si>
  <si>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</si>
  <si>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</si>
  <si>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</si>
  <si>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</si>
  <si>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</si>
  <si>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</si>
  <si>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</si>
  <si>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</si>
  <si>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</si>
  <si>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</si>
  <si>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</si>
  <si>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</si>
  <si>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</si>
  <si>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</si>
  <si>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</si>
  <si>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</si>
  <si>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</si>
  <si>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</si>
  <si>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</si>
  <si>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</si>
  <si>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</si>
  <si>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</si>
  <si>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</si>
  <si>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</si>
  <si>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</si>
  <si>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</si>
  <si>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</si>
  <si>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</si>
  <si>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</si>
  <si>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</si>
  <si>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</si>
  <si>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</si>
  <si>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</si>
  <si>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</si>
  <si>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</si>
  <si>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</si>
  <si>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</si>
  <si>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</si>
  <si>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</si>
  <si>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</si>
  <si>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</si>
  <si>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</si>
  <si>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</si>
  <si>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</si>
  <si>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</si>
  <si>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</si>
  <si>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</si>
  <si>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</si>
  <si>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</si>
  <si>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</si>
  <si>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</si>
  <si>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</si>
  <si>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</si>
  <si>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</si>
  <si>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</si>
  <si>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</si>
  <si>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</si>
  <si>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</si>
  <si>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</si>
  <si>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</si>
  <si>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</si>
  <si>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</si>
  <si>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</si>
  <si>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</si>
  <si>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</si>
  <si>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</si>
  <si>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</si>
  <si>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</si>
  <si>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</si>
  <si>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</si>
  <si>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</si>
  <si>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</si>
  <si>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</si>
  <si>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</si>
  <si>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</si>
  <si>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</si>
  <si>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</si>
  <si>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</si>
  <si>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</si>
  <si>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</si>
  <si>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</si>
  <si>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</si>
  <si>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</si>
  <si>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</si>
  <si>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</si>
  <si>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</si>
  <si>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</si>
  <si>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</si>
  <si>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</si>
  <si>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</si>
  <si>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</si>
  <si>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</si>
  <si>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</si>
  <si>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</si>
  <si>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</si>
  <si>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</si>
  <si>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</si>
  <si>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</si>
  <si>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</si>
  <si>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</si>
  <si>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</si>
  <si>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</si>
  <si>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</si>
  <si>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</si>
  <si>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</si>
  <si>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</si>
  <si>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</si>
  <si>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</si>
  <si>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</si>
  <si>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</si>
  <si>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</si>
  <si>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</si>
  <si>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</si>
  <si>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</si>
  <si>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</si>
  <si>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</si>
  <si>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</si>
  <si>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</si>
  <si>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</si>
  <si>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</si>
  <si>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</si>
  <si>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</si>
  <si>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</si>
  <si>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</si>
  <si>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</si>
  <si>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</si>
  <si>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</si>
  <si>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</si>
  <si>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</si>
  <si>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</si>
  <si>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</si>
  <si>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</si>
  <si>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</si>
  <si>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</si>
  <si>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</si>
  <si>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</si>
  <si>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</si>
  <si>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</si>
  <si>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</si>
  <si>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</si>
  <si>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</si>
  <si>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</si>
  <si>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</si>
  <si>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</si>
  <si>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</si>
  <si>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</si>
  <si>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</si>
  <si>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</si>
  <si>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</si>
  <si>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</si>
  <si>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</si>
  <si>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</si>
  <si>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</si>
  <si>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</si>
  <si>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</si>
  <si>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</si>
  <si>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</si>
  <si>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</si>
  <si>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</si>
  <si>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</si>
  <si>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</si>
  <si>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</si>
  <si>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</si>
  <si>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</si>
  <si>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</si>
  <si>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</si>
  <si>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</si>
  <si>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</si>
  <si>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</si>
  <si>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</si>
  <si>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</si>
  <si>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</si>
  <si>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</si>
  <si>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</si>
  <si>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</si>
  <si>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</si>
  <si>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</si>
  <si>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</si>
  <si>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</si>
  <si>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</si>
  <si>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</si>
  <si>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</si>
  <si>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</si>
  <si>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</si>
  <si>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</si>
  <si>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</si>
  <si>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</si>
  <si>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</si>
  <si>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</si>
  <si>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</si>
  <si>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</si>
  <si>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</si>
  <si>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</si>
  <si>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</si>
  <si>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</si>
  <si>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</si>
  <si>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</si>
  <si>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</si>
  <si>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</si>
  <si>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</si>
  <si>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</si>
  <si>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</si>
  <si>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</si>
  <si>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</si>
  <si>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</si>
  <si>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</si>
  <si>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</si>
  <si>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</si>
  <si>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</si>
  <si>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</si>
  <si>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</si>
  <si>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</si>
  <si>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</si>
  <si>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</si>
  <si>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</si>
  <si>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</si>
  <si>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</si>
  <si>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</si>
  <si>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</si>
  <si>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</si>
  <si>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</si>
  <si>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</si>
  <si>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</si>
  <si>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</si>
  <si>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</si>
  <si>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</si>
  <si>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</si>
  <si>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</si>
  <si>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</si>
  <si>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</si>
  <si>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</si>
  <si>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</si>
  <si>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</si>
  <si>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</si>
  <si>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</si>
  <si>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</si>
  <si>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</si>
  <si>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</si>
  <si>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</si>
  <si>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</si>
  <si>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</si>
  <si>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</si>
  <si>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</si>
  <si>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</si>
  <si>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</si>
  <si>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</si>
  <si>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</si>
  <si>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</si>
  <si>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</si>
  <si>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</si>
  <si>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</si>
  <si>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</si>
  <si>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</si>
  <si>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</si>
  <si>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</si>
  <si>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</si>
  <si>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</si>
  <si>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</si>
  <si>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</si>
  <si>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</si>
  <si>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</si>
  <si>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</si>
  <si>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</si>
  <si>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</si>
  <si>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</si>
  <si>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</si>
  <si>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</si>
  <si>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</si>
  <si>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</si>
  <si>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</si>
  <si>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</si>
  <si>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</si>
  <si>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</si>
  <si>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</si>
  <si>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</si>
  <si>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</si>
  <si>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</si>
  <si>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</si>
  <si>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</si>
  <si>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</si>
  <si>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</si>
  <si>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</si>
  <si>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</si>
  <si>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</si>
  <si>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</si>
  <si>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</si>
  <si>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</si>
  <si>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</si>
  <si>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</si>
  <si>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</si>
  <si>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</si>
  <si>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</si>
  <si>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</si>
  <si>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</si>
  <si>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</si>
  <si>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</si>
  <si>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</si>
  <si>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</si>
  <si>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</si>
  <si>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</si>
  <si>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</si>
  <si>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</si>
  <si>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</si>
  <si>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</si>
  <si>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</si>
  <si>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</si>
  <si>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</si>
  <si>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</si>
  <si>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</si>
  <si>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</si>
  <si>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</si>
  <si>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</si>
  <si>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</si>
  <si>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</si>
  <si>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</si>
  <si>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</si>
  <si>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</si>
  <si>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</si>
  <si>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</si>
  <si>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</si>
  <si>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</si>
  <si>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</si>
  <si>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</si>
  <si>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</si>
  <si>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</si>
  <si>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</si>
  <si>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</si>
  <si>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</si>
  <si>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</si>
  <si>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</si>
  <si>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</si>
  <si>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</si>
  <si>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</si>
  <si>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</si>
  <si>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</si>
  <si>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</si>
  <si>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</si>
  <si>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</si>
  <si>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</si>
  <si>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</si>
  <si>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</si>
  <si>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</si>
  <si>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</si>
  <si>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</si>
  <si>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</si>
  <si>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</si>
  <si>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</si>
  <si>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</si>
  <si>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</si>
  <si>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</si>
  <si>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</si>
  <si>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</si>
  <si>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</si>
  <si>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</si>
  <si>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</si>
  <si>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</si>
  <si>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</si>
  <si>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</si>
  <si>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</si>
  <si>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</si>
  <si>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</si>
  <si>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</si>
  <si>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</si>
  <si>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</si>
  <si>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</si>
  <si>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</si>
  <si>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</si>
  <si>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</si>
  <si>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</si>
  <si>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</si>
  <si>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</si>
  <si>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</si>
  <si>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</si>
  <si>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</si>
  <si>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</si>
  <si>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</si>
  <si>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</si>
  <si>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</si>
  <si>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</si>
  <si>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</si>
  <si>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</si>
  <si>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</si>
  <si>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</si>
  <si>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</si>
  <si>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</si>
  <si>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</si>
  <si>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</si>
  <si>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</si>
  <si>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</si>
  <si>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</si>
  <si>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</si>
  <si>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</si>
  <si>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</si>
  <si>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</si>
  <si>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</si>
  <si>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</si>
  <si>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</si>
  <si>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</si>
  <si>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</si>
  <si>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</si>
  <si>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</si>
  <si>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</si>
  <si>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</si>
  <si>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</si>
  <si>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</si>
  <si>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</si>
  <si>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</si>
  <si>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</si>
  <si>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</si>
  <si>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</si>
  <si>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</si>
  <si>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</si>
  <si>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</si>
  <si>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</si>
  <si>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</si>
  <si>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</si>
  <si>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</si>
  <si>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</si>
  <si>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</si>
  <si>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</si>
  <si>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</si>
  <si>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</si>
  <si>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</si>
  <si>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</si>
  <si>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</si>
  <si>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</si>
  <si>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</si>
  <si>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</si>
  <si>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</si>
  <si>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</si>
  <si>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</si>
  <si>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</si>
  <si>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</si>
  <si>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</si>
  <si>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</si>
  <si>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</si>
  <si>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</si>
  <si>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</si>
  <si>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</si>
  <si>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</si>
  <si>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</si>
  <si>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</si>
  <si>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</si>
  <si>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</si>
  <si>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</si>
  <si>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</si>
  <si>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</si>
  <si>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</si>
  <si>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</si>
  <si>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</si>
  <si>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</si>
  <si>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</si>
  <si>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</si>
  <si>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</si>
  <si>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</si>
  <si>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</si>
  <si>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</si>
  <si>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</si>
  <si>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</si>
  <si>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</si>
  <si>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</si>
  <si>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</si>
  <si>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</si>
  <si>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</si>
  <si>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</si>
  <si>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</si>
  <si>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</si>
  <si>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</si>
  <si>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</si>
  <si>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</si>
  <si>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</si>
  <si>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</si>
  <si>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</si>
  <si>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</si>
  <si>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</si>
  <si>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</si>
  <si>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</si>
  <si>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</si>
  <si>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</si>
  <si>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</si>
  <si>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</si>
  <si>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</si>
  <si>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</si>
  <si>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</si>
  <si>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</si>
  <si>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</si>
  <si>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</si>
  <si>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</si>
  <si>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</si>
  <si>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</si>
  <si>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</si>
  <si>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</si>
  <si>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</si>
  <si>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</si>
  <si>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</si>
  <si>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</si>
  <si>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</si>
  <si>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</si>
  <si>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</si>
  <si>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</si>
  <si>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</si>
  <si>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</si>
  <si>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</si>
  <si>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</si>
  <si>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</si>
  <si>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</si>
  <si>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</si>
  <si>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</si>
  <si>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</si>
  <si>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</si>
  <si>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</si>
  <si>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</si>
  <si>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</si>
  <si>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</si>
  <si>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</si>
  <si>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</si>
  <si>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</si>
  <si>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</si>
  <si>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</si>
  <si>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</si>
  <si>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</si>
  <si>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</si>
  <si>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</si>
  <si>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</si>
  <si>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</si>
  <si>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</si>
  <si>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</si>
  <si>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</si>
  <si>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</si>
  <si>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</si>
  <si>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</si>
  <si>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</si>
  <si>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</si>
  <si>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</si>
  <si>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</si>
  <si>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</si>
  <si>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</si>
  <si>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</si>
  <si>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</si>
  <si>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</si>
  <si>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</si>
  <si>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</si>
  <si>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</si>
  <si>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</si>
  <si>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</si>
  <si>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</si>
  <si>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</si>
  <si>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</si>
  <si>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</si>
  <si>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</si>
  <si>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</si>
  <si>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</si>
  <si>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</si>
  <si>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</si>
  <si>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</si>
  <si>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</si>
  <si>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</si>
  <si>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</si>
  <si>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</si>
  <si>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</si>
  <si>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</si>
  <si>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</si>
  <si>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</si>
  <si>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</si>
  <si>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</si>
  <si>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</si>
  <si>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</si>
  <si>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</si>
  <si>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</si>
  <si>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</si>
  <si>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</si>
  <si>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</si>
  <si>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</si>
  <si>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</si>
  <si>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</si>
  <si>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</si>
  <si>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</si>
  <si>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</si>
  <si>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</si>
  <si>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</si>
  <si>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</si>
  <si>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</si>
  <si>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</si>
  <si>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</si>
  <si>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</si>
  <si>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</si>
  <si>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</si>
  <si>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</si>
  <si>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</si>
  <si>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</si>
  <si>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</si>
  <si>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</si>
  <si>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</si>
  <si>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</si>
  <si>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</si>
  <si>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</si>
  <si>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</si>
  <si>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</si>
  <si>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</si>
  <si>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</si>
  <si>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</si>
  <si>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</si>
  <si>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</si>
  <si>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</si>
  <si>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</si>
  <si>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</si>
  <si>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</si>
  <si>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</si>
  <si>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</si>
  <si>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</si>
  <si>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</si>
  <si>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</si>
  <si>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</si>
  <si>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</si>
  <si>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</si>
  <si>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</si>
  <si>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</si>
  <si>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</si>
  <si>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</si>
  <si>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</si>
  <si>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</si>
  <si>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</si>
  <si>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</si>
  <si>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</si>
  <si>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</si>
  <si>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</si>
  <si>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</si>
  <si>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</si>
  <si>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</si>
  <si>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</si>
  <si>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</si>
  <si>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</si>
  <si>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</si>
  <si>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</si>
  <si>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</si>
  <si>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</si>
  <si>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</si>
  <si>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</si>
  <si>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</si>
  <si>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</si>
  <si>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</si>
  <si>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</si>
  <si>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</si>
  <si>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</si>
  <si>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</si>
  <si>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</si>
  <si>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</si>
  <si>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</si>
  <si>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</si>
  <si>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</si>
  <si>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</si>
  <si>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</si>
  <si>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</si>
  <si>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</si>
  <si>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</si>
  <si>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</si>
  <si>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</si>
  <si>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</si>
  <si>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</si>
  <si>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</si>
  <si>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</si>
  <si>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</si>
  <si>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</si>
  <si>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</si>
  <si>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</si>
  <si>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</si>
  <si>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</si>
  <si>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</si>
  <si>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</si>
  <si>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</si>
  <si>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</si>
  <si>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</si>
  <si>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</si>
  <si>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</si>
  <si>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</si>
  <si>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</si>
  <si>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</si>
  <si>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</si>
  <si>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</si>
  <si>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</si>
  <si>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</si>
  <si>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</si>
  <si>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</si>
  <si>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</si>
  <si>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</si>
  <si>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</si>
  <si>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</si>
  <si>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</si>
  <si>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</si>
  <si>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</si>
  <si>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</si>
  <si>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</si>
  <si>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</si>
  <si>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</si>
  <si>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</si>
  <si>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</si>
  <si>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</si>
  <si>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</si>
  <si>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</si>
  <si>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</si>
  <si>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</si>
  <si>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</si>
  <si>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</si>
  <si>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</si>
  <si>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</si>
  <si>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</si>
  <si>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</si>
  <si>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</si>
  <si>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</si>
  <si>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</si>
  <si>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</si>
  <si>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</si>
  <si>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</si>
  <si>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</si>
  <si>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</si>
  <si>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</si>
  <si>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</si>
  <si>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</si>
  <si>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</si>
  <si>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</si>
  <si>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</si>
  <si>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</si>
  <si>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</si>
  <si>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</si>
  <si>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</si>
  <si>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</si>
  <si>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</si>
  <si>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</si>
  <si>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</si>
  <si>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</si>
  <si>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</si>
  <si>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</si>
  <si>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</si>
  <si>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</si>
  <si>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</si>
  <si>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</si>
  <si>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</si>
  <si>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</si>
  <si>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</si>
  <si>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</si>
  <si>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</si>
  <si>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</si>
  <si>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</si>
  <si>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</si>
  <si>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</si>
  <si>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</si>
  <si>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</si>
  <si>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</si>
  <si>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</si>
  <si>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</si>
  <si>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</si>
  <si>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</si>
  <si>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</si>
  <si>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</si>
  <si>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</si>
  <si>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</si>
  <si>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</si>
  <si>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</si>
  <si>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</si>
  <si>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</si>
  <si>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</si>
  <si>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</si>
  <si>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</si>
  <si>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</si>
  <si>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</si>
  <si>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</si>
  <si>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</si>
  <si>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</si>
  <si>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</si>
  <si>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</si>
  <si>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</si>
  <si>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</si>
  <si>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</si>
  <si>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</si>
  <si>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</si>
  <si>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Reaizado intervalo das 10:56h as 13:40h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</si>
  <si>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</si>
  <si>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</si>
  <si>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</si>
  <si>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</si>
  <si>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</si>
  <si>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</si>
  <si>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</si>
  <si>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</si>
  <si>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</si>
  <si>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</si>
  <si>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</si>
  <si>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</si>
  <si>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 do km 695  ao 697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</si>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</sst>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W323" activePane="bottomRight" state="frozen"/>
      <selection pane="bottomRight" activeCell="B331" sqref="B3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1705</v>
      </c>
      <c r="BK312" s="16" t="s">
        <v>1706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1717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1718</v>
      </c>
      <c r="N331" s="199" t="s">
        <v>1719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1720</v>
      </c>
      <c r="X331" s="213" t="s">
        <v>374</v>
      </c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1721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1722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1724</v>
      </c>
      <c r="E3" s="316" t="s">
        <v>1725</v>
      </c>
      <c r="F3" s="316" t="s">
        <v>1726</v>
      </c>
      <c r="G3" s="316" t="s">
        <v>1727</v>
      </c>
      <c r="H3" s="316" t="s">
        <v>1728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009" sqref="G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1731</v>
      </c>
      <c r="W1" s="397"/>
      <c r="X1" s="397"/>
      <c r="Y1" s="103"/>
    </row>
    <row r="2" spans="1:25" s="100" customFormat="1" ht="11.25" customHeight="1">
      <c r="A2" s="104" t="s">
        <v>1732</v>
      </c>
      <c r="B2" s="104" t="s">
        <v>1733</v>
      </c>
      <c r="C2" s="104" t="s">
        <v>7</v>
      </c>
      <c r="D2" s="105" t="s">
        <v>1177</v>
      </c>
      <c r="E2" s="105" t="s">
        <v>1178</v>
      </c>
      <c r="F2" s="105" t="s">
        <v>1734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1735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0.125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TGR2</v>
      </c>
      <c r="K304" s="109" t="str">
        <f>IF(FN_MC!M307="","*",FN_MC!M307)</f>
        <v>TVI-TGR</v>
      </c>
      <c r="L304" s="328" t="str">
        <f>IF(FN_MC!N307="","*",FN_MC!N307)</f>
        <v>TVITGR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250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TAL699</v>
      </c>
      <c r="M313" s="110">
        <f>IF(FN_MC!J316="","*",FN_MC!J316)</f>
        <v>98</v>
      </c>
      <c r="N313" s="291">
        <f>IF(FN_MC!K316="","*",FN_MC!K316)</f>
        <v>695</v>
      </c>
      <c r="O313" s="291" t="str">
        <f>IF(FN_MC!L316="","*",FN_MC!L316)</f>
        <v>-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 do km 695  ao 697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1736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1737</v>
      </c>
      <c r="C2" s="95" t="s">
        <v>1162</v>
      </c>
      <c r="D2" s="95" t="s">
        <v>1164</v>
      </c>
      <c r="E2" s="95" t="s">
        <v>1738</v>
      </c>
      <c r="F2" s="95" t="s">
        <v>1739</v>
      </c>
      <c r="G2" s="95" t="s">
        <v>1740</v>
      </c>
      <c r="H2" s="95" t="s">
        <v>1741</v>
      </c>
      <c r="I2" s="95" t="s">
        <v>1742</v>
      </c>
      <c r="J2" s="95" t="s">
        <v>1743</v>
      </c>
      <c r="K2" s="130" t="s">
        <v>1744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1746</v>
      </c>
      <c r="C4" s="321" t="s">
        <v>1747</v>
      </c>
      <c r="D4" s="321" t="s">
        <v>1748</v>
      </c>
      <c r="E4" s="321" t="s">
        <v>1749</v>
      </c>
      <c r="F4" s="321" t="s">
        <v>545</v>
      </c>
      <c r="G4" s="321" t="s">
        <v>1750</v>
      </c>
      <c r="H4" s="187"/>
    </row>
    <row r="5" spans="1:8" ht="43.5">
      <c r="A5" s="187"/>
      <c r="B5" s="322" t="s">
        <v>1751</v>
      </c>
      <c r="C5" s="322">
        <v>309525</v>
      </c>
      <c r="D5" s="322" t="s">
        <v>1752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1753</v>
      </c>
      <c r="C6" s="322">
        <v>256875</v>
      </c>
      <c r="D6" s="322" t="s">
        <v>1754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1755</v>
      </c>
      <c r="C7" s="322">
        <v>257278</v>
      </c>
      <c r="D7" s="322" t="s">
        <v>1756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1757</v>
      </c>
      <c r="C8" s="322">
        <v>261794</v>
      </c>
      <c r="D8" s="322" t="s">
        <v>1758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1759</v>
      </c>
      <c r="C9" s="322">
        <v>257033</v>
      </c>
      <c r="D9" s="322" t="s">
        <v>1760</v>
      </c>
      <c r="E9" s="322" t="s">
        <v>240</v>
      </c>
      <c r="F9" s="322" t="s">
        <v>732</v>
      </c>
      <c r="G9" s="322" t="s">
        <v>1761</v>
      </c>
      <c r="H9" s="187"/>
    </row>
    <row r="10" spans="1:8" ht="43.5">
      <c r="A10" s="187"/>
      <c r="B10" s="322" t="s">
        <v>1762</v>
      </c>
      <c r="C10" s="322">
        <v>396578</v>
      </c>
      <c r="D10" s="322" t="s">
        <v>1763</v>
      </c>
      <c r="E10" s="322" t="s">
        <v>240</v>
      </c>
      <c r="F10" s="322" t="s">
        <v>732</v>
      </c>
      <c r="G10" s="322" t="s">
        <v>1761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1764</v>
      </c>
      <c r="D5" s="401"/>
      <c r="E5" s="401"/>
      <c r="F5" s="401"/>
      <c r="G5" s="401"/>
      <c r="H5" s="401"/>
      <c r="I5" s="401"/>
      <c r="J5" s="402"/>
      <c r="K5" s="403" t="s">
        <v>1765</v>
      </c>
      <c r="L5" s="404"/>
      <c r="M5" s="404"/>
      <c r="N5" s="404"/>
      <c r="O5" s="405" t="s">
        <v>1766</v>
      </c>
      <c r="P5" s="406"/>
      <c r="Q5" s="407"/>
    </row>
    <row r="6" spans="1:17" s="93" customFormat="1" ht="15.75" customHeight="1">
      <c r="A6" s="87" t="s">
        <v>1734</v>
      </c>
      <c r="B6" s="94" t="s">
        <v>1733</v>
      </c>
      <c r="C6" s="95" t="s">
        <v>1177</v>
      </c>
      <c r="D6" s="96" t="s">
        <v>1178</v>
      </c>
      <c r="E6" s="95" t="s">
        <v>1767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1768</v>
      </c>
      <c r="M6" s="138" t="s">
        <v>30</v>
      </c>
      <c r="N6" s="139" t="s">
        <v>1172</v>
      </c>
      <c r="O6" s="241" t="s">
        <v>1215</v>
      </c>
      <c r="P6" s="152"/>
      <c r="Q6" s="188" t="s">
        <v>1769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2026-01-20T18:32:32Z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