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99" documentId="120_S{118792C3-22EF-5104-A093-F22BFE3913F3}" xr6:coauthVersionLast="47" xr6:coauthVersionMax="47" xr10:uidLastSave="{C8BCD761-3628-4C7C-88D9-67D457B4C0A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<sst xmlns="http://schemas.openxmlformats.org/spreadsheetml/2006/main" count="5420" uniqueCount="1310">
  <si>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</si>
  <si>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</si>
  <si>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</si>
  <si>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</si>
  <si>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</si>
  <si>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</si>
  <si>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</si>
  <si>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</si>
  <si>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</si>
  <si>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</si>
  <si>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</si>
  <si>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</si>
  <si>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</si>
  <si>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</si>
  <si>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</si>
  <si>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</si>
  <si>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</si>
  <si>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</si>
  <si>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</si>
  <si>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</si>
  <si>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</si>
  <si>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</si>
  <si>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</si>
  <si>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</si>
  <si>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</si>
  <si>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</si>
  <si>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</si>
  <si>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</si>
  <si>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</si>
  <si>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</si>
  <si>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</si>
  <si>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</si>
  <si>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</si>
  <si>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</si>
  <si>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</si>
  <si>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</si>
  <si>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</si>
  <si>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</si>
  <si>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</si>
  <si>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</si>
  <si>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</si>
  <si>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</si>
  <si>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</si>
  <si>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</si>
  <si>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</si>
  <si>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</si>
  <si>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</si>
  <si>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</si>
  <si>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</si>
  <si>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</si>
  <si>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</si>
  <si>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</si>
  <si>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</si>
  <si>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</si>
  <si>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</si>
  <si>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</si>
  <si>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</si>
  <si>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</si>
  <si>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</si>
  <si>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</si>
  <si>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</si>
  <si>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</si>
  <si>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</si>
  <si>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</si>
  <si>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</si>
  <si>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</si>
  <si>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</si>
  <si>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</si>
  <si>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</si>
  <si>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</si>
  <si>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</si>
  <si>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</si>
  <si>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</si>
  <si>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</si>
  <si>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</si>
  <si>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</si>
  <si>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</si>
  <si>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</si>
  <si>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</si>
  <si>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</si>
  <si>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</si>
  <si>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</si>
  <si>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</si>
  <si>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</si>
  <si>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</si>
  <si>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</si>
  <si>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</si>
  <si>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</si>
  <si>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</si>
  <si>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</si>
  <si>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</si>
  <si>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</si>
  <si>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</si>
  <si>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</si>
  <si>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</si>
  <si>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</si>
  <si>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</si>
  <si>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</si>
  <si>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</si>
  <si>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</si>
  <si>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</si>
  <si>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</si>
  <si>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</si>
  <si>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</si>
  <si>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</si>
  <si>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</si>
  <si>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</si>
  <si>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</si>
  <si>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</si>
  <si>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</si>
  <si>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</si>
  <si>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</si>
  <si>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</si>
  <si>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</si>
  <si>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</si>
  <si>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</si>
  <si>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</si>
  <si>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</si>
  <si>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</si>
  <si>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</si>
  <si>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</si>
  <si>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</si>
  <si>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</si>
  <si>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</si>
  <si>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</si>
  <si>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</si>
  <si>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</si>
  <si>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</si>
  <si>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</si>
  <si>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</si>
  <si>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</si>
  <si>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</si>
  <si>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</si>
  <si>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</si>
  <si>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</si>
  <si>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</si>
  <si>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</si>
  <si>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</si>
  <si>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</si>
  <si>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</si>
  <si>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</si>
  <si>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</si>
  <si>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</si>
  <si>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</si>
  <si>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</si>
  <si>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</si>
  <si>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</si>
  <si>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</si>
  <si>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</si>
  <si>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</si>
  <si>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</si>
  <si>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</si>
  <si>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</si>
  <si>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</si>
  <si>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</si>
  <si>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</si>
  <si>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</si>
  <si>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</si>
  <si>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</si>
  <si>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</si>
  <si>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</si>
  <si>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</si>
  <si>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</si>
  <si>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</si>
  <si>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</si>
  <si>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</si>
  <si>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</si>
  <si>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</si>
  <si>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</si>
  <si>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</si>
  <si>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</si>
  <si>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</si>
  <si>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</si>
  <si>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</si>
  <si>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</si>
  <si>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</si>
  <si>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</si>
  <si>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</si>
  <si>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</si>
  <si>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</si>
  <si>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</si>
  <si>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</si>
  <si>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</si>
  <si>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</si>
  <si>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</si>
  <si>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</si>
  <si>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</si>
  <si>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</si>
  <si>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</si>
  <si>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</si>
  <si>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</si>
  <si>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</si>
  <si>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</si>
  <si>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</si>
  <si>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</si>
  <si>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</si>
  <si>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</si>
  <si>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</si>
  <si>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</si>
  <si>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</si>
  <si>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</si>
  <si>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</si>
  <si>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</si>
  <si>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</si>
  <si>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</si>
  <si>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</si>
  <si>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</si>
  <si>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</si>
  <si>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</si>
  <si>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</si>
  <si>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</si>
  <si>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</si>
  <si>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</si>
  <si>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</si>
  <si>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</si>
  <si>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</si>
  <si>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</si>
  <si>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</si>
  <si>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</si>
  <si>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</si>
  <si>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</si>
  <si>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</si>
  <si>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</si>
  <si>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</si>
  <si>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</si>
  <si>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</si>
  <si>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</si>
  <si>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</si>
  <si>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</si>
  <si>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</si>
  <si>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</si>
  <si>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</si>
  <si>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</si>
  <si>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</si>
  <si>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</si>
  <si>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</si>
  <si>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</si>
  <si>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</si>
  <si>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</si>
  <si>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</si>
  <si>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</si>
  <si>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</si>
  <si>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</si>
  <si>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</si>
  <si>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</si>
  <si>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</si>
  <si>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</si>
  <si>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</si>
  <si>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</si>
  <si>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</si>
  <si>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</si>
  <si>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</si>
  <si>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</si>
  <si>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</si>
  <si>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</si>
  <si>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</si>
  <si>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</si>
  <si>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</si>
  <si>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</si>
  <si>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</si>
  <si>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</si>
  <si>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</si>
  <si>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</si>
  <si>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</si>
  <si>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</si>
  <si>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</si>
  <si>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</si>
  <si>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</si>
  <si>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</si>
  <si>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</si>
  <si>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</si>
  <si>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</si>
  <si>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</si>
  <si>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</si>
  <si>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</si>
  <si>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</si>
  <si>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</si>
  <si>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</si>
  <si>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</si>
  <si>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</si>
  <si>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</si>
  <si>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</si>
  <si>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</si>
  <si>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</si>
  <si>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</si>
  <si>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</si>
  <si>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</si>
  <si>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</si>
  <si>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</si>
  <si>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</si>
  <si>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</si>
  <si>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</si>
  <si>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</si>
  <si>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</si>
  <si>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</si>
  <si>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</si>
  <si>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</si>
  <si>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</si>
  <si>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</si>
  <si>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</si>
  <si>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</si>
  <si>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</si>
  <si>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</si>
  <si>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</si>
  <si>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</si>
  <si>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</si>
  <si>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</si>
  <si>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</si>
  <si>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</si>
  <si>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</si>
  <si>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</si>
  <si>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</si>
  <si>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</si>
  <si>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</si>
  <si>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</si>
  <si>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</si>
  <si>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</si>
  <si>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</si>
  <si>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</si>
  <si>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</si>
  <si>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</si>
  <si>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</si>
  <si>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</si>
  <si>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</si>
  <si>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</si>
  <si>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</si>
  <si>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</si>
  <si>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</si>
  <si>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</si>
  <si>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</si>
  <si>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</si>
  <si>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</si>
  <si>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</si>
  <si>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</si>
  <si>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</si>
  <si>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</si>
  <si>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</si>
  <si>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</si>
  <si>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</si>
  <si>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</si>
  <si>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</si>
  <si>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</si>
  <si>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</si>
  <si>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</si>
  <si>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</si>
  <si>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</si>
  <si>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</si>
  <si>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</si>
  <si>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</si>
  <si>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</si>
  <si>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</si>
  <si>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</si>
  <si>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</si>
  <si>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</si>
  <si>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</si>
  <si>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</si>
  <si>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</si>
  <si>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</si>
  <si>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</si>
  <si>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</si>
  <si>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</si>
  <si>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</si>
  <si>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</si>
  <si>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</si>
  <si>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</si>
  <si>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</si>
  <si>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</si>
  <si>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</si>
  <si>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</si>
  <si>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</si>
  <si>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</si>
  <si>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</si>
  <si>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</si>
  <si>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</si>
  <si>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</si>
  <si>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</si>
  <si>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</si>
  <si>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</si>
  <si>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</si>
  <si>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</si>
  <si>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</si>
  <si>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</si>
  <si>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</si>
  <si>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</si>
  <si>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</si>
  <si>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</si>
  <si>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</si>
  <si>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</si>
  <si>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</si>
  <si>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</si>
  <si>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</si>
  <si>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</si>
  <si>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</si>
  <si>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</si>
  <si>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</si>
  <si>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</si>
  <si>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</si>
  <si>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</si>
  <si>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</si>
  <si>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</si>
  <si>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</si>
  <si>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</si>
  <si>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</si>
  <si>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</si>
  <si>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</si>
  <si>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</si>
  <si>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</si>
  <si>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</si>
  <si>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</si>
  <si>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</si>
  <si>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</si>
  <si>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</si>
  <si>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</si>
  <si>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</si>
  <si>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</si>
  <si>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</si>
  <si>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</si>
  <si>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</si>
  <si>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</si>
  <si>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</si>
  <si>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</si>
  <si>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</si>
  <si>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</si>
  <si>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</si>
  <si>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</si>
  <si>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</si>
  <si>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</si>
  <si>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</si>
  <si>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</si>
  <si>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</si>
  <si>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</si>
  <si>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</si>
  <si>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</si>
  <si>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</si>
  <si>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</si>
  <si>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</si>
  <si>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</si>
  <si>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</si>
  <si>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</si>
  <si>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</si>
  <si>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</si>
  <si>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</si>
  <si>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</si>
  <si>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</si>
  <si>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</si>
  <si>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</si>
  <si>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</si>
  <si>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</si>
  <si>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</si>
  <si>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</si>
  <si>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</si>
  <si>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</si>
  <si>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</si>
  <si>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</si>
  <si>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</si>
  <si>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</si>
  <si>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</si>
  <si>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</si>
  <si>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</si>
  <si>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</si>
  <si>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</si>
  <si>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</si>
  <si>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</si>
  <si>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</si>
  <si>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</si>
  <si>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</si>
  <si>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</si>
  <si>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</si>
  <si>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</si>
  <si>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</si>
  <si>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</si>
  <si>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</si>
  <si>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</si>
  <si>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</si>
  <si>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</si>
  <si>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</si>
  <si>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</si>
  <si>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</si>
  <si>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</si>
  <si>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</si>
  <si>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</si>
  <si>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</si>
  <si>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</si>
  <si>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</si>
  <si>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</si>
  <si>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</si>
  <si>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</si>
  <si>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</si>
  <si>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</si>
  <si>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</si>
  <si>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</si>
  <si>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</si>
  <si>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</si>
  <si>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</si>
  <si>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</si>
  <si>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</si>
  <si>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</si>
  <si>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</si>
  <si>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</si>
  <si>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</si>
  <si>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</si>
  <si>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</si>
  <si>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</si>
  <si>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</si>
  <si>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</si>
  <si>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</si>
  <si>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</si>
  <si>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</si>
  <si>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</si>
  <si>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</si>
  <si>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</si>
  <si>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</si>
  <si>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</si>
  <si>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</si>
  <si>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</si>
  <si>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</si>
  <si>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</si>
  <si>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</si>
  <si>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</si>
  <si>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</si>
  <si>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</si>
  <si>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</si>
  <si>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</si>
  <si>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</si>
  <si>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</si>
  <si>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</si>
  <si>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</si>
  <si>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</si>
  <si>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</si>
  <si>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</si>
  <si>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</si>
  <si>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</si>
  <si>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</si>
  <si>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</si>
  <si>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</si>
  <si>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</si>
  <si>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</si>
  <si>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</si>
  <si>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</si>
  <si>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</si>
  <si>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</si>
  <si>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</si>
  <si>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</si>
  <si>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</si>
  <si>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</si>
  <si>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</si>
  <si>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</si>
  <si>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</si>
  <si>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</si>
  <si>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</si>
  <si>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</si>
  <si>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</si>
  <si>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</si>
  <si>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</si>
  <si>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</si>
  <si>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</si>
  <si>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</si>
  <si>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</si>
  <si>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</si>
  <si>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</si>
  <si>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</si>
  <si>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</si>
  <si>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</si>
  <si>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</si>
  <si>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</si>
  <si>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</si>
  <si>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</si>
  <si>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</si>
  <si>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</si>
  <si>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</si>
  <si>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</si>
  <si>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</si>
  <si>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</si>
  <si>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</si>
  <si>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</si>
  <si>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</si>
  <si>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</si>
  <si>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</si>
  <si>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</si>
  <si>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</si>
  <si>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</si>
  <si>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</si>
  <si>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</si>
  <si>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</si>
  <si>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</si>
  <si>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</si>
  <si>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</si>
  <si>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</si>
  <si>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</si>
  <si>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</si>
  <si>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</si>
  <si>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</si>
  <si>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</si>
  <si>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</si>
  <si>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</si>
  <si>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</si>
  <si>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</si>
  <si>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</si>
  <si>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</si>
  <si>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</si>
  <si>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</si>
  <si>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</si>
  <si>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</si>
  <si>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</si>
  <si>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</si>
  <si>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</si>
  <si>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</si>
  <si>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</si>
  <si>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</si>
  <si>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</si>
  <si>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</si>
  <si>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</si>
  <si>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</si>
  <si>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</si>
  <si>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</si>
  <si>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</si>
  <si>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</si>
  <si>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</si>
  <si>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</si>
  <si>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</si>
  <si>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</si>
  <si>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</si>
  <si>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</si>
  <si>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</si>
  <si>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</si>
  <si>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</si>
  <si>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</si>
  <si>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</si>
  <si>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</si>
  <si>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</si>
  <si>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</si>
  <si>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</si>
  <si>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</si>
  <si>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</si>
  <si>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</si>
  <si>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</si>
  <si>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</si>
  <si>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</si>
  <si>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</si>
  <si>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</si>
  <si>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</si>
  <si>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</si>
  <si>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</si>
  <si>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</si>
  <si>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</si>
  <si>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</si>
  <si>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</si>
  <si>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</si>
  <si>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</si>
  <si>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</si>
  <si>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</si>
  <si>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</si>
  <si>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</si>
  <si>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</si>
  <si>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</si>
  <si>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</si>
  <si>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</si>
  <si>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</si>
  <si>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</si>
  <si>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</si>
  <si>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</si>
  <si>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</si>
  <si>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</si>
  <si>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</si>
  <si>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</si>
  <si>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</si>
  <si>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</si>
  <si>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</si>
  <si>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</si>
  <si>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</si>
  <si>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</si>
  <si>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</si>
  <si>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</si>
  <si>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</si>
  <si>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</si>
  <si>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</si>
  <si>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</si>
  <si>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</si>
  <si>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</si>
  <si>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</si>
  <si>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</si>
  <si>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</si>
  <si>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</si>
  <si>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</si>
  <si>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</si>
  <si>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</si>
  <si>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</si>
  <si>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</si>
  <si>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</si>
  <si>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</si>
  <si>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</si>
  <si>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</si>
  <si>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</si>
  <si>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</si>
  <si>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</si>
  <si>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</si>
  <si>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</si>
  <si>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</si>
  <si>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</si>
  <si>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</si>
  <si>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</si>
  <si>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</si>
  <si>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</si>
  <si>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</si>
  <si>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</si>
  <si>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</si>
  <si>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</si>
  <si>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</si>
  <si>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</si>
  <si>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</si>
  <si>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</si>
  <si>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</si>
  <si>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</si>
  <si>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</si>
  <si>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</si>
  <si>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</si>
  <si>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</si>
  <si>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</si>
  <si>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</si>
  <si>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</si>
  <si>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</si>
  <si>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</si>
  <si>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</si>
  <si>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</si>
  <si>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</si>
  <si>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</si>
  <si>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</si>
  <si>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</si>
  <si>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</si>
  <si>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</si>
  <si>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</si>
  <si>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</si>
  <si>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</si>
  <si>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</si>
  <si>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</si>
  <si>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</si>
  <si>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</si>
  <si>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</si>
  <si>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</si>
  <si>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</si>
  <si>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</si>
  <si>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</si>
  <si>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</si>
  <si>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</si>
  <si>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</si>
  <si>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</si>
  <si>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</si>
  <si>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</si>
  <si>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</si>
  <si>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</si>
  <si>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</si>
  <si>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</si>
  <si>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</si>
  <si>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</si>
  <si>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</si>
  <si>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</si>
  <si>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</si>
  <si>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</si>
  <si>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</si>
  <si>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</si>
  <si>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</si>
  <si>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</si>
  <si>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</si>
  <si>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</si>
  <si>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</si>
  <si>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</si>
  <si>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</si>
  <si>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</si>
  <si>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</si>
  <si>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</si>
  <si>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</si>
  <si>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</si>
  <si>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</si>
  <si>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</si>
  <si>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</si>
  <si>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</si>
  <si>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</si>
  <si>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</si>
  <si>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</si>
  <si>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</si>
  <si>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</si>
  <si>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</si>
  <si>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</si>
  <si>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</si>
  <si>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</si>
  <si>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</si>
  <si>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</si>
  <si>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</si>
  <si>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</si>
  <si>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</si>
  <si>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</si>
  <si>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</si>
  <si>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</si>
  <si>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</si>
  <si>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</si>
  <si>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</si>
  <si>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</si>
  <si>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</si>
  <si>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</si>
  <si>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</si>
  <si>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</si>
  <si>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</si>
  <si>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</si>
  <si>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</si>
  <si>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</si>
  <si>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</si>
  <si>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</si>
  <si>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</si>
  <si>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</si>
  <si>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</si>
  <si>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</si>
  <si>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</si>
  <si>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</si>
  <si>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</si>
  <si>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</si>
  <si>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</si>
  <si>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</si>
  <si>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</si>
  <si>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</si>
  <si>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</si>
  <si>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</si>
  <si>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</si>
  <si>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</si>
  <si>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</si>
  <si>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</si>
  <si>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</si>
  <si>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</si>
  <si>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</si>
  <si>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</si>
  <si>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</si>
  <si>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</si>
  <si>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</si>
  <si>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</si>
  <si>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</si>
  <si>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</si>
  <si>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</si>
  <si>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</si>
  <si>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</si>
  <si>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</si>
  <si>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</si>
  <si>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</si>
  <si>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</si>
  <si>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</si>
  <si>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</si>
  <si>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</si>
  <si>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</si>
  <si>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</si>
  <si>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</si>
  <si>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</si>
  <si>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</si>
  <si>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</si>
  <si>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</si>
  <si>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</si>
  <si>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</si>
  <si>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</si>
  <si>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</si>
  <si>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</si>
  <si>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</si>
  <si>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</si>
  <si>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</si>
  <si>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</si>
  <si>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</si>
  <si>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</si>
  <si>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</si>
  <si>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</si>
  <si>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</si>
  <si>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</si>
  <si>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</si>
  <si>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</si>
  <si>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</si>
  <si>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</si>
  <si>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</si>
  <si>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</si>
  <si>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</si>
  <si>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</si>
  <si>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</si>
  <si>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</si>
  <si>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</si>
  <si>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</si>
  <si>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</si>
  <si>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</si>
  <si>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</si>
  <si>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</si>
  <si>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</si>
  <si>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</si>
  <si>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</si>
  <si>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</si>
  <si>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</si>
  <si>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</si>
  <si>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</si>
  <si>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</si>
  <si>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</si>
  <si>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</si>
  <si>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</si>
  <si>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</si>
  <si>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</si>
  <si>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</si>
  <si>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</si>
  <si>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</si>
  <si>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</si>
  <si>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</si>
  <si>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</si>
  <si>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</si>
  <si>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</si>
  <si>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</si>
  <si>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</si>
  <si>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</si>
  <si>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</si>
  <si>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</si>
  <si>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</si>
  <si>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</si>
  <si>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</si>
  <si>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</si>
  <si>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</si>
  <si>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</si>
  <si>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</si>
  <si>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</si>
  <si>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</si>
  <si>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</si>
  <si>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</si>
  <si>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</si>
  <si>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</si>
  <si>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</si>
  <si>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</si>
  <si>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</si>
  <si>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</si>
  <si>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</si>
  <si>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</si>
  <si>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</si>
  <si>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</si>
  <si>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</si>
  <si>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</si>
  <si>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</si>
  <si>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</si>
  <si>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</si>
  <si>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</si>
  <si>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</si>
  <si>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</si>
  <si>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</si>
  <si>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</si>
  <si>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</si>
  <si>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</si>
  <si>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</si>
  <si>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</si>
  <si>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</si>
  <si>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</si>
  <si>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</si>
  <si>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</si>
  <si>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</si>
  <si>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</si>
  <si>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</si>
  <si>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</si>
  <si>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</si>
  <si>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</si>
  <si>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</si>
  <si>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</si>
  <si>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</si>
  <si>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</si>
  <si>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</si>
  <si>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</si>
  <si>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</si>
  <si>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</si>
  <si>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</si>
  <si>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</si>
  <si>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</si>
  <si>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</si>
  <si>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</si>
  <si>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</si>
  <si>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</si>
  <si>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</si>
  <si>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</si>
  <si>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</si>
  <si>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</si>
  <si>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</si>
  <si>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</si>
  <si>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</si>
  <si>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</si>
  <si>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</si>
  <si>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</si>
  <si>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</si>
  <si>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</si>
  <si>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</si>
  <si>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</si>
  <si>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</si>
  <si>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</si>
  <si>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</si>
  <si>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</si>
  <si>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</si>
  <si>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</si>
  <si>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</si>
  <si>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</si>
  <si>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</si>
  <si>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</si>
  <si>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</si>
  <si>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</si>
  <si>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</si>
  <si>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</si>
  <si>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</si>
  <si>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</si>
  <si>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</si>
  <si>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</si>
  <si>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</si>
  <si>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</si>
  <si>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</si>
  <si>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</si>
  <si>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</si>
  <si>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</si>
  <si>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</si>
  <si>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</si>
  <si>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</si>
  <si>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</si>
  <si>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</si>
  <si>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</si>
  <si>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</si>
  <si>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</si>
  <si>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</si>
  <si>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</si>
  <si>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</si>
  <si>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</si>
  <si>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</si>
  <si>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</si>
  <si>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</si>
  <si>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</si>
  <si>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</si>
  <si>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</si>
  <si>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</si>
  <si>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</si>
  <si>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</si>
  <si>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</si>
  <si>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</si>
  <si>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</si>
  <si>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</si>
  <si>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</si>
  <si>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</si>
  <si>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</si>
  <si>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</si>
  <si>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</si>
  <si>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</si>
  <si>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</si>
  <si>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</si>
  <si>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</si>
  <si>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</si>
  <si>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</si>
  <si>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</si>
  <si>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</si>
  <si>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</si>
  <si>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</si>
  <si>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</si>
  <si>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</si>
  <si>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</si>
  <si>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</si>
  <si>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</si>
  <si>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</si>
  <si>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</si>
  <si>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</si>
  <si>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</si>
  <si>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</si>
  <si>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</si>
  <si>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</si>
  <si>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</si>
  <si>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</si>
  <si>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</si>
  <si>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</si>
  <si>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</si>
  <si>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</si>
  <si>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</si>
  <si>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</si>
  <si>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</si>
  <si>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</si>
  <si>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</si>
  <si>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</si>
  <si>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</si>
  <si>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</si>
  <si>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</si>
  <si>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</si>
  <si>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</si>
  <si>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</si>
  <si>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</si>
  <si>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</si>
  <si>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</si>
  <si>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</si>
  <si>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</si>
  <si>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</si>
  <si>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</si>
  <si>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</si>
  <si>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</si>
  <si>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</si>
  <si>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</si>
  <si>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</si>
  <si>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</si>
  <si>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</si>
  <si>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</si>
  <si>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</si>
  <si>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</si>
  <si>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</si>
  <si>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</si>
  <si>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</si>
  <si>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</si>
  <si>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</si>
  <si>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</si>
  <si>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</si>
  <si>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</si>
  <si>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</si>
  <si>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</si>
  <si>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</si>
  <si>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</si>
  <si>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</si>
  <si>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</si>
  <si>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</si>
  <si>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</si>
  <si>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</si>
  <si>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</si>
  <si>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</si>
  <si>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</si>
  <si>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</si>
  <si>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</si>
  <si>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</si>
  <si>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</si>
  <si>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</si>
  <si>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</si>
  <si>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</si>
  <si>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</si>
  <si>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</si>
  <si>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</si>
  <si>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</si>
  <si>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</si>
  <si>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</si>
  <si>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</si>
  <si>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</si>
  <si>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</si>
  <si>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</si>
  <si>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</si>
  <si>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</si>
  <si>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</si>
  <si>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</si>
  <si>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</si>
  <si>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</si>
  <si>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</si>
  <si>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</si>
  <si>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</si>
  <si>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</si>
  <si>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</si>
  <si>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</si>
  <si>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</si>
  <si>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</si>
  <si>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</si>
  <si>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</si>
  <si>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</si>
  <si>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</si>
  <si>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</si>
  <si>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</si>
  <si>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</si>
  <si>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</si>
  <si>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</si>
  <si>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</si>
  <si>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</si>
  <si>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</si>
  <si>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</si>
  <si>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</si>
  <si>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</si>
  <si>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</si>
  <si>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</si>
  <si>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</si>
  <si>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</si>
  <si>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</si>
  <si>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</si>
  <si>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</si>
  <si>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</si>
  <si>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</si>
  <si>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</si>
  <si>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</si>
  <si>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</si>
  <si>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</si>
  <si>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</si>
  <si>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</si>
  <si>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</si>
  <si>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</si>
  <si>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</si>
  <si>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</si>
  <si>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</si>
  <si>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</si>
  <si>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</si>
  <si>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</si>
  <si>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</si>
  <si>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</si>
  <si>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</si>
  <si>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</si>
  <si>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</si>
  <si>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</si>
  <si>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</si>
  <si>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</si>
  <si>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</si>
  <si>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</si>
  <si>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</si>
  <si>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</si>
  <si>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</si>
  <si>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</si>
  <si>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</si>
  <si>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</si>
  <si>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</si>
  <si>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</si>
  <si>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</si>
  <si>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</si>
  <si>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</si>
  <si>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</si>
  <si>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</si>
  <si>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</si>
  <si>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</si>
  <si>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</si>
  <si>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</si>
  <si>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</si>
  <si>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</si>
  <si>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</si>
  <si>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</si>
  <si>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</si>
  <si>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</si>
  <si>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</si>
  <si>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</si>
  <si>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</si>
  <si>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</si>
  <si>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</si>
  <si>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</si>
  <si>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</si>
  <si>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</si>
  <si>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</si>
  <si>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</si>
  <si>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</si>
  <si>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</si>
  <si>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</si>
  <si>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</si>
  <si>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</si>
  <si>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</si>
  <si>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</si>
  <si>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</si>
  <si>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</si>
  <si>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</si>
  <si>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</si>
  <si>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</si>
  <si>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</si>
  <si>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</si>
  <si>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</si>
  <si>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</si>
  <si>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</si>
  <si>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</si>
  <si>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</si>
  <si>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</si>
  <si>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</si>
  <si>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</si>
  <si>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</si>
  <si>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</si>
  <si>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</si>
  <si>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</si>
  <si>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</si>
  <si>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</si>
  <si>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</si>
  <si>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</si>
  <si>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</si>
  <si>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</si>
  <si>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</si>
  <si>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</si>
  <si>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</si>
  <si>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</si>
  <si>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</si>
  <si>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</si>
  <si>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</si>
  <si>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</si>
  <si>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</si>
  <si>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</si>
  <si>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</si>
  <si>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</si>
  <si>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</si>
  <si>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</si>
  <si>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</si>
  <si>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</si>
  <si>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</si>
  <si>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</si>
  <si>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Prev. macro 1 08:00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</si>
  <si>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</si>
  <si>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</si>
  <si>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</si>
  <si>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</si>
  <si>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</si>
  <si>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</si>
  <si>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 xml:space="preserve">Igor </t>
  </si>
  <si>
    <t>Saulo</t>
  </si>
  <si>
    <t xml:space="preserve">Deslocamento  </t>
  </si>
  <si>
    <t>Prev. macro 1 08:40</t>
  </si>
  <si>
    <t>ZSKZTO</t>
  </si>
  <si>
    <t xml:space="preserve">Deslocamento para ZTO  </t>
  </si>
  <si>
    <t>Prev. equipe no local 11h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</si>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</sst>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>
    <filterColumn colId="1">
      <filters>
        <dateGroupItem year="2025" month="11" day="6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BJ1" activePane="topRight" state="frozen"/>
      <selection pane="topRight" activeCell="BM88" sqref="BM88:BO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1022</v>
      </c>
      <c r="C1" s="263"/>
      <c r="D1" s="263"/>
      <c r="E1" s="3"/>
      <c r="F1" s="262" t="s">
        <v>1023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1024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1025</v>
      </c>
      <c r="BI1" s="278"/>
      <c r="BJ1" s="278"/>
      <c r="BK1" s="279"/>
      <c r="BL1" s="5"/>
      <c r="BM1" s="269" t="s">
        <v>1026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2" t="s">
        <v>1027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1030</v>
      </c>
      <c r="AT2" s="273"/>
      <c r="AU2" s="273"/>
      <c r="AV2" s="273"/>
      <c r="AW2" s="273"/>
      <c r="AX2" s="273"/>
      <c r="AY2" s="276"/>
      <c r="AZ2" s="6"/>
      <c r="BA2" s="266" t="s">
        <v>1031</v>
      </c>
      <c r="BB2" s="268"/>
      <c r="BC2" s="272" t="s">
        <v>1028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8"/>
      <c r="AK3" s="266" t="s">
        <v>1033</v>
      </c>
      <c r="AL3" s="267"/>
      <c r="AM3" s="288"/>
      <c r="AN3" s="289"/>
      <c r="AO3" s="267"/>
      <c r="AP3" s="267"/>
      <c r="AQ3" s="268"/>
      <c r="AR3" s="66"/>
      <c r="AS3" s="260" t="s">
        <v>1039</v>
      </c>
      <c r="AT3" s="261"/>
      <c r="AU3" s="260" t="s">
        <v>1040</v>
      </c>
      <c r="AV3" s="261"/>
      <c r="AW3" s="260" t="s">
        <v>1041</v>
      </c>
      <c r="AX3" s="261"/>
      <c r="AY3" s="66" t="s">
        <v>1042</v>
      </c>
      <c r="AZ3" s="66"/>
      <c r="BA3" s="286"/>
      <c r="BB3" s="287"/>
      <c r="BC3" s="266" t="s">
        <v>1035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1043</v>
      </c>
      <c r="BN3" s="270"/>
      <c r="BO3" s="270"/>
      <c r="BP3" s="271"/>
      <c r="BQ3" s="269" t="s">
        <v>841</v>
      </c>
      <c r="BR3" s="270"/>
      <c r="BS3" s="27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/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1</v>
      </c>
      <c r="BI85" s="18"/>
      <c r="BJ85" s="18" t="s">
        <v>1142</v>
      </c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1</v>
      </c>
      <c r="BI86" s="18"/>
      <c r="BJ86" s="18" t="s">
        <v>1276</v>
      </c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1277</v>
      </c>
      <c r="BK87" s="18" t="s">
        <v>1277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1278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1279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1280</v>
      </c>
      <c r="W90" s="117" t="s">
        <v>1281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1</v>
      </c>
      <c r="BI90" s="18"/>
      <c r="BJ90" s="18" t="s">
        <v>1282</v>
      </c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1283</v>
      </c>
      <c r="W91" s="117" t="s">
        <v>1281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1</v>
      </c>
      <c r="BI91" s="18"/>
      <c r="BJ91" s="18" t="s">
        <v>1282</v>
      </c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1284</v>
      </c>
      <c r="W92" s="117" t="s">
        <v>1285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1286</v>
      </c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1287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1288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1289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 hidden="1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hidden="1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hidden="1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hidden="1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hidden="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hidden="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hidden="1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hidden="1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hidden="1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hidden="1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hidden="1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hidden="1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hidden="1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hidden="1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hidden="1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hidden="1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hidden="1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hidden="1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hidden="1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hidden="1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hidden="1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hidden="1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hidden="1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hidden="1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 hidden="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 hidden="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3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9" operator="equal">
      <formula>"NÃO"</formula>
    </cfRule>
    <cfRule type="cellIs" dxfId="235" priority="390" operator="equal">
      <formula>"SIM"</formula>
    </cfRule>
  </conditionalFormatting>
  <conditionalFormatting sqref="AZ333:AZ791 AZ6:AZ331">
    <cfRule type="expression" dxfId="234" priority="42845">
      <formula>#REF!=1</formula>
    </cfRule>
  </conditionalFormatting>
  <conditionalFormatting sqref="BF65 V65 U6:U64 U66:U793 BE6:BE811 AY6:AY811">
    <cfRule type="cellIs" dxfId="233" priority="42829" operator="equal">
      <formula>"ERRO"</formula>
    </cfRule>
  </conditionalFormatting>
  <conditionalFormatting sqref="BQ168:BQ795 BQ6:BQ166">
    <cfRule type="cellIs" dxfId="232" priority="42824" operator="equal">
      <formula>"Produção e Intervalo"</formula>
    </cfRule>
    <cfRule type="cellIs" dxfId="231" priority="42825" operator="equal">
      <formula>"Aderente"</formula>
    </cfRule>
    <cfRule type="cellIs" dxfId="230" priority="42826" operator="equal">
      <formula>"Intervalo"</formula>
    </cfRule>
    <cfRule type="cellIs" dxfId="229" priority="42827" operator="equal">
      <formula>"Produção"</formula>
    </cfRule>
    <cfRule type="cellIs" dxfId="228" priority="42828" operator="equal">
      <formula>"ERRO"</formula>
    </cfRule>
  </conditionalFormatting>
  <conditionalFormatting sqref="BR6:BS811">
    <cfRule type="cellIs" dxfId="227" priority="42806" operator="equal">
      <formula>"*"</formula>
    </cfRule>
    <cfRule type="cellIs" dxfId="226" priority="42807" operator="greaterThanOrEqual">
      <formula>1</formula>
    </cfRule>
    <cfRule type="cellIs" dxfId="225" priority="42808" operator="lessThan">
      <formula>1</formula>
    </cfRule>
  </conditionalFormatting>
  <conditionalFormatting sqref="BH794 BH417:BH791 BH6:BH27 BH28:BI34 BH35:BH84 BH85:BI88 BH89:BH414">
    <cfRule type="iconSet" priority="44629">
      <iconSet showValue="0">
        <cfvo type="percent" val="0"/>
        <cfvo type="num" val="1"/>
        <cfvo type="num" val="1" gte="0"/>
      </iconSet>
    </cfRule>
    <cfRule type="iconSet" priority="446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6">
      <formula>#REF!=1</formula>
    </cfRule>
  </conditionalFormatting>
  <conditionalFormatting sqref="BP1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80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6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7" operator="equal">
      <formula>"OPORTUNIDADE"</formula>
    </cfRule>
  </conditionalFormatting>
  <conditionalFormatting sqref="Z198">
    <cfRule type="cellIs" dxfId="222" priority="225" operator="equal">
      <formula>"NÃO"</formula>
    </cfRule>
    <cfRule type="cellIs" dxfId="221" priority="226" operator="equal">
      <formula>"SIM"</formula>
    </cfRule>
  </conditionalFormatting>
  <conditionalFormatting sqref="Z200">
    <cfRule type="cellIs" dxfId="220" priority="224" operator="equal">
      <formula>"OPORTUNIDADE"</formula>
    </cfRule>
  </conditionalFormatting>
  <conditionalFormatting sqref="Z200">
    <cfRule type="cellIs" dxfId="219" priority="222" operator="equal">
      <formula>"NÃO"</formula>
    </cfRule>
    <cfRule type="cellIs" dxfId="218" priority="223" operator="equal">
      <formula>"SIM"</formula>
    </cfRule>
  </conditionalFormatting>
  <conditionalFormatting sqref="BP18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7" operator="equal">
      <formula>"OPORTUNIDADE"</formula>
    </cfRule>
  </conditionalFormatting>
  <conditionalFormatting sqref="Y198">
    <cfRule type="cellIs" dxfId="216" priority="215" operator="equal">
      <formula>"NÃO"</formula>
    </cfRule>
    <cfRule type="cellIs" dxfId="215" priority="216" operator="equal">
      <formula>"SIM"</formula>
    </cfRule>
  </conditionalFormatting>
  <conditionalFormatting sqref="Y200">
    <cfRule type="cellIs" dxfId="214" priority="214" operator="equal">
      <formula>"OPORTUNIDADE"</formula>
    </cfRule>
  </conditionalFormatting>
  <conditionalFormatting sqref="Y200">
    <cfRule type="cellIs" dxfId="213" priority="212" operator="equal">
      <formula>"NÃO"</formula>
    </cfRule>
    <cfRule type="cellIs" dxfId="212" priority="213" operator="equal">
      <formula>"SIM"</formula>
    </cfRule>
  </conditionalFormatting>
  <conditionalFormatting sqref="BP18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3" operator="equal">
      <formula>"OPORTUNIDADE"</formula>
    </cfRule>
  </conditionalFormatting>
  <conditionalFormatting sqref="Z217">
    <cfRule type="cellIs" dxfId="210" priority="161" operator="equal">
      <formula>"NÃO"</formula>
    </cfRule>
    <cfRule type="cellIs" dxfId="209" priority="162" operator="equal">
      <formula>"SIM"</formula>
    </cfRule>
  </conditionalFormatting>
  <conditionalFormatting sqref="Y217:Y221">
    <cfRule type="cellIs" dxfId="208" priority="160" operator="equal">
      <formula>"OPORTUNIDADE"</formula>
    </cfRule>
  </conditionalFormatting>
  <conditionalFormatting sqref="Y217:Y221">
    <cfRule type="cellIs" dxfId="207" priority="158" operator="equal">
      <formula>"NÃO"</formula>
    </cfRule>
    <cfRule type="cellIs" dxfId="206" priority="159" operator="equal">
      <formula>"SIM"</formula>
    </cfRule>
  </conditionalFormatting>
  <conditionalFormatting sqref="Y215">
    <cfRule type="cellIs" dxfId="205" priority="157" operator="equal">
      <formula>"OPORTUNIDADE"</formula>
    </cfRule>
  </conditionalFormatting>
  <conditionalFormatting sqref="Y215">
    <cfRule type="cellIs" dxfId="204" priority="155" operator="equal">
      <formula>"NÃO"</formula>
    </cfRule>
    <cfRule type="cellIs" dxfId="203" priority="156" operator="equal">
      <formula>"SIM"</formula>
    </cfRule>
  </conditionalFormatting>
  <conditionalFormatting sqref="Y214">
    <cfRule type="cellIs" dxfId="202" priority="154" operator="equal">
      <formula>"OPORTUNIDADE"</formula>
    </cfRule>
  </conditionalFormatting>
  <conditionalFormatting sqref="Y214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213">
    <cfRule type="cellIs" dxfId="199" priority="151" operator="equal">
      <formula>"OPORTUNIDADE"</formula>
    </cfRule>
  </conditionalFormatting>
  <conditionalFormatting sqref="Y213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Y212">
    <cfRule type="cellIs" dxfId="196" priority="148" operator="equal">
      <formula>"OPORTUNIDADE"</formula>
    </cfRule>
  </conditionalFormatting>
  <conditionalFormatting sqref="Y212">
    <cfRule type="cellIs" dxfId="195" priority="146" operator="equal">
      <formula>"NÃO"</formula>
    </cfRule>
    <cfRule type="cellIs" dxfId="194" priority="147" operator="equal">
      <formula>"SIM"</formula>
    </cfRule>
  </conditionalFormatting>
  <conditionalFormatting sqref="Y211">
    <cfRule type="cellIs" dxfId="193" priority="145" operator="equal">
      <formula>"OPORTUNIDADE"</formula>
    </cfRule>
  </conditionalFormatting>
  <conditionalFormatting sqref="Y211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Y210">
    <cfRule type="cellIs" dxfId="190" priority="142" operator="equal">
      <formula>"OPORTUNIDADE"</formula>
    </cfRule>
  </conditionalFormatting>
  <conditionalFormatting sqref="Y210">
    <cfRule type="cellIs" dxfId="189" priority="140" operator="equal">
      <formula>"NÃO"</formula>
    </cfRule>
    <cfRule type="cellIs" dxfId="188" priority="141" operator="equal">
      <formula>"SIM"</formula>
    </cfRule>
  </conditionalFormatting>
  <conditionalFormatting sqref="BQ167">
    <cfRule type="cellIs" dxfId="187" priority="135" operator="equal">
      <formula>"Produção e Intervalo"</formula>
    </cfRule>
    <cfRule type="cellIs" dxfId="186" priority="136" operator="equal">
      <formula>"Aderente"</formula>
    </cfRule>
    <cfRule type="cellIs" dxfId="185" priority="137" operator="equal">
      <formula>"Intervalo"</formula>
    </cfRule>
    <cfRule type="cellIs" dxfId="184" priority="138" operator="equal">
      <formula>"Produção"</formula>
    </cfRule>
    <cfRule type="cellIs" dxfId="183" priority="139" operator="equal">
      <formula>"ERRO"</formula>
    </cfRule>
  </conditionalFormatting>
  <conditionalFormatting sqref="BJ176:BK1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8" operator="equal">
      <formula>"OPORTUNIDADE"</formula>
    </cfRule>
  </conditionalFormatting>
  <conditionalFormatting sqref="Y228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Y236">
    <cfRule type="cellIs" dxfId="179" priority="122" operator="equal">
      <formula>"OPORTUNIDADE"</formula>
    </cfRule>
  </conditionalFormatting>
  <conditionalFormatting sqref="Y236">
    <cfRule type="cellIs" dxfId="178" priority="120" operator="equal">
      <formula>"NÃO"</formula>
    </cfRule>
    <cfRule type="cellIs" dxfId="177" priority="121" operator="equal">
      <formula>"SIM"</formula>
    </cfRule>
  </conditionalFormatting>
  <conditionalFormatting sqref="BP22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3" operator="equal">
      <formula>"OPORTUNIDADE"</formula>
    </cfRule>
  </conditionalFormatting>
  <conditionalFormatting sqref="Y248:Z248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BP22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6" operator="equal">
      <formula>"OPORTUNIDADE"</formula>
    </cfRule>
  </conditionalFormatting>
  <conditionalFormatting sqref="Z245">
    <cfRule type="cellIs" dxfId="172" priority="94" operator="equal">
      <formula>"NÃO"</formula>
    </cfRule>
    <cfRule type="cellIs" dxfId="171" priority="95" operator="equal">
      <formula>"SIM"</formula>
    </cfRule>
  </conditionalFormatting>
  <conditionalFormatting sqref="BK2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5" operator="equal">
      <formula>"OPORTUNIDADE"</formula>
    </cfRule>
  </conditionalFormatting>
  <conditionalFormatting sqref="Y6:Z25">
    <cfRule type="cellIs" dxfId="169" priority="43" operator="equal">
      <formula>"NÃO"</formula>
    </cfRule>
    <cfRule type="cellIs" dxfId="168" priority="44" operator="equal">
      <formula>"SIM"</formula>
    </cfRule>
  </conditionalFormatting>
  <conditionalFormatting sqref="Z18">
    <cfRule type="cellIs" dxfId="167" priority="42" operator="equal">
      <formula>"OPORTUNIDADE"</formula>
    </cfRule>
  </conditionalFormatting>
  <conditionalFormatting sqref="Z18">
    <cfRule type="cellIs" dxfId="166" priority="40" operator="equal">
      <formula>"NÃO"</formula>
    </cfRule>
    <cfRule type="cellIs" dxfId="165" priority="41" operator="equal">
      <formula>"SIM"</formula>
    </cfRule>
  </conditionalFormatting>
  <conditionalFormatting sqref="Y18">
    <cfRule type="cellIs" dxfId="164" priority="39" operator="equal">
      <formula>"OPORTUNIDADE"</formula>
    </cfRule>
  </conditionalFormatting>
  <conditionalFormatting sqref="Y18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Z23">
    <cfRule type="cellIs" dxfId="161" priority="36" operator="equal">
      <formula>"OPORTUNIDADE"</formula>
    </cfRule>
  </conditionalFormatting>
  <conditionalFormatting sqref="Z23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Y23">
    <cfRule type="cellIs" dxfId="158" priority="33" operator="equal">
      <formula>"OPORTUNIDADE"</formula>
    </cfRule>
  </conditionalFormatting>
  <conditionalFormatting sqref="Y23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T3018" sqref="T301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1290</v>
      </c>
      <c r="V1" s="295"/>
      <c r="W1" s="295"/>
    </row>
    <row r="2" spans="1:23" s="91" customFormat="1">
      <c r="A2" s="94" t="s">
        <v>1291</v>
      </c>
      <c r="B2" s="94" t="s">
        <v>1292</v>
      </c>
      <c r="C2" s="94" t="s">
        <v>511</v>
      </c>
      <c r="D2" s="95" t="s">
        <v>1064</v>
      </c>
      <c r="E2" s="95" t="s">
        <v>1065</v>
      </c>
      <c r="F2" s="95" t="s">
        <v>1293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1294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2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>
        <f ca="1">_xlfn.XLOOKUP(G62&amp;$U$2,BS_CONTROLE[CHAVE],BS_CONTROLE[Quantidade_11],"-")</f>
        <v>1036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>
        <f ca="1">_xlfn.XLOOKUP(G65&amp;$W$2,BS_CONTROLE[CHAVE],BS_CONTROLE[Quantidade_11],"-")</f>
        <v>0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>
        <f ca="1">_xlfn.XLOOKUP(G67&amp;$V$2,BS_CONTROLE[CHAVE],BS_CONTROLE[Quantidade_11],"-")</f>
        <v>1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312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>
        <f ca="1">_xlfn.XLOOKUP(G72&amp;$U$2,BS_CONTROLE[CHAVE],BS_CONTROLE[Quantidade_11],"-")</f>
        <v>850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>
        <f ca="1">_xlfn.XLOOKUP(G74&amp;$U$2,BS_CONTROLE[CHAVE],BS_CONTROLE[Quantidade_11],"-")</f>
        <v>0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1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>
        <f ca="1">_xlfn.XLOOKUP(G80&amp;$W$2,BS_CONTROLE[CHAVE],BS_CONTROLE[Quantidade_11],"-")</f>
        <v>0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1295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5" sqref="A85:A9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1296</v>
      </c>
      <c r="D5" s="297"/>
      <c r="E5" s="297"/>
      <c r="F5" s="297"/>
      <c r="G5" s="297"/>
      <c r="H5" s="297"/>
      <c r="I5" s="297"/>
      <c r="J5" s="298"/>
      <c r="K5" s="299" t="s">
        <v>1297</v>
      </c>
      <c r="L5" s="300"/>
      <c r="M5" s="300"/>
      <c r="N5" s="300"/>
      <c r="O5" s="301" t="s">
        <v>1298</v>
      </c>
      <c r="P5" s="302"/>
    </row>
    <row r="6" spans="1:16" s="81" customFormat="1" ht="15" customHeight="1">
      <c r="A6" s="73" t="s">
        <v>1293</v>
      </c>
      <c r="B6" s="82" t="s">
        <v>1292</v>
      </c>
      <c r="C6" s="83" t="s">
        <v>1064</v>
      </c>
      <c r="D6" s="84" t="s">
        <v>1065</v>
      </c>
      <c r="E6" s="83" t="s">
        <v>1299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1300</v>
      </c>
      <c r="M6" s="87" t="s">
        <v>710</v>
      </c>
      <c r="N6" s="88" t="s">
        <v>1059</v>
      </c>
      <c r="O6" s="204" t="s">
        <v>1102</v>
      </c>
      <c r="P6" s="149" t="s">
        <v>1301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>
        <f>IF(SP_NORTE!BH85="","*",SP_NORTE!BH85)</f>
        <v>1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1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1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1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1302</v>
      </c>
      <c r="C2" s="134" t="s">
        <v>1049</v>
      </c>
      <c r="D2" s="83" t="s">
        <v>1051</v>
      </c>
      <c r="E2" s="83" t="s">
        <v>1303</v>
      </c>
      <c r="F2" s="111" t="s">
        <v>1304</v>
      </c>
      <c r="G2" s="83" t="s">
        <v>1305</v>
      </c>
      <c r="H2" s="83" t="s">
        <v>1306</v>
      </c>
      <c r="I2" s="83" t="s">
        <v>1307</v>
      </c>
      <c r="J2" s="83" t="s">
        <v>1308</v>
      </c>
      <c r="K2" s="85" t="s">
        <v>1309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2025-11-06T11:26:04Z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