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95" documentId="8_{B6337239-1A00-434D-AAD0-422EA1FEB5AE}" xr6:coauthVersionLast="47" xr6:coauthVersionMax="47" xr10:uidLastSave="{A0522248-FD53-4811-8466-CA905EA335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<sst xmlns="http://schemas.openxmlformats.org/spreadsheetml/2006/main" count="12129" uniqueCount="1805">
  <si>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</si>
  <si>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</si>
  <si>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</si>
  <si>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</si>
  <si>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</si>
  <si>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</si>
  <si>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</si>
  <si>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</si>
  <si>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</si>
  <si>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</si>
  <si>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</si>
  <si>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</si>
  <si>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</si>
  <si>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</si>
  <si>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</si>
  <si>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</si>
  <si>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</si>
  <si>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</si>
  <si>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</si>
  <si>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</si>
  <si>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</si>
  <si>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</si>
  <si>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</si>
  <si>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</si>
  <si>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</si>
  <si>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</si>
  <si>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</si>
  <si>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</si>
  <si>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</si>
  <si>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</si>
  <si>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</si>
  <si>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</si>
  <si>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</si>
  <si>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</si>
  <si>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</si>
  <si>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</si>
  <si>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</si>
  <si>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</si>
  <si>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</si>
  <si>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</si>
  <si>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</si>
  <si>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</si>
  <si>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</si>
  <si>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</si>
  <si>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</si>
  <si>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</si>
  <si>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</si>
  <si>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</si>
  <si>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</si>
  <si>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</si>
  <si>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</si>
  <si>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</si>
  <si>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</si>
  <si>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</si>
  <si>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</si>
  <si>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</si>
  <si>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</si>
  <si>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</si>
  <si>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</si>
  <si>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</si>
  <si>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</si>
  <si>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</si>
  <si>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</si>
  <si>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</si>
  <si>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</si>
  <si>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</si>
  <si>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</si>
  <si>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</si>
  <si>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</si>
  <si>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</si>
  <si>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</si>
  <si>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</si>
  <si>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</si>
  <si>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</si>
  <si>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</si>
  <si>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</si>
  <si>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</si>
  <si>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</si>
  <si>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</si>
  <si>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</si>
  <si>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</si>
  <si>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</si>
  <si>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</si>
  <si>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</si>
  <si>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</si>
  <si>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</si>
  <si>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</si>
  <si>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</si>
  <si>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</si>
  <si>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</si>
  <si>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</si>
  <si>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</si>
  <si>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</si>
  <si>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</si>
  <si>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</si>
  <si>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</si>
  <si>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</si>
  <si>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</si>
  <si>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</si>
  <si>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</si>
  <si>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</si>
  <si>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</si>
  <si>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</si>
  <si>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</si>
  <si>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</si>
  <si>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</si>
  <si>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</si>
  <si>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</si>
  <si>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</si>
  <si>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</si>
  <si>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</si>
  <si>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</si>
  <si>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</si>
  <si>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</si>
  <si>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</si>
  <si>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</si>
  <si>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</si>
  <si>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</si>
  <si>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</si>
  <si>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</si>
  <si>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</si>
  <si>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</si>
  <si>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</si>
  <si>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</si>
  <si>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</si>
  <si>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</si>
  <si>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</si>
  <si>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</si>
  <si>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</si>
  <si>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</si>
  <si>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</si>
  <si>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</si>
  <si>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</si>
  <si>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</si>
  <si>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</si>
  <si>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</si>
  <si>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</si>
  <si>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</si>
  <si>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</si>
  <si>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</si>
  <si>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</si>
  <si>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</si>
  <si>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</si>
  <si>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</si>
  <si>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</si>
  <si>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</si>
  <si>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</si>
  <si>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</si>
  <si>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</si>
  <si>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</si>
  <si>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</si>
  <si>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</si>
  <si>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</si>
  <si>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</si>
  <si>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</si>
  <si>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</si>
  <si>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</si>
  <si>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</si>
  <si>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</si>
  <si>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</si>
  <si>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</si>
  <si>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</si>
  <si>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</si>
  <si>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</si>
  <si>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</si>
  <si>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</si>
  <si>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</si>
  <si>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</si>
  <si>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</si>
  <si>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</si>
  <si>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</si>
  <si>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</si>
  <si>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</si>
  <si>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</si>
  <si>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</si>
  <si>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</si>
  <si>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</si>
  <si>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</si>
  <si>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</si>
  <si>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</si>
  <si>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</si>
  <si>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</si>
  <si>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</si>
  <si>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</si>
  <si>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</si>
  <si>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</si>
  <si>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</si>
  <si>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</si>
  <si>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</si>
  <si>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</si>
  <si>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</si>
  <si>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</si>
  <si>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</si>
  <si>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</si>
  <si>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</si>
  <si>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</si>
  <si>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</si>
  <si>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</si>
  <si>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</si>
  <si>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</si>
  <si>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</si>
  <si>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</si>
  <si>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</si>
  <si>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</si>
  <si>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</si>
  <si>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</si>
  <si>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</si>
  <si>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</si>
  <si>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</si>
  <si>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</si>
  <si>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</si>
  <si>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</si>
  <si>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</si>
  <si>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</si>
  <si>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</si>
  <si>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</si>
  <si>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</si>
  <si>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</si>
  <si>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</si>
  <si>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</si>
  <si>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</si>
  <si>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</si>
  <si>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</si>
  <si>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</si>
  <si>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</si>
  <si>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</si>
  <si>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</si>
  <si>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</si>
  <si>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</si>
  <si>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</si>
  <si>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</si>
  <si>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</si>
  <si>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</si>
  <si>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</si>
  <si>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</si>
  <si>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</si>
  <si>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</si>
  <si>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</si>
  <si>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</si>
  <si>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</si>
  <si>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</si>
  <si>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</si>
  <si>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</si>
  <si>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</si>
  <si>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</si>
  <si>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</si>
  <si>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</si>
  <si>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</si>
  <si>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</si>
  <si>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</si>
  <si>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</si>
  <si>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</si>
  <si>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</si>
  <si>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</si>
  <si>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</si>
  <si>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</si>
  <si>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</si>
  <si>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</si>
  <si>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</si>
  <si>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</si>
  <si>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</si>
  <si>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</si>
  <si>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</si>
  <si>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</si>
  <si>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</si>
  <si>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</si>
  <si>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</si>
  <si>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</si>
  <si>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</si>
  <si>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</si>
  <si>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</si>
  <si>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</si>
  <si>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</si>
  <si>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</si>
  <si>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</si>
  <si>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</si>
  <si>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</si>
  <si>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</si>
  <si>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</si>
  <si>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</si>
  <si>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</si>
  <si>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</si>
  <si>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</si>
  <si>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</si>
  <si>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</si>
  <si>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</si>
  <si>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</si>
  <si>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</si>
  <si>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</si>
  <si>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</si>
  <si>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</si>
  <si>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</si>
  <si>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</si>
  <si>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</si>
  <si>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</si>
  <si>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</si>
  <si>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</si>
  <si>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</si>
  <si>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</si>
  <si>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</si>
  <si>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</si>
  <si>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</si>
  <si>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</si>
  <si>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</si>
  <si>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</si>
  <si>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</si>
  <si>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</si>
  <si>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</si>
  <si>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</si>
  <si>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</si>
  <si>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</si>
  <si>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</si>
  <si>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</si>
  <si>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</si>
  <si>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</si>
  <si>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</si>
  <si>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</si>
  <si>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</si>
  <si>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</si>
  <si>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</si>
  <si>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</si>
  <si>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</si>
  <si>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</si>
  <si>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</si>
  <si>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</si>
  <si>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</si>
  <si>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</si>
  <si>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</si>
  <si>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</si>
  <si>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</si>
  <si>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</si>
  <si>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</si>
  <si>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</si>
  <si>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</si>
  <si>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</si>
  <si>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</si>
  <si>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</si>
  <si>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</si>
  <si>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</si>
  <si>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</si>
  <si>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</si>
  <si>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</si>
  <si>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</si>
  <si>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</si>
  <si>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</si>
  <si>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</si>
  <si>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</si>
  <si>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</si>
  <si>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</si>
  <si>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</si>
  <si>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</si>
  <si>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</si>
  <si>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</si>
  <si>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</si>
  <si>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</si>
  <si>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</si>
  <si>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</si>
  <si>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</si>
  <si>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</si>
  <si>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</si>
  <si>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</si>
  <si>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</si>
  <si>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</si>
  <si>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</si>
  <si>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</si>
  <si>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</si>
  <si>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</si>
  <si>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</si>
  <si>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</si>
  <si>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</si>
  <si>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</si>
  <si>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</si>
  <si>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</si>
  <si>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</si>
  <si>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</si>
  <si>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</si>
  <si>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</si>
  <si>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</si>
  <si>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</si>
  <si>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</si>
  <si>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</si>
  <si>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</si>
  <si>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</si>
  <si>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</si>
  <si>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</si>
  <si>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</si>
  <si>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</si>
  <si>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</si>
  <si>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</si>
  <si>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</si>
  <si>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</si>
  <si>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</si>
  <si>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</si>
  <si>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</si>
  <si>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</si>
  <si>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</si>
  <si>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</si>
  <si>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</si>
  <si>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</si>
  <si>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</si>
  <si>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</si>
  <si>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</si>
  <si>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</si>
  <si>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</si>
  <si>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</si>
  <si>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</si>
  <si>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</si>
  <si>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</si>
  <si>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</si>
  <si>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</si>
  <si>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</si>
  <si>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</si>
  <si>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</si>
  <si>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</si>
  <si>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</si>
  <si>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</si>
  <si>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</si>
  <si>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</si>
  <si>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</si>
  <si>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</si>
  <si>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</si>
  <si>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</si>
  <si>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</si>
  <si>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</si>
  <si>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</si>
  <si>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</si>
  <si>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</si>
  <si>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</si>
  <si>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</si>
  <si>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</si>
  <si>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</si>
  <si>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</si>
  <si>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</si>
  <si>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</si>
  <si>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</si>
  <si>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</si>
  <si>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</si>
  <si>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</si>
  <si>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</si>
  <si>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</si>
  <si>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</si>
  <si>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</si>
  <si>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</si>
  <si>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</si>
  <si>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</si>
  <si>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</si>
  <si>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</si>
  <si>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</si>
  <si>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</si>
  <si>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</si>
  <si>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</si>
  <si>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</si>
  <si>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</si>
  <si>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</si>
  <si>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</si>
  <si>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</si>
  <si>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</si>
  <si>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</si>
  <si>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</si>
  <si>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</si>
  <si>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</si>
  <si>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</si>
  <si>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</si>
  <si>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</si>
  <si>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</si>
  <si>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</si>
  <si>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</si>
  <si>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</si>
  <si>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</si>
  <si>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</si>
  <si>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</si>
  <si>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</si>
  <si>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</si>
  <si>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</si>
  <si>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</si>
  <si>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</si>
  <si>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</si>
  <si>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</si>
  <si>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</si>
  <si>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</si>
  <si>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</si>
  <si>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</si>
  <si>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</si>
  <si>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</si>
  <si>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</si>
  <si>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</si>
  <si>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</si>
  <si>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</si>
  <si>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</si>
  <si>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</si>
  <si>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</si>
  <si>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</si>
  <si>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</si>
  <si>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</si>
  <si>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</si>
  <si>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</si>
  <si>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</si>
  <si>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</si>
  <si>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</si>
  <si>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</si>
  <si>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</si>
  <si>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</si>
  <si>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</si>
  <si>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</si>
  <si>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</si>
  <si>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</si>
  <si>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</si>
  <si>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</si>
  <si>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</si>
  <si>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</si>
  <si>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</si>
  <si>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</si>
  <si>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</si>
  <si>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</si>
  <si>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</si>
  <si>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</si>
  <si>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</si>
  <si>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</si>
  <si>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</si>
  <si>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</si>
  <si>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</si>
  <si>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</si>
  <si>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</si>
  <si>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</si>
  <si>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</si>
  <si>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</si>
  <si>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</si>
  <si>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</si>
  <si>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</si>
  <si>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</si>
  <si>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</si>
  <si>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</si>
  <si>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</si>
  <si>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</si>
  <si>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</si>
  <si>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</si>
  <si>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</si>
  <si>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</si>
  <si>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</si>
  <si>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</si>
  <si>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</si>
  <si>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</si>
  <si>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</si>
  <si>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</si>
  <si>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</si>
  <si>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</si>
  <si>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</si>
  <si>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</si>
  <si>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</si>
  <si>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</si>
  <si>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</si>
  <si>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</si>
  <si>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</si>
  <si>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</si>
  <si>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</si>
  <si>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</si>
  <si>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</si>
  <si>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</si>
  <si>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</si>
  <si>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</si>
  <si>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</si>
  <si>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</si>
  <si>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</si>
  <si>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</si>
  <si>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</si>
  <si>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</si>
  <si>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</si>
  <si>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</si>
  <si>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</si>
  <si>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</si>
  <si>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</si>
  <si>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</si>
  <si>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</si>
  <si>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</si>
  <si>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</si>
  <si>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</si>
  <si>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</si>
  <si>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</si>
  <si>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</si>
  <si>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</si>
  <si>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</si>
  <si>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</si>
  <si>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</si>
  <si>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</si>
  <si>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</si>
  <si>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</si>
  <si>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</si>
  <si>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</si>
  <si>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</si>
  <si>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</si>
  <si>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</si>
  <si>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</si>
  <si>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</si>
  <si>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</si>
  <si>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</si>
  <si>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</si>
  <si>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</si>
  <si>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</si>
  <si>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</si>
  <si>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</si>
  <si>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</si>
  <si>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</si>
  <si>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</si>
  <si>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</si>
  <si>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</si>
  <si>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</si>
  <si>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</si>
  <si>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</si>
  <si>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</si>
  <si>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</si>
  <si>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</si>
  <si>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</si>
  <si>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</si>
  <si>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</si>
  <si>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</si>
  <si>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</si>
  <si>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</si>
  <si>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</si>
  <si>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</si>
  <si>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</si>
  <si>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</si>
  <si>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</si>
  <si>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</si>
  <si>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</si>
  <si>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</si>
  <si>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</si>
  <si>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</si>
  <si>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</si>
  <si>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</si>
  <si>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</si>
  <si>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</si>
  <si>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</si>
  <si>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</si>
  <si>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</si>
  <si>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</si>
  <si>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</si>
  <si>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</si>
  <si>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</si>
  <si>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</si>
  <si>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</si>
  <si>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</si>
  <si>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</si>
  <si>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</si>
  <si>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</si>
  <si>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</si>
  <si>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</si>
  <si>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</si>
  <si>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</si>
  <si>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</si>
  <si>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</si>
  <si>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</si>
  <si>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</si>
  <si>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</si>
  <si>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</si>
  <si>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</si>
  <si>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</si>
  <si>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</si>
  <si>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</si>
  <si>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</si>
  <si>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</si>
  <si>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</si>
  <si>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</si>
  <si>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</si>
  <si>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</si>
  <si>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</si>
  <si>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</si>
  <si>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</si>
  <si>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</si>
  <si>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</si>
  <si>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</si>
  <si>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</si>
  <si>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</si>
  <si>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</si>
  <si>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</si>
  <si>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</si>
  <si>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</si>
  <si>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</si>
  <si>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</si>
  <si>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</si>
  <si>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</si>
  <si>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</si>
  <si>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</si>
  <si>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</si>
  <si>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</si>
  <si>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</si>
  <si>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</si>
  <si>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</si>
  <si>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</si>
  <si>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</si>
  <si>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</si>
  <si>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</si>
  <si>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</si>
  <si>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</si>
  <si>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</si>
  <si>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</si>
  <si>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</si>
  <si>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</si>
  <si>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</si>
  <si>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</si>
  <si>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</si>
  <si>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</si>
  <si>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</si>
  <si>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</si>
  <si>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</si>
  <si>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</si>
  <si>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</si>
  <si>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</si>
  <si>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</si>
  <si>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</si>
  <si>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</si>
  <si>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</si>
  <si>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</si>
  <si>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</si>
  <si>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</si>
  <si>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</si>
  <si>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</si>
  <si>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</si>
  <si>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</si>
  <si>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</si>
  <si>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</si>
  <si>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</si>
  <si>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</si>
  <si>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</si>
  <si>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</si>
  <si>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</si>
  <si>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</si>
  <si>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</si>
  <si>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</si>
  <si>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</si>
  <si>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</si>
  <si>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</si>
  <si>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</si>
  <si>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</si>
  <si>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</si>
  <si>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</si>
  <si>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</si>
  <si>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</si>
  <si>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</si>
  <si>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</si>
  <si>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</si>
  <si>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</si>
  <si>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</si>
  <si>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</si>
  <si>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</si>
  <si>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</si>
  <si>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</si>
  <si>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</si>
  <si>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</si>
  <si>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</si>
  <si>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</si>
  <si>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</si>
  <si>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</si>
  <si>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</si>
  <si>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</si>
  <si>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</si>
  <si>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</si>
  <si>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</si>
  <si>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</si>
  <si>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</si>
  <si>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</si>
  <si>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</si>
  <si>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</si>
  <si>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</si>
  <si>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</si>
  <si>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</si>
  <si>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</si>
  <si>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</si>
  <si>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</si>
  <si>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</si>
  <si>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</si>
  <si>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</si>
  <si>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</si>
  <si>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</si>
  <si>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</si>
  <si>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</si>
  <si>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</si>
  <si>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</si>
  <si>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</si>
  <si>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</si>
  <si>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</si>
  <si>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</si>
  <si>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</si>
  <si>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</si>
  <si>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</si>
  <si>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</si>
  <si>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</si>
  <si>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</si>
  <si>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</si>
  <si>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</si>
  <si>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</si>
  <si>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</si>
  <si>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</si>
  <si>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</si>
  <si>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</si>
  <si>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</si>
  <si>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</si>
  <si>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</si>
  <si>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</si>
  <si>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</si>
  <si>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</si>
  <si>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</si>
  <si>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</si>
  <si>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</si>
  <si>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</si>
  <si>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</si>
  <si>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</si>
  <si>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</si>
  <si>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</si>
  <si>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</si>
  <si>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</si>
  <si>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</si>
  <si>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</si>
  <si>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</si>
  <si>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</si>
  <si>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</si>
  <si>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</si>
  <si>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</si>
  <si>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</si>
  <si>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</si>
  <si>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</si>
  <si>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</si>
  <si>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</si>
  <si>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</si>
  <si>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</si>
  <si>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</si>
  <si>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</si>
  <si>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</si>
  <si>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</si>
  <si>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</si>
  <si>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</si>
  <si>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</si>
  <si>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</si>
  <si>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</si>
  <si>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</si>
  <si>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</si>
  <si>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</si>
  <si>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</si>
  <si>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</si>
  <si>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</si>
  <si>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</si>
  <si>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</si>
  <si>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</si>
  <si>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</si>
  <si>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</si>
  <si>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</si>
  <si>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</si>
  <si>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</si>
  <si>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</si>
  <si>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</si>
  <si>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</si>
  <si>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</si>
  <si>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</si>
  <si>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</si>
  <si>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</si>
  <si>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</si>
  <si>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</si>
  <si>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</si>
  <si>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</si>
  <si>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</si>
  <si>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</si>
  <si>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</si>
  <si>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</si>
  <si>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</si>
  <si>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</si>
  <si>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</si>
  <si>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</si>
  <si>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</si>
  <si>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</si>
  <si>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</si>
  <si>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</si>
  <si>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</si>
  <si>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</si>
  <si>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</si>
  <si>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</si>
  <si>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</si>
  <si>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</si>
  <si>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</si>
  <si>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</si>
  <si>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</si>
  <si>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</si>
  <si>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</si>
  <si>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</si>
  <si>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</si>
  <si>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</si>
  <si>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</si>
  <si>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</si>
  <si>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</si>
  <si>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</si>
  <si>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</si>
  <si>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</si>
  <si>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</si>
  <si>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</si>
  <si>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</si>
  <si>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</si>
  <si>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</si>
  <si>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</si>
  <si>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</si>
  <si>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</si>
  <si>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</si>
  <si>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</si>
  <si>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</si>
  <si>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</si>
  <si>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</si>
  <si>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</si>
  <si>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</si>
  <si>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</si>
  <si>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</si>
  <si>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</si>
  <si>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</si>
  <si>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</si>
  <si>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</si>
  <si>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</si>
  <si>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</si>
  <si>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</si>
  <si>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</si>
  <si>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</si>
  <si>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</si>
  <si>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</si>
  <si>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</si>
  <si>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</si>
  <si>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</si>
  <si>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</si>
  <si>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</si>
  <si>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</si>
  <si>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</si>
  <si>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</si>
  <si>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</si>
  <si>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</si>
  <si>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</si>
  <si>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</si>
  <si>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</si>
  <si>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</si>
  <si>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</si>
  <si>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</si>
  <si>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</si>
  <si>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</si>
  <si>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</si>
  <si>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</si>
  <si>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</si>
  <si>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</si>
  <si>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</si>
  <si>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</si>
  <si>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</si>
  <si>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</si>
  <si>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</si>
  <si>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</si>
  <si>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</si>
  <si>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</si>
  <si>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</si>
  <si>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</si>
  <si>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</si>
  <si>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</si>
  <si>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</si>
  <si>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</si>
  <si>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</si>
  <si>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</si>
  <si>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</si>
  <si>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</si>
  <si>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</si>
  <si>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</si>
  <si>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</si>
  <si>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</si>
  <si>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</si>
  <si>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</si>
  <si>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</si>
  <si>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</si>
  <si>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</si>
  <si>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</si>
  <si>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</si>
  <si>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</si>
  <si>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</si>
  <si>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</si>
  <si>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</si>
  <si>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</si>
  <si>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</si>
  <si>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</si>
  <si>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</si>
  <si>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</si>
  <si>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</si>
  <si>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</si>
  <si>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</si>
  <si>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</si>
  <si>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</si>
  <si>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</si>
  <si>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</si>
  <si>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</si>
  <si>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</si>
  <si>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</si>
  <si>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</si>
  <si>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</si>
  <si>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</si>
  <si>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</si>
  <si>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</si>
  <si>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</si>
  <si>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</si>
  <si>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</si>
  <si>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</si>
  <si>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</si>
  <si>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</si>
  <si>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</si>
  <si>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</si>
  <si>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</si>
  <si>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</si>
  <si>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</si>
  <si>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</si>
  <si>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</si>
  <si>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</si>
  <si>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</si>
  <si>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</si>
  <si>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</si>
  <si>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</si>
  <si>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</si>
  <si>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</si>
  <si>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</si>
  <si>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</si>
  <si>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</si>
  <si>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</si>
  <si>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</si>
  <si>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</si>
  <si>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</si>
  <si>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</si>
  <si>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</si>
  <si>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</si>
  <si>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</si>
  <si>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</si>
  <si>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</si>
  <si>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</si>
  <si>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</si>
  <si>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</si>
  <si>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</si>
  <si>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</si>
  <si>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</si>
  <si>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</si>
  <si>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</si>
  <si>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</si>
  <si>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</si>
  <si>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</si>
  <si>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</si>
  <si>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</si>
  <si>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</si>
  <si>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</si>
  <si>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</si>
  <si>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</si>
  <si>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</si>
  <si>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</si>
  <si>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</si>
  <si>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</si>
  <si>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</si>
  <si>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</si>
  <si>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</si>
  <si>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</si>
  <si>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</si>
  <si>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</si>
  <si>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</si>
  <si>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</si>
  <si>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</si>
  <si>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</si>
  <si>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</si>
  <si>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</si>
  <si>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</si>
  <si>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</si>
  <si>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</si>
  <si>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</si>
  <si>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</si>
  <si>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</si>
  <si>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</si>
  <si>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</si>
  <si>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</si>
  <si>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</si>
  <si>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</si>
  <si>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</si>
  <si>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</si>
  <si>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</si>
  <si>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</si>
  <si>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</si>
  <si>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</si>
  <si>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</si>
  <si>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</si>
  <si>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</si>
  <si>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</si>
  <si>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</si>
  <si>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</si>
  <si>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</si>
  <si>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</si>
  <si>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</si>
  <si>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</si>
  <si>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</si>
  <si>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</si>
  <si>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</si>
  <si>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</si>
  <si>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</si>
  <si>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</si>
  <si>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</si>
  <si>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</si>
  <si>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</si>
  <si>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</si>
  <si>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</si>
  <si>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</si>
  <si>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</si>
  <si>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</si>
  <si>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</si>
  <si>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</si>
  <si>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</si>
  <si>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</si>
  <si>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</si>
  <si>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</si>
  <si>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</si>
  <si>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</si>
  <si>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</si>
  <si>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</si>
  <si>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</si>
  <si>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</si>
  <si>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</si>
  <si>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</si>
  <si>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</si>
  <si>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</si>
  <si>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</si>
  <si>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</si>
  <si>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</si>
  <si>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</si>
  <si>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</si>
  <si>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</si>
  <si>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</si>
  <si>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</si>
  <si>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</si>
  <si>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</si>
  <si>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</si>
  <si>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</si>
  <si>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</si>
  <si>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</si>
  <si>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</si>
  <si>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</si>
  <si>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</si>
  <si>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</si>
  <si>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</si>
  <si>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</si>
  <si>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</si>
  <si>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</si>
  <si>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</si>
  <si>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</si>
  <si>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</si>
  <si>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</si>
  <si>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</si>
  <si>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</si>
  <si>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</si>
  <si>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</si>
  <si>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</si>
  <si>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</si>
  <si>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</si>
  <si>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</si>
  <si>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</si>
  <si>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</si>
  <si>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</si>
  <si>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</si>
  <si>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</si>
  <si>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</si>
  <si>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</si>
  <si>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</si>
  <si>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</si>
  <si>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</si>
  <si>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</si>
  <si>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</si>
  <si>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</si>
  <si>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</si>
  <si>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</si>
  <si>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</si>
  <si>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</si>
  <si>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</si>
  <si>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</si>
  <si>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</si>
  <si>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</si>
  <si>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</si>
  <si>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</si>
  <si>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</si>
  <si>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</si>
  <si>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</si>
  <si>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</si>
  <si>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</si>
  <si>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</si>
  <si>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</si>
  <si>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</si>
  <si>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</si>
  <si>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</si>
  <si>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</si>
  <si>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</si>
  <si>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</si>
  <si>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</si>
  <si>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</si>
  <si>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</si>
  <si>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</si>
  <si>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</si>
  <si>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</si>
  <si>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</si>
  <si>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</si>
  <si>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</si>
  <si>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</si>
  <si>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</si>
  <si>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</si>
  <si>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</si>
  <si>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</si>
  <si>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</si>
  <si>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</si>
  <si>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</si>
  <si>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</si>
  <si>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</si>
  <si>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</si>
  <si>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</si>
  <si>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</si>
  <si>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</si>
  <si>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</si>
  <si>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</si>
  <si>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</si>
  <si>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</si>
  <si>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</si>
  <si>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</si>
  <si>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</si>
  <si>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</si>
  <si>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</si>
  <si>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</si>
  <si>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</si>
  <si>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</si>
  <si>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</si>
  <si>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</si>
  <si>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</si>
  <si>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</si>
  <si>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</si>
  <si>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</si>
  <si>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</si>
  <si>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</si>
  <si>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</si>
  <si>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</si>
  <si>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</si>
  <si>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</si>
  <si>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</si>
  <si>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</si>
  <si>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</si>
  <si>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</si>
  <si>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</si>
  <si>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</si>
  <si>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</si>
  <si>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</si>
  <si>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</si>
  <si>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</si>
  <si>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</si>
  <si>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</si>
  <si>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</si>
  <si>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</si>
  <si>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</si>
  <si>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</si>
  <si>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</si>
  <si>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</si>
  <si>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</si>
  <si>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</si>
  <si>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</si>
  <si>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</si>
  <si>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</si>
  <si>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</si>
  <si>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</si>
  <si>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</si>
  <si>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</si>
  <si>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</si>
  <si>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</si>
  <si>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</si>
  <si>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</si>
  <si>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</si>
  <si>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</si>
  <si>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</si>
  <si>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</si>
  <si>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</si>
  <si>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</si>
  <si>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</si>
  <si>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</si>
  <si>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</si>
  <si>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</si>
  <si>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</si>
  <si>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</si>
  <si>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</si>
  <si>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</si>
  <si>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</si>
  <si>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</si>
  <si>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</si>
  <si>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</si>
  <si>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</si>
  <si>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</si>
  <si>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</si>
  <si>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</si>
  <si>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</si>
  <si>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</si>
  <si>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</si>
  <si>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</si>
  <si>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</si>
  <si>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</si>
  <si>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</si>
  <si>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</si>
  <si>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</si>
  <si>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</si>
  <si>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</si>
  <si>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</si>
  <si>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</si>
  <si>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</si>
  <si>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</si>
  <si>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</si>
  <si>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</si>
  <si>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</si>
  <si>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</si>
  <si>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</si>
  <si>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</si>
  <si>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</si>
  <si>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</si>
  <si>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</si>
  <si>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</si>
  <si>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</si>
  <si>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</si>
  <si>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</si>
  <si>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</si>
  <si>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</si>
  <si>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</si>
  <si>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</si>
  <si>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</si>
  <si>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</si>
  <si>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</si>
  <si>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</si>
  <si>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</si>
  <si>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</si>
  <si>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</si>
  <si>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</si>
  <si>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</si>
  <si>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</si>
  <si>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</si>
  <si>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</si>
  <si>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</si>
  <si>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</si>
  <si>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</si>
  <si>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</si>
  <si>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</si>
  <si>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</si>
  <si>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</si>
  <si>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</si>
  <si>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</si>
  <si>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</si>
  <si>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</si>
  <si>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</si>
  <si>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</si>
  <si>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</si>
  <si>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</si>
  <si>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</si>
  <si>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</si>
  <si>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</si>
  <si>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</si>
  <si>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</si>
  <si>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</si>
  <si>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</si>
  <si>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</si>
  <si>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</si>
  <si>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</si>
  <si>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</si>
  <si>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</si>
  <si>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</si>
  <si>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</si>
  <si>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</si>
  <si>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</si>
  <si>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</si>
  <si>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</si>
  <si>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</si>
  <si>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</si>
  <si>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</si>
  <si>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</si>
  <si>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</si>
  <si>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</si>
  <si>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</si>
  <si>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</si>
  <si>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</si>
  <si>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</si>
  <si>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</si>
  <si>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</si>
  <si>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</si>
  <si>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</si>
  <si>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</si>
  <si>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</si>
  <si>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</si>
  <si>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</si>
  <si>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</si>
  <si>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</si>
  <si>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</si>
  <si>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</si>
  <si>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</si>
  <si>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</si>
  <si>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</si>
  <si>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</si>
  <si>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</si>
  <si>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</si>
  <si>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</si>
  <si>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</si>
  <si>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</si>
  <si>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</si>
  <si>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</si>
  <si>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</si>
  <si>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</si>
  <si>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</si>
  <si>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</si>
  <si>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</si>
  <si>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</si>
  <si>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</si>
  <si>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</si>
  <si>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</si>
  <si>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</si>
  <si>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</si>
  <si>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</si>
  <si>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</si>
  <si>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</si>
  <si>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</si>
  <si>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</si>
  <si>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</si>
  <si>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</si>
  <si>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</si>
  <si>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</si>
  <si>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</si>
  <si>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</si>
  <si>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</si>
  <si>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</si>
  <si>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</si>
  <si>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</si>
  <si>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</si>
  <si>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</si>
  <si>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</si>
  <si>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</si>
  <si>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</si>
  <si>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</si>
  <si>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</si>
  <si>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</si>
  <si>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</si>
  <si>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</si>
  <si>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</si>
  <si>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</si>
  <si>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</si>
  <si>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</si>
  <si>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</si>
  <si>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</si>
  <si>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</si>
  <si>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</si>
  <si>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</si>
  <si>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</si>
  <si>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</si>
  <si>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</si>
  <si>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</si>
  <si>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</si>
  <si>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</si>
  <si>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</si>
  <si>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</si>
  <si>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</si>
  <si>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</si>
  <si>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</si>
  <si>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</si>
  <si>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</si>
  <si>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</si>
  <si>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</si>
  <si>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</si>
  <si>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</si>
  <si>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</si>
  <si>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</si>
  <si>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</si>
  <si>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</si>
  <si>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</si>
  <si>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</si>
  <si>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</si>
  <si>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</si>
  <si>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</si>
  <si>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</si>
  <si>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</si>
  <si>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</si>
  <si>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</si>
  <si>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</si>
  <si>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</si>
  <si>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</si>
  <si>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</si>
  <si>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</si>
  <si>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</si>
  <si>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</si>
  <si>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</si>
  <si>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</si>
  <si>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</si>
  <si>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</si>
  <si>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</si>
  <si>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</si>
  <si>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</si>
  <si>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</si>
  <si>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</si>
  <si>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</si>
  <si>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</si>
  <si>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</si>
  <si>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</si>
  <si>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</si>
  <si>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</si>
  <si>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</si>
  <si>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</si>
  <si>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</si>
  <si>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</si>
  <si>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</si>
  <si>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</si>
  <si>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</si>
  <si>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</si>
  <si>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</si>
  <si>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</si>
  <si>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</si>
  <si>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</si>
  <si>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</si>
  <si>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</si>
  <si>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</si>
  <si>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</si>
  <si>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</si>
  <si>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</si>
  <si>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</si>
  <si>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</si>
  <si>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</si>
  <si>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</si>
  <si>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</si>
  <si>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</si>
  <si>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</si>
  <si>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</si>
  <si>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</si>
  <si>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</si>
  <si>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</si>
  <si>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</si>
  <si>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</si>
  <si>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</si>
  <si>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</si>
  <si>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</si>
  <si>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</si>
  <si>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</si>
  <si>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</si>
  <si>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</si>
  <si>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</si>
  <si>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</si>
  <si>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</si>
  <si>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</si>
  <si>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</si>
  <si>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</si>
  <si>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</si>
  <si>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</si>
  <si>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</si>
  <si>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</si>
  <si>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</si>
  <si>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</si>
  <si>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</si>
  <si>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</si>
  <si>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</si>
  <si>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</si>
  <si>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</si>
  <si>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</si>
  <si>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</si>
  <si>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</si>
  <si>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</si>
  <si>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</si>
  <si>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</si>
  <si>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</si>
  <si>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</si>
  <si>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</si>
  <si>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</si>
  <si>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</si>
  <si>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</si>
  <si>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</si>
  <si>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</si>
  <si>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</si>
  <si>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</si>
  <si>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</si>
  <si>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</si>
  <si>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</si>
  <si>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</si>
  <si>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</si>
  <si>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</si>
  <si>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</si>
  <si>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</si>
  <si>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</si>
  <si>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</si>
  <si>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</si>
  <si>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</si>
  <si>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</si>
  <si>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</si>
  <si>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</si>
  <si>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</si>
  <si>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</si>
  <si>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</si>
  <si>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</si>
  <si>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</si>
  <si>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</si>
  <si>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</si>
  <si>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</si>
  <si>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</si>
  <si>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</si>
  <si>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</si>
  <si>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</si>
  <si>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</si>
  <si>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</si>
  <si>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</si>
  <si>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</si>
  <si>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</si>
  <si>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</si>
  <si>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</si>
  <si>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</si>
  <si>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</si>
  <si>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</si>
  <si>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</si>
  <si>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</si>
  <si>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</si>
  <si>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</si>
  <si>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</si>
  <si>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</si>
  <si>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</si>
  <si>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</si>
  <si>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</si>
  <si>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</si>
  <si>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</si>
  <si>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</si>
  <si>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</si>
  <si>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</si>
  <si>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</si>
  <si>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</si>
  <si>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</si>
  <si>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</si>
  <si>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</si>
  <si>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</si>
  <si>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</si>
  <si>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</si>
  <si>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</si>
  <si>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</si>
  <si>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</si>
  <si>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</si>
  <si>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</si>
  <si>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</si>
  <si>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</si>
  <si>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</si>
  <si>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</si>
  <si>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</si>
  <si>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</si>
  <si>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</si>
  <si>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</si>
  <si>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</si>
  <si>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</si>
  <si>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</si>
  <si>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</si>
  <si>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</si>
  <si>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</si>
  <si>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</si>
  <si>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</si>
  <si>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</si>
  <si>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</si>
  <si>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</si>
  <si>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</si>
  <si>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</si>
  <si>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</si>
  <si>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</si>
  <si>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</si>
  <si>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</si>
  <si>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</si>
  <si>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</si>
  <si>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</si>
  <si>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</si>
  <si>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</si>
  <si>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</si>
  <si>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</si>
  <si>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</si>
  <si>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</si>
  <si>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</si>
  <si>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</si>
  <si>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</si>
  <si>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</si>
  <si>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</si>
  <si>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</si>
  <si>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</si>
  <si>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</si>
  <si>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</si>
  <si>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</si>
  <si>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</si>
  <si>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</si>
  <si>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</si>
  <si>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</si>
  <si>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</si>
  <si>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</si>
  <si>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</si>
  <si>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</si>
  <si>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</si>
  <si>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</si>
  <si>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</si>
  <si>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</si>
  <si>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</si>
  <si>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</si>
  <si>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</si>
  <si>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</si>
  <si>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</si>
  <si>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</si>
  <si>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</si>
  <si>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</si>
  <si>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</si>
  <si>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</si>
  <si>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</si>
  <si>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</si>
  <si>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</si>
  <si>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</si>
  <si>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</si>
  <si>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</si>
  <si>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</si>
  <si>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</si>
  <si>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</si>
  <si>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</si>
  <si>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</si>
  <si>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</si>
  <si>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</si>
  <si>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</si>
  <si>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</si>
  <si>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</si>
  <si>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</si>
  <si>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</si>
  <si>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</si>
  <si>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</si>
  <si>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</si>
  <si>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</si>
  <si>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</si>
  <si>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</si>
  <si>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</si>
  <si>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</si>
  <si>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</si>
  <si>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</si>
  <si>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</si>
  <si>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</si>
  <si>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</si>
  <si>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</si>
  <si>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</si>
  <si>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Aguardando confirmação de maquinista</t>
  </si>
  <si>
    <t>Manobra em ZKEZGA-1 por 01h pra colocar 2 vagões carregados na composição , deixando a formação completa 30 vagões.</t>
  </si>
  <si>
    <t>OPortunidade</t>
  </si>
  <si>
    <t>TP pronto 07h25</t>
  </si>
  <si>
    <t>Oportundiade</t>
  </si>
  <si>
    <t>Cancelado. TP realiza preparação da barra.</t>
  </si>
  <si>
    <t>Intervalo bloco ZGP</t>
  </si>
  <si>
    <t>Intervalo Cancelado CCO.</t>
  </si>
  <si>
    <t>Alterado programação para km101+700 via 2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</si>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</sst>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45" activePane="bottomRight" state="frozen"/>
      <selection pane="bottomRight" activeCell="BP546" sqref="BP5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1727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1046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1728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1729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1730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1730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1730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1731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1732</v>
      </c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1733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1734</v>
      </c>
      <c r="BK560" s="249" t="s">
        <v>1734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1734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>
        <f t="shared" si="57"/>
        <v>0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 t="s">
        <v>1046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v>101.7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1735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1736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C601" s="401"/>
      <c r="D601" s="401"/>
      <c r="E601" s="401"/>
      <c r="F601" s="401"/>
      <c r="G601" s="401"/>
      <c r="H601" s="401"/>
      <c r="I601" s="401"/>
      <c r="J601" s="401"/>
      <c r="K601" s="401"/>
      <c r="L601" s="402"/>
      <c r="M601" s="401"/>
      <c r="N601" s="403"/>
      <c r="O601" s="401"/>
      <c r="P601" s="401"/>
      <c r="Q601" s="402"/>
      <c r="R601" s="401"/>
      <c r="S601" s="401"/>
      <c r="T601" s="401"/>
      <c r="U601" s="403"/>
      <c r="V601" s="404"/>
      <c r="W601" s="405"/>
      <c r="X601" s="401"/>
      <c r="Y601" s="401"/>
      <c r="Z601" s="401"/>
      <c r="AA601" s="402"/>
      <c r="AB601" s="401"/>
      <c r="AC601" s="401"/>
      <c r="AD601" s="401"/>
      <c r="AE601" s="402"/>
      <c r="AF601" s="402"/>
      <c r="AG601" s="402"/>
      <c r="AH601" s="401"/>
      <c r="AI601" s="401"/>
      <c r="AJ601" s="401"/>
      <c r="AK601" s="403"/>
      <c r="AL601" s="403"/>
      <c r="AM601" s="403"/>
      <c r="AN601" s="403"/>
      <c r="AO601" s="401"/>
      <c r="AP601" s="401"/>
      <c r="AQ601" s="401"/>
      <c r="AR601" s="406"/>
      <c r="AS601" s="406"/>
      <c r="AT601" s="406"/>
      <c r="AU601" s="406"/>
      <c r="AV601" s="406"/>
      <c r="AW601" s="406"/>
      <c r="AX601" s="401"/>
      <c r="AY601" s="183" t="str">
        <f>IF(D601="","*",IFERROR(IF(ISODD(COUNT(AS601:AX601)),"ERRO",SUM((AT601-AS601),(AV601-AU601),(AX601-AW601))),"ERRO"))</f>
        <v>*</v>
      </c>
      <c r="AZ601" s="401"/>
      <c r="BA601" s="401"/>
      <c r="BB601" s="401"/>
      <c r="BC601" s="401"/>
      <c r="BD601" s="401"/>
      <c r="BE601" s="401"/>
      <c r="BF601" s="401"/>
      <c r="BG601" s="401"/>
      <c r="BH601" s="401"/>
      <c r="BI601" s="401"/>
      <c r="BJ601" s="405"/>
      <c r="BK601" s="401"/>
      <c r="BL601" s="401"/>
      <c r="BM601" s="401"/>
      <c r="BN601" s="401"/>
      <c r="BO601" s="401"/>
      <c r="BP601" s="401"/>
      <c r="BQ601" s="401"/>
      <c r="BR601" s="401"/>
      <c r="BS601" s="401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1737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1738</v>
      </c>
      <c r="E3" s="315" t="s">
        <v>1739</v>
      </c>
      <c r="F3" s="315" t="s">
        <v>1740</v>
      </c>
      <c r="G3" s="320" t="s">
        <v>1741</v>
      </c>
      <c r="H3" s="315" t="s">
        <v>1742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1743</v>
      </c>
      <c r="E5" s="317">
        <v>46013</v>
      </c>
      <c r="F5" s="316">
        <v>7000</v>
      </c>
      <c r="G5" s="321" t="s">
        <v>1744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1745</v>
      </c>
      <c r="G6" s="321" t="s">
        <v>1744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1746</v>
      </c>
      <c r="G7" s="322" t="s">
        <v>1747</v>
      </c>
      <c r="H7" s="318" t="s">
        <v>1748</v>
      </c>
    </row>
    <row r="8" spans="3:8">
      <c r="C8" s="316" t="s">
        <v>543</v>
      </c>
      <c r="D8" s="316">
        <v>7663</v>
      </c>
      <c r="E8" s="317">
        <v>46008</v>
      </c>
      <c r="F8" s="316" t="s">
        <v>1749</v>
      </c>
      <c r="G8" s="321" t="s">
        <v>1750</v>
      </c>
      <c r="H8" s="316" t="s">
        <v>1751</v>
      </c>
    </row>
    <row r="9" spans="3:8">
      <c r="C9" s="316" t="s">
        <v>463</v>
      </c>
      <c r="D9" s="316" t="s">
        <v>1752</v>
      </c>
      <c r="E9" s="317">
        <v>45993</v>
      </c>
      <c r="F9" s="316">
        <v>12000</v>
      </c>
      <c r="G9" s="321" t="s">
        <v>1753</v>
      </c>
      <c r="H9" s="316"/>
    </row>
    <row r="10" spans="3:8" ht="29.25">
      <c r="C10" s="316" t="s">
        <v>463</v>
      </c>
      <c r="D10" s="316" t="s">
        <v>1754</v>
      </c>
      <c r="E10" s="317">
        <v>45993</v>
      </c>
      <c r="F10" s="316">
        <v>9000</v>
      </c>
      <c r="G10" s="321" t="s">
        <v>1755</v>
      </c>
      <c r="H10" s="316"/>
    </row>
    <row r="11" spans="3:8" ht="29.25">
      <c r="C11" s="316" t="s">
        <v>463</v>
      </c>
      <c r="D11" s="316" t="s">
        <v>1756</v>
      </c>
      <c r="E11" s="317">
        <v>45993</v>
      </c>
      <c r="F11" s="316">
        <v>10000</v>
      </c>
      <c r="G11" s="321" t="s">
        <v>1755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1757</v>
      </c>
      <c r="G12" s="321" t="s">
        <v>1758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1759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1760</v>
      </c>
      <c r="C4" s="320" t="s">
        <v>1761</v>
      </c>
      <c r="D4" s="320" t="s">
        <v>1762</v>
      </c>
      <c r="E4" s="320" t="s">
        <v>1763</v>
      </c>
      <c r="F4" s="320" t="s">
        <v>8</v>
      </c>
      <c r="G4" s="320" t="s">
        <v>1764</v>
      </c>
    </row>
    <row r="5" spans="2:8">
      <c r="B5" s="323" t="s">
        <v>1153</v>
      </c>
      <c r="C5" s="323">
        <v>314978</v>
      </c>
      <c r="D5" s="323" t="s">
        <v>1765</v>
      </c>
      <c r="E5" s="323" t="s">
        <v>541</v>
      </c>
      <c r="F5" s="323" t="s">
        <v>101</v>
      </c>
      <c r="G5" s="324">
        <v>46143</v>
      </c>
    </row>
    <row r="6" spans="2:8">
      <c r="B6" s="323" t="s">
        <v>1766</v>
      </c>
      <c r="C6" s="323">
        <v>256790</v>
      </c>
      <c r="D6" s="323" t="s">
        <v>1767</v>
      </c>
      <c r="E6" s="323" t="s">
        <v>541</v>
      </c>
      <c r="F6" s="323" t="s">
        <v>1768</v>
      </c>
      <c r="G6" s="324">
        <v>45992</v>
      </c>
    </row>
    <row r="7" spans="2:8">
      <c r="B7" s="323" t="s">
        <v>1769</v>
      </c>
      <c r="C7" s="323">
        <v>265193</v>
      </c>
      <c r="D7" s="323" t="s">
        <v>1770</v>
      </c>
      <c r="E7" s="323" t="s">
        <v>542</v>
      </c>
      <c r="F7" s="323" t="s">
        <v>1500</v>
      </c>
      <c r="G7" s="323" t="s">
        <v>1771</v>
      </c>
    </row>
    <row r="8" spans="2:8">
      <c r="B8" s="323" t="s">
        <v>1772</v>
      </c>
      <c r="C8" s="323">
        <v>293716</v>
      </c>
      <c r="D8" s="323" t="s">
        <v>1773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1774</v>
      </c>
      <c r="C9" s="323">
        <v>257258</v>
      </c>
      <c r="D9" s="323" t="s">
        <v>1775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1776</v>
      </c>
      <c r="C10" s="323">
        <v>371147</v>
      </c>
      <c r="D10" s="323" t="s">
        <v>1777</v>
      </c>
      <c r="E10" s="323" t="s">
        <v>543</v>
      </c>
      <c r="F10" s="323" t="s">
        <v>144</v>
      </c>
      <c r="G10" s="323" t="s">
        <v>1771</v>
      </c>
    </row>
    <row r="11" spans="2:8">
      <c r="B11" s="323" t="s">
        <v>1778</v>
      </c>
      <c r="C11" s="323">
        <v>259230</v>
      </c>
      <c r="D11" s="323" t="s">
        <v>1779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1780</v>
      </c>
      <c r="C12" s="323">
        <v>370705</v>
      </c>
      <c r="D12" s="323"/>
      <c r="E12" s="323" t="s">
        <v>543</v>
      </c>
      <c r="F12" s="323" t="s">
        <v>144</v>
      </c>
      <c r="G12" s="323" t="s">
        <v>1771</v>
      </c>
    </row>
    <row r="13" spans="2:8">
      <c r="B13" s="323" t="s">
        <v>1781</v>
      </c>
      <c r="C13" s="323">
        <v>258542</v>
      </c>
      <c r="D13" s="323" t="s">
        <v>1782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1783</v>
      </c>
      <c r="C14" s="323">
        <v>257050</v>
      </c>
      <c r="D14" s="323" t="s">
        <v>1784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1785</v>
      </c>
      <c r="D5" s="388"/>
      <c r="E5" s="388"/>
      <c r="F5" s="388"/>
      <c r="G5" s="388"/>
      <c r="H5" s="388"/>
      <c r="I5" s="388"/>
      <c r="J5" s="389"/>
      <c r="K5" s="390" t="s">
        <v>1786</v>
      </c>
      <c r="L5" s="391"/>
      <c r="M5" s="391"/>
      <c r="N5" s="391"/>
      <c r="O5" s="392" t="s">
        <v>1787</v>
      </c>
      <c r="P5" s="393"/>
      <c r="Q5" s="394"/>
    </row>
    <row r="6" spans="1:17" s="94" customFormat="1" ht="15.75" customHeight="1">
      <c r="A6" s="88" t="s">
        <v>1788</v>
      </c>
      <c r="B6" s="95" t="s">
        <v>1789</v>
      </c>
      <c r="C6" s="96" t="s">
        <v>874</v>
      </c>
      <c r="D6" s="97" t="s">
        <v>875</v>
      </c>
      <c r="E6" s="96" t="s">
        <v>1790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1791</v>
      </c>
      <c r="M6" s="139" t="s">
        <v>335</v>
      </c>
      <c r="N6" s="140" t="s">
        <v>869</v>
      </c>
      <c r="O6" s="238" t="s">
        <v>912</v>
      </c>
      <c r="P6" s="157"/>
      <c r="Q6" s="190" t="s">
        <v>1792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Aguardando confirmação de maquinista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Aguardando solicitar MC1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Aguardando solicitar MC1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101.7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Alterado programação para km101+700 via 2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1792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1793</v>
      </c>
      <c r="W1" s="400"/>
      <c r="X1" s="400"/>
      <c r="Y1" s="104"/>
    </row>
    <row r="2" spans="1:25" s="101" customFormat="1" ht="11.25" customHeight="1">
      <c r="A2" s="105" t="s">
        <v>1794</v>
      </c>
      <c r="B2" s="105" t="s">
        <v>1789</v>
      </c>
      <c r="C2" s="105" t="s">
        <v>313</v>
      </c>
      <c r="D2" s="106" t="s">
        <v>874</v>
      </c>
      <c r="E2" s="106" t="s">
        <v>875</v>
      </c>
      <c r="F2" s="106" t="s">
        <v>1788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1795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1796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1797</v>
      </c>
      <c r="C2" s="96" t="s">
        <v>859</v>
      </c>
      <c r="D2" s="96" t="s">
        <v>861</v>
      </c>
      <c r="E2" s="96" t="s">
        <v>1798</v>
      </c>
      <c r="F2" s="96" t="s">
        <v>1799</v>
      </c>
      <c r="G2" s="96" t="s">
        <v>1800</v>
      </c>
      <c r="H2" s="96" t="s">
        <v>1801</v>
      </c>
      <c r="I2" s="96" t="s">
        <v>1802</v>
      </c>
      <c r="J2" s="96" t="s">
        <v>1803</v>
      </c>
      <c r="K2" s="131" t="s">
        <v>1804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2025-12-24T10:44:50Z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