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29" documentId="8_{B6337239-1A00-434D-AAD0-422EA1FEB5AE}" xr6:coauthVersionLast="47" xr6:coauthVersionMax="47" xr10:uidLastSave="{7EAD5881-FDF6-4B8D-8848-5C5BEF5F797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8" i="12" l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N380" i="1" a="1"/>
  <c r="N380" i="1" s="1"/>
  <c r="M380" i="1" a="1"/>
  <c r="M380" i="1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 s="1"/>
  <c r="AK108" i="1" s="1"/>
  <c r="K110" i="11" s="1"/>
  <c r="M108" i="1" a="1"/>
  <c r="M108" i="1" s="1"/>
  <c r="AM108" i="1" s="1"/>
  <c r="N108" i="1" a="1"/>
  <c r="N108" i="1" s="1"/>
  <c r="L106" i="12" s="1"/>
  <c r="M110" i="1" a="1"/>
  <c r="M110" i="1" s="1"/>
  <c r="AM110" i="1" s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N378" i="1" a="1"/>
  <c r="N378" i="1" s="1"/>
  <c r="L377" i="12" s="1"/>
  <c r="D377" i="12"/>
  <c r="E377" i="12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4" i="12" l="1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<sst xmlns="http://schemas.openxmlformats.org/spreadsheetml/2006/main" count="9847" uniqueCount="2012">
  <si>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</si>
  <si>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</si>
  <si>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</si>
  <si>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</si>
  <si>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</si>
  <si>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</si>
  <si>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</si>
  <si>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</si>
  <si>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</si>
  <si>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</si>
  <si>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</si>
  <si>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</si>
  <si>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</si>
  <si>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</si>
  <si>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</si>
  <si>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</si>
  <si>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</si>
  <si>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</si>
  <si>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</si>
  <si>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</si>
  <si>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</si>
  <si>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</si>
  <si>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</si>
  <si>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</si>
  <si>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</si>
  <si>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</si>
  <si>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</si>
  <si>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</si>
  <si>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</si>
  <si>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</si>
  <si>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</si>
  <si>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</si>
  <si>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</si>
  <si>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</si>
  <si>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</si>
  <si>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</si>
  <si>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</si>
  <si>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</si>
  <si>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</si>
  <si>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</si>
  <si>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</si>
  <si>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</si>
  <si>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</si>
  <si>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</si>
  <si>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</si>
  <si>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</si>
  <si>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</si>
  <si>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</si>
  <si>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</si>
  <si>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</si>
  <si>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</si>
  <si>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</si>
  <si>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</si>
  <si>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</si>
  <si>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</si>
  <si>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</si>
  <si>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</si>
  <si>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</si>
  <si>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</si>
  <si>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</si>
  <si>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</si>
  <si>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</si>
  <si>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</si>
  <si>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</si>
  <si>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</si>
  <si>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</si>
  <si>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</si>
  <si>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</si>
  <si>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</si>
  <si>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</si>
  <si>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</si>
  <si>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</si>
  <si>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</si>
  <si>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</si>
  <si>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</si>
  <si>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</si>
  <si>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</si>
  <si>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</si>
  <si>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</si>
  <si>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</si>
  <si>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</si>
  <si>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</si>
  <si>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</si>
  <si>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</si>
  <si>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</si>
  <si>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</si>
  <si>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</si>
  <si>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</si>
  <si>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</si>
  <si>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</si>
  <si>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</si>
  <si>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</si>
  <si>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</si>
  <si>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</si>
  <si>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</si>
  <si>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</si>
  <si>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</si>
  <si>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</si>
  <si>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</si>
  <si>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</si>
  <si>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</si>
  <si>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</si>
  <si>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</si>
  <si>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</si>
  <si>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</si>
  <si>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</si>
  <si>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</si>
  <si>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</si>
  <si>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</si>
  <si>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</si>
  <si>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</si>
  <si>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</si>
  <si>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</si>
  <si>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</si>
  <si>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</si>
  <si>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</si>
  <si>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</si>
  <si>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</si>
  <si>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</si>
  <si>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</si>
  <si>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</si>
  <si>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</si>
  <si>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</si>
  <si>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</si>
  <si>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</si>
  <si>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</si>
  <si>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</si>
  <si>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</si>
  <si>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</si>
  <si>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</si>
  <si>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</si>
  <si>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</si>
  <si>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</si>
  <si>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</si>
  <si>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</si>
  <si>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</si>
  <si>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</si>
  <si>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</si>
  <si>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</si>
  <si>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</si>
  <si>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</si>
  <si>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</si>
  <si>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</si>
  <si>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</si>
  <si>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</si>
  <si>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</si>
  <si>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</si>
  <si>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</si>
  <si>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</si>
  <si>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</si>
  <si>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</si>
  <si>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</si>
  <si>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</si>
  <si>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</si>
  <si>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</si>
  <si>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</si>
  <si>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</si>
  <si>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</si>
  <si>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</si>
  <si>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</si>
  <si>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</si>
  <si>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</si>
  <si>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</si>
  <si>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</si>
  <si>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</si>
  <si>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</si>
  <si>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</si>
  <si>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</si>
  <si>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</si>
  <si>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</si>
  <si>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</si>
  <si>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</si>
  <si>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</si>
  <si>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</si>
  <si>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</si>
  <si>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</si>
  <si>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</si>
  <si>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</si>
  <si>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</si>
  <si>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</si>
  <si>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</si>
  <si>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</si>
  <si>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</si>
  <si>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</si>
  <si>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</si>
  <si>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</si>
  <si>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</si>
  <si>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</si>
  <si>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</si>
  <si>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</si>
  <si>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</si>
  <si>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</si>
  <si>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</si>
  <si>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</si>
  <si>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</si>
  <si>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</si>
  <si>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</si>
  <si>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</si>
  <si>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</si>
  <si>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</si>
  <si>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</si>
  <si>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</si>
  <si>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</si>
  <si>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</si>
  <si>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</si>
  <si>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</si>
  <si>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</si>
  <si>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</si>
  <si>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</si>
  <si>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</si>
  <si>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</si>
  <si>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</si>
  <si>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</si>
  <si>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</si>
  <si>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</si>
  <si>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</si>
  <si>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</si>
  <si>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</si>
  <si>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</si>
  <si>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</si>
  <si>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</si>
  <si>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</si>
  <si>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</si>
  <si>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</si>
  <si>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</si>
  <si>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</si>
  <si>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</si>
  <si>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</si>
  <si>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</si>
  <si>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</si>
  <si>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</si>
  <si>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</si>
  <si>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</si>
  <si>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</si>
  <si>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</si>
  <si>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</si>
  <si>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</si>
  <si>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</si>
  <si>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</si>
  <si>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</si>
  <si>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</si>
  <si>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</si>
  <si>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</si>
  <si>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</si>
  <si>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</si>
  <si>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</si>
  <si>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</si>
  <si>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</si>
  <si>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</si>
  <si>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</si>
  <si>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</si>
  <si>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</si>
  <si>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</si>
  <si>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</si>
  <si>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</si>
  <si>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</si>
  <si>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</si>
  <si>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</si>
  <si>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</si>
  <si>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</si>
  <si>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</si>
  <si>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</si>
  <si>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</si>
  <si>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</si>
  <si>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</si>
  <si>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</si>
  <si>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</si>
  <si>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</si>
  <si>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</si>
  <si>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</si>
  <si>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</si>
  <si>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</si>
  <si>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</si>
  <si>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</si>
  <si>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</si>
  <si>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</si>
  <si>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</si>
  <si>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</si>
  <si>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</si>
  <si>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</si>
  <si>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</si>
  <si>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</si>
  <si>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</si>
  <si>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</si>
  <si>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</si>
  <si>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</si>
  <si>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</si>
  <si>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</si>
  <si>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</si>
  <si>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</si>
  <si>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</si>
  <si>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</si>
  <si>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</si>
  <si>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</si>
  <si>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</si>
  <si>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</si>
  <si>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</si>
  <si>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</si>
  <si>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</si>
  <si>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</si>
  <si>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</si>
  <si>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</si>
  <si>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</si>
  <si>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</si>
  <si>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</si>
  <si>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</si>
  <si>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</si>
  <si>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</si>
  <si>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</si>
  <si>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</si>
  <si>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</si>
  <si>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</si>
  <si>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</si>
  <si>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</si>
  <si>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</si>
  <si>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</si>
  <si>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</si>
  <si>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</si>
  <si>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</si>
  <si>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</si>
  <si>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</si>
  <si>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</si>
  <si>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</si>
  <si>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</si>
  <si>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</si>
  <si>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</si>
  <si>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</si>
  <si>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</si>
  <si>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</si>
  <si>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</si>
  <si>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</si>
  <si>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</si>
  <si>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</si>
  <si>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</si>
  <si>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</si>
  <si>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</si>
  <si>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</si>
  <si>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</si>
  <si>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</si>
  <si>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</si>
  <si>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</si>
  <si>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</si>
  <si>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</si>
  <si>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</si>
  <si>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</si>
  <si>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</si>
  <si>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</si>
  <si>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</si>
  <si>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</si>
  <si>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</si>
  <si>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</si>
  <si>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</si>
  <si>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</si>
  <si>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</si>
  <si>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</si>
  <si>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</si>
  <si>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</si>
  <si>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</si>
  <si>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</si>
  <si>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</si>
  <si>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</si>
  <si>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</si>
  <si>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</si>
  <si>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</si>
  <si>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</si>
  <si>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</si>
  <si>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</si>
  <si>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</si>
  <si>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</si>
  <si>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</si>
  <si>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</si>
  <si>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</si>
  <si>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</si>
  <si>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</si>
  <si>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</si>
  <si>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</si>
  <si>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</si>
  <si>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</si>
  <si>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</si>
  <si>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</si>
  <si>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</si>
  <si>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</si>
  <si>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</si>
  <si>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</si>
  <si>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</si>
  <si>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</si>
  <si>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</si>
  <si>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</si>
  <si>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</si>
  <si>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</si>
  <si>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</si>
  <si>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</si>
  <si>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</si>
  <si>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</si>
  <si>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</si>
  <si>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</si>
  <si>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</si>
  <si>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</si>
  <si>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</si>
  <si>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</si>
  <si>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</si>
  <si>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</si>
  <si>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</si>
  <si>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</si>
  <si>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</si>
  <si>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</si>
  <si>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</si>
  <si>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</si>
  <si>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</si>
  <si>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</si>
  <si>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</si>
  <si>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</si>
  <si>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</si>
  <si>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</si>
  <si>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</si>
  <si>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</si>
  <si>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</si>
  <si>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</si>
  <si>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</si>
  <si>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</si>
  <si>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</si>
  <si>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</si>
  <si>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</si>
  <si>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</si>
  <si>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</si>
  <si>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</si>
  <si>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</si>
  <si>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</si>
  <si>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</si>
  <si>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</si>
  <si>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</si>
  <si>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</si>
  <si>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</si>
  <si>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</si>
  <si>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</si>
  <si>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</si>
  <si>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</si>
  <si>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</si>
  <si>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</si>
  <si>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</si>
  <si>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</si>
  <si>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</si>
  <si>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</si>
  <si>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</si>
  <si>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</si>
  <si>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</si>
  <si>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</si>
  <si>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</si>
  <si>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</si>
  <si>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</si>
  <si>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</si>
  <si>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</si>
  <si>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</si>
  <si>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</si>
  <si>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</si>
  <si>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</si>
  <si>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</si>
  <si>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</si>
  <si>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</si>
  <si>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</si>
  <si>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</si>
  <si>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</si>
  <si>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</si>
  <si>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</si>
  <si>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</si>
  <si>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</si>
  <si>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</si>
  <si>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</si>
  <si>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</si>
  <si>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</si>
  <si>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</si>
  <si>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</si>
  <si>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</si>
  <si>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</si>
  <si>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</si>
  <si>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</si>
  <si>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</si>
  <si>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</si>
  <si>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</si>
  <si>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</si>
  <si>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</si>
  <si>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</si>
  <si>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</si>
  <si>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</si>
  <si>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</si>
  <si>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</si>
  <si>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</si>
  <si>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</si>
  <si>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</si>
  <si>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</si>
  <si>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</si>
  <si>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</si>
  <si>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</si>
  <si>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</si>
  <si>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</si>
  <si>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</si>
  <si>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</si>
  <si>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</si>
  <si>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</si>
  <si>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</si>
  <si>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</si>
  <si>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</si>
  <si>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</si>
  <si>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</si>
  <si>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</si>
  <si>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</si>
  <si>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</si>
  <si>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</si>
  <si>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</si>
  <si>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</si>
  <si>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</si>
  <si>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</si>
  <si>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</si>
  <si>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</si>
  <si>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</si>
  <si>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</si>
  <si>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</si>
  <si>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</si>
  <si>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</si>
  <si>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</si>
  <si>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</si>
  <si>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</si>
  <si>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</si>
  <si>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</si>
  <si>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</si>
  <si>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</si>
  <si>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</si>
  <si>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</si>
  <si>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</si>
  <si>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</si>
  <si>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</si>
  <si>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</si>
  <si>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</si>
  <si>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</si>
  <si>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</si>
  <si>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</si>
  <si>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</si>
  <si>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</si>
  <si>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</si>
  <si>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</si>
  <si>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</si>
  <si>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</si>
  <si>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</si>
  <si>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</si>
  <si>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</si>
  <si>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</si>
  <si>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</si>
  <si>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</si>
  <si>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</si>
  <si>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</si>
  <si>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</si>
  <si>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</si>
  <si>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</si>
  <si>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</si>
  <si>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</si>
  <si>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</si>
  <si>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</si>
  <si>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</si>
  <si>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</si>
  <si>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</si>
  <si>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</si>
  <si>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</si>
  <si>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</si>
  <si>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</si>
  <si>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</si>
  <si>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</si>
  <si>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</si>
  <si>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</si>
  <si>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</si>
  <si>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</si>
  <si>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</si>
  <si>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</si>
  <si>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</si>
  <si>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</si>
  <si>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</si>
  <si>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</si>
  <si>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</si>
  <si>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</si>
  <si>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</si>
  <si>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</si>
  <si>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</si>
  <si>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</si>
  <si>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</si>
  <si>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</si>
  <si>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</si>
  <si>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</si>
  <si>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</si>
  <si>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</si>
  <si>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</si>
  <si>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</si>
  <si>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</si>
  <si>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</si>
  <si>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</si>
  <si>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</si>
  <si>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</si>
  <si>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</si>
  <si>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</si>
  <si>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</si>
  <si>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</si>
  <si>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</si>
  <si>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</si>
  <si>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</si>
  <si>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</si>
  <si>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</si>
  <si>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</si>
  <si>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</si>
  <si>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</si>
  <si>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</si>
  <si>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</si>
  <si>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</si>
  <si>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</si>
  <si>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</si>
  <si>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</si>
  <si>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</si>
  <si>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</si>
  <si>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</si>
  <si>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</si>
  <si>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</si>
  <si>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</si>
  <si>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</si>
  <si>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</si>
  <si>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</si>
  <si>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</si>
  <si>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</si>
  <si>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</si>
  <si>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</si>
  <si>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</si>
  <si>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</si>
  <si>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</si>
  <si>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</si>
  <si>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</si>
  <si>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</si>
  <si>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</si>
  <si>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</si>
  <si>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</si>
  <si>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</si>
  <si>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</si>
  <si>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</si>
  <si>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</si>
  <si>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</si>
  <si>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</si>
  <si>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</si>
  <si>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</si>
  <si>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</si>
  <si>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</si>
  <si>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</si>
  <si>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</si>
  <si>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</si>
  <si>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</si>
  <si>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</si>
  <si>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</si>
  <si>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</si>
  <si>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</si>
  <si>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</si>
  <si>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</si>
  <si>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</si>
  <si>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</si>
  <si>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</si>
  <si>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</si>
  <si>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</si>
  <si>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</si>
  <si>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</si>
  <si>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</si>
  <si>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</si>
  <si>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</si>
  <si>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</si>
  <si>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</si>
  <si>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</si>
  <si>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</si>
  <si>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</si>
  <si>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</si>
  <si>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</si>
  <si>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</si>
  <si>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</si>
  <si>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</si>
  <si>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</si>
  <si>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</si>
  <si>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</si>
  <si>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</si>
  <si>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</si>
  <si>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</si>
  <si>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</si>
  <si>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</si>
  <si>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</si>
  <si>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</si>
  <si>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</si>
  <si>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</si>
  <si>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</si>
  <si>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</si>
  <si>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</si>
  <si>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</si>
  <si>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</si>
  <si>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</si>
  <si>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</si>
  <si>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</si>
  <si>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</si>
  <si>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</si>
  <si>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</si>
  <si>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</si>
  <si>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</si>
  <si>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</si>
  <si>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</si>
  <si>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</si>
  <si>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</si>
  <si>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</si>
  <si>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</si>
  <si>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</si>
  <si>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</si>
  <si>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</si>
  <si>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</si>
  <si>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</si>
  <si>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</si>
  <si>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</si>
  <si>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</si>
  <si>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</si>
  <si>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</si>
  <si>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</si>
  <si>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</si>
  <si>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</si>
  <si>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</si>
  <si>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</si>
  <si>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</si>
  <si>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</si>
  <si>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</si>
  <si>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</si>
  <si>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</si>
  <si>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</si>
  <si>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</si>
  <si>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</si>
  <si>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</si>
  <si>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</si>
  <si>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</si>
  <si>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</si>
  <si>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</si>
  <si>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</si>
  <si>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</si>
  <si>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</si>
  <si>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</si>
  <si>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</si>
  <si>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</si>
  <si>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</si>
  <si>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</si>
  <si>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</si>
  <si>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</si>
  <si>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</si>
  <si>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</si>
  <si>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</si>
  <si>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</si>
  <si>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</si>
  <si>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</si>
  <si>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</si>
  <si>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</si>
  <si>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</si>
  <si>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</si>
  <si>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</si>
  <si>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</si>
  <si>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</si>
  <si>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</si>
  <si>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</si>
  <si>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</si>
  <si>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</si>
  <si>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</si>
  <si>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</si>
  <si>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</si>
  <si>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</si>
  <si>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</si>
  <si>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</si>
  <si>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</si>
  <si>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</si>
  <si>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</si>
  <si>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</si>
  <si>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</si>
  <si>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</si>
  <si>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</si>
  <si>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</si>
  <si>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</si>
  <si>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</si>
  <si>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</si>
  <si>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</si>
  <si>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</si>
  <si>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</si>
  <si>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</si>
  <si>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</si>
  <si>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</si>
  <si>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</si>
  <si>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</si>
  <si>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</si>
  <si>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</si>
  <si>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</si>
  <si>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</si>
  <si>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</si>
  <si>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</si>
  <si>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</si>
  <si>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</si>
  <si>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</si>
  <si>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</si>
  <si>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</si>
  <si>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</si>
  <si>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</si>
  <si>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</si>
  <si>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</si>
  <si>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</si>
  <si>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</si>
  <si>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</si>
  <si>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</si>
  <si>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</si>
  <si>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</si>
  <si>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</si>
  <si>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</si>
  <si>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</si>
  <si>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</si>
  <si>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</si>
  <si>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</si>
  <si>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</si>
  <si>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</si>
  <si>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</si>
  <si>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</si>
  <si>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</si>
  <si>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</si>
  <si>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</si>
  <si>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</si>
  <si>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</si>
  <si>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</si>
  <si>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</si>
  <si>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</si>
  <si>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</si>
  <si>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</si>
  <si>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</si>
  <si>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</si>
  <si>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</si>
  <si>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</si>
  <si>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</si>
  <si>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</si>
  <si>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</si>
  <si>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</si>
  <si>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</si>
  <si>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</si>
  <si>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</si>
  <si>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</si>
  <si>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</si>
  <si>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</si>
  <si>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</si>
  <si>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</si>
  <si>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</si>
  <si>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</si>
  <si>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</si>
  <si>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</si>
  <si>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</si>
  <si>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</si>
  <si>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</si>
  <si>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</si>
  <si>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</si>
  <si>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</si>
  <si>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</si>
  <si>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</si>
  <si>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</si>
  <si>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</si>
  <si>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</si>
  <si>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</si>
  <si>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</si>
  <si>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</si>
  <si>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</si>
  <si>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</si>
  <si>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</si>
  <si>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</si>
  <si>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</si>
  <si>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</si>
  <si>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</si>
  <si>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</si>
  <si>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</si>
  <si>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</si>
  <si>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</si>
  <si>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</si>
  <si>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</si>
  <si>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</si>
  <si>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</si>
  <si>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</si>
  <si>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</si>
  <si>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</si>
  <si>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</si>
  <si>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</si>
  <si>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</si>
  <si>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</si>
  <si>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</si>
  <si>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</si>
  <si>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</si>
  <si>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</si>
  <si>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</si>
  <si>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</si>
  <si>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</si>
  <si>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</si>
  <si>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</si>
  <si>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</si>
  <si>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</si>
  <si>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</si>
  <si>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</si>
  <si>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</si>
  <si>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</si>
  <si>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</si>
  <si>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</si>
  <si>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</si>
  <si>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</si>
  <si>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</si>
  <si>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</si>
  <si>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</si>
  <si>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</si>
  <si>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</si>
  <si>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</si>
  <si>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</si>
  <si>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</si>
  <si>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</si>
  <si>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</si>
  <si>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</si>
  <si>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</si>
  <si>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</si>
  <si>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</si>
  <si>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</si>
  <si>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</si>
  <si>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</si>
  <si>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</si>
  <si>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</si>
  <si>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</si>
  <si>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</si>
  <si>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</si>
  <si>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</si>
  <si>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</si>
  <si>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</si>
  <si>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</si>
  <si>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</si>
  <si>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</si>
  <si>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</si>
  <si>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</si>
  <si>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</si>
  <si>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</si>
  <si>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</si>
  <si>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</si>
  <si>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</si>
  <si>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</si>
  <si>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</si>
  <si>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</si>
  <si>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</si>
  <si>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</si>
  <si>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</si>
  <si>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</si>
  <si>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</si>
  <si>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</si>
  <si>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</si>
  <si>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</si>
  <si>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</si>
  <si>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</si>
  <si>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</si>
  <si>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</si>
  <si>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</si>
  <si>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</si>
  <si>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</si>
  <si>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</si>
  <si>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</si>
  <si>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</si>
  <si>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</si>
  <si>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</si>
  <si>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</si>
  <si>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</si>
  <si>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</si>
  <si>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</si>
  <si>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</si>
  <si>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</si>
  <si>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</si>
  <si>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</si>
  <si>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</si>
  <si>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</si>
  <si>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</si>
  <si>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</si>
  <si>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</si>
  <si>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</si>
  <si>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</si>
  <si>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</si>
  <si>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</si>
  <si>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</si>
  <si>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</si>
  <si>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</si>
  <si>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</si>
  <si>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</si>
  <si>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</si>
  <si>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</si>
  <si>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</si>
  <si>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</si>
  <si>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</si>
  <si>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</si>
  <si>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</si>
  <si>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</si>
  <si>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</si>
  <si>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</si>
  <si>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</si>
  <si>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</si>
  <si>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</si>
  <si>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</si>
  <si>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</si>
  <si>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</si>
  <si>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</si>
  <si>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</si>
  <si>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</si>
  <si>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</si>
  <si>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</si>
  <si>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</si>
  <si>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</si>
  <si>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</si>
  <si>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</si>
  <si>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</si>
  <si>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</si>
  <si>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</si>
  <si>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</si>
  <si>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</si>
  <si>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</si>
  <si>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</si>
  <si>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</si>
  <si>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</si>
  <si>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</si>
  <si>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</si>
  <si>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</si>
  <si>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</si>
  <si>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</si>
  <si>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</si>
  <si>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</si>
  <si>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</si>
  <si>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</si>
  <si>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</si>
  <si>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</si>
  <si>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</si>
  <si>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</si>
  <si>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</si>
  <si>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</si>
  <si>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</si>
  <si>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</si>
  <si>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</si>
  <si>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</si>
  <si>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</si>
  <si>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</si>
  <si>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</si>
  <si>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</si>
  <si>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</si>
  <si>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</si>
  <si>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</si>
  <si>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</si>
  <si>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</si>
  <si>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</si>
  <si>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</si>
  <si>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</si>
  <si>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</si>
  <si>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</si>
  <si>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</si>
  <si>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</si>
  <si>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</si>
  <si>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</si>
  <si>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</si>
  <si>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</si>
  <si>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</si>
  <si>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</si>
  <si>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</si>
  <si>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</si>
  <si>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</si>
  <si>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</si>
  <si>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</si>
  <si>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</si>
  <si>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</si>
  <si>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</si>
  <si>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</si>
  <si>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</si>
  <si>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</si>
  <si>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</si>
  <si>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</si>
  <si>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</si>
  <si>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</si>
  <si>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</si>
  <si>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</si>
  <si>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</si>
  <si>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</si>
  <si>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</si>
  <si>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</si>
  <si>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</si>
  <si>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</si>
  <si>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</si>
  <si>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</si>
  <si>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</si>
  <si>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</si>
  <si>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</si>
  <si>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</si>
  <si>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</si>
  <si>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</si>
  <si>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</si>
  <si>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</si>
  <si>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</si>
  <si>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</si>
  <si>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</si>
  <si>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</si>
  <si>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</si>
  <si>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</si>
  <si>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</si>
  <si>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</si>
  <si>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</si>
  <si>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</si>
  <si>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</si>
  <si>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</si>
  <si>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</si>
  <si>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</si>
  <si>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</si>
  <si>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</si>
  <si>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</si>
  <si>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</si>
  <si>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</si>
  <si>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</si>
  <si>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</si>
  <si>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</si>
  <si>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</si>
  <si>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</si>
  <si>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</si>
  <si>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</si>
  <si>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</si>
  <si>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</si>
  <si>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</si>
  <si>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</si>
  <si>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</si>
  <si>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</si>
  <si>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</si>
  <si>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</si>
  <si>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</si>
  <si>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</si>
  <si>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</si>
  <si>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</si>
  <si>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</si>
  <si>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</si>
  <si>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</si>
  <si>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</si>
  <si>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</si>
  <si>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</si>
  <si>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</si>
  <si>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</si>
  <si>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</si>
  <si>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</si>
  <si>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</si>
  <si>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</si>
  <si>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</si>
  <si>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</si>
  <si>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</si>
  <si>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</si>
  <si>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</si>
  <si>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</si>
  <si>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</si>
  <si>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</si>
  <si>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</si>
  <si>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</si>
  <si>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</si>
  <si>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</si>
  <si>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</si>
  <si>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</si>
  <si>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</si>
  <si>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</si>
  <si>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</si>
  <si>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</si>
  <si>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</si>
  <si>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</si>
  <si>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</si>
  <si>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</si>
  <si>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</si>
  <si>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</si>
  <si>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</si>
  <si>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</si>
  <si>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</si>
  <si>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</si>
  <si>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</si>
  <si>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</si>
  <si>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</si>
  <si>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</si>
  <si>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</si>
  <si>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</si>
  <si>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</si>
  <si>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</si>
  <si>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</si>
  <si>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</si>
  <si>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</si>
  <si>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</si>
  <si>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</si>
  <si>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</si>
  <si>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</si>
  <si>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</si>
  <si>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</si>
  <si>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</si>
  <si>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</si>
  <si>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</si>
  <si>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</si>
  <si>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</si>
  <si>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</si>
  <si>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</si>
  <si>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</si>
  <si>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</si>
  <si>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</si>
  <si>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</si>
  <si>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</si>
  <si>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</si>
  <si>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</si>
  <si>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</si>
  <si>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</si>
  <si>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</si>
  <si>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</si>
  <si>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</si>
  <si>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</si>
  <si>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</si>
  <si>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</si>
  <si>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</si>
  <si>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</si>
  <si>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</si>
  <si>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</si>
  <si>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</si>
  <si>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</si>
  <si>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</si>
  <si>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</si>
  <si>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</si>
  <si>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</si>
  <si>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</si>
  <si>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</si>
  <si>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</si>
  <si>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</si>
  <si>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</si>
  <si>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</si>
  <si>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</si>
  <si>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</si>
  <si>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</si>
  <si>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</si>
  <si>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</si>
  <si>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</si>
  <si>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</si>
  <si>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</si>
  <si>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</si>
  <si>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</si>
  <si>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</si>
  <si>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</si>
  <si>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</si>
  <si>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</si>
  <si>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</si>
  <si>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</si>
  <si>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</si>
  <si>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</si>
  <si>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</si>
  <si>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</si>
  <si>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</si>
  <si>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</si>
  <si>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</si>
  <si>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</si>
  <si>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</si>
  <si>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</si>
  <si>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</si>
  <si>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</si>
  <si>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</si>
  <si>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</si>
  <si>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</si>
  <si>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</si>
  <si>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</si>
  <si>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</si>
  <si>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</si>
  <si>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</si>
  <si>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</si>
  <si>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</si>
  <si>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</si>
  <si>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</si>
  <si>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</si>
  <si>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</si>
  <si>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</si>
  <si>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</si>
  <si>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</si>
  <si>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</si>
  <si>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</si>
  <si>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</si>
  <si>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</si>
  <si>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</si>
  <si>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</si>
  <si>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</si>
  <si>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</si>
  <si>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</si>
  <si>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</si>
  <si>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</si>
  <si>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</si>
  <si>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</si>
  <si>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</si>
  <si>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</si>
  <si>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</si>
  <si>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</si>
  <si>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</si>
  <si>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</si>
  <si>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</si>
  <si>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</si>
  <si>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</si>
  <si>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</si>
  <si>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</si>
  <si>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</si>
  <si>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</si>
  <si>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</si>
  <si>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</si>
  <si>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</si>
  <si>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</si>
  <si>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</si>
  <si>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</si>
  <si>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</si>
  <si>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</si>
  <si>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</si>
  <si>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</si>
  <si>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</si>
  <si>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</si>
  <si>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</si>
  <si>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</si>
  <si>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</si>
  <si>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</si>
  <si>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</si>
  <si>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</si>
  <si>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</si>
  <si>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</si>
  <si>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</si>
  <si>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</si>
  <si>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</si>
  <si>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</si>
  <si>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</si>
  <si>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</si>
  <si>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</si>
  <si>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</si>
  <si>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</si>
  <si>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</si>
  <si>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</si>
  <si>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</si>
  <si>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</si>
  <si>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</si>
  <si>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</si>
  <si>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</si>
  <si>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</si>
  <si>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</si>
  <si>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</si>
  <si>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</si>
  <si>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</si>
  <si>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</si>
  <si>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</si>
  <si>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</si>
  <si>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</si>
  <si>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</si>
  <si>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</si>
  <si>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</si>
  <si>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</si>
  <si>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</si>
  <si>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</si>
  <si>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</si>
  <si>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</si>
  <si>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</si>
  <si>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</si>
  <si>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</si>
  <si>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</si>
  <si>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</si>
  <si>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</si>
  <si>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</si>
  <si>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</si>
  <si>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</si>
  <si>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</si>
  <si>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</si>
  <si>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</si>
  <si>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</si>
  <si>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</si>
  <si>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</si>
  <si>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</si>
  <si>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</si>
  <si>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</si>
  <si>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</si>
  <si>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</si>
  <si>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</si>
  <si>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</si>
  <si>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</si>
  <si>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</si>
  <si>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</si>
  <si>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</si>
  <si>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</si>
  <si>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</si>
  <si>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</si>
  <si>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</si>
  <si>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</si>
  <si>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</si>
  <si>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</si>
  <si>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</si>
  <si>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</si>
  <si>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</si>
  <si>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</si>
  <si>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</si>
  <si>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</si>
  <si>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</si>
  <si>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</si>
  <si>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</si>
  <si>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</si>
  <si>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</si>
  <si>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</si>
  <si>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</si>
  <si>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</si>
  <si>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</si>
  <si>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</si>
  <si>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</si>
  <si>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</si>
  <si>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</si>
  <si>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</si>
  <si>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</si>
  <si>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</si>
  <si>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</si>
  <si>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</si>
  <si>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</si>
  <si>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</si>
  <si>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</si>
  <si>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</si>
  <si>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</si>
  <si>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</si>
  <si>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</si>
  <si>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</si>
  <si>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</si>
  <si>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</si>
  <si>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</si>
  <si>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</si>
  <si>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</si>
  <si>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</si>
  <si>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</si>
  <si>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</si>
  <si>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</si>
  <si>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</si>
  <si>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</si>
  <si>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</si>
  <si>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</si>
  <si>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</si>
  <si>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</si>
  <si>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</si>
  <si>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</si>
  <si>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</si>
  <si>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</si>
  <si>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</si>
  <si>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</si>
  <si>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</si>
  <si>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</si>
  <si>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</si>
  <si>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</si>
  <si>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</si>
  <si>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</si>
  <si>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</si>
  <si>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</si>
  <si>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</si>
  <si>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</si>
  <si>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</si>
  <si>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</si>
  <si>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</si>
  <si>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</si>
  <si>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</si>
  <si>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</si>
  <si>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</si>
  <si>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</si>
  <si>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</si>
  <si>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</si>
  <si>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</si>
  <si>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</si>
  <si>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</si>
  <si>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</si>
  <si>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</si>
  <si>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</si>
  <si>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</si>
  <si>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</si>
  <si>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</si>
  <si>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</si>
  <si>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</si>
  <si>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</si>
  <si>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</si>
  <si>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</si>
  <si>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</si>
  <si>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</si>
  <si>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</si>
  <si>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</si>
  <si>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</si>
  <si>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</si>
  <si>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</si>
  <si>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</si>
  <si>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</si>
  <si>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</si>
  <si>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</si>
  <si>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</si>
  <si>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</si>
  <si>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</si>
  <si>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</si>
  <si>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</si>
  <si>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</si>
  <si>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</si>
  <si>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</si>
  <si>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</si>
  <si>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</si>
  <si>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</si>
  <si>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</si>
  <si>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</si>
  <si>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</si>
  <si>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</si>
  <si>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</si>
  <si>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</si>
  <si>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</si>
  <si>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</si>
  <si>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</si>
  <si>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</si>
  <si>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</si>
  <si>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</si>
  <si>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</si>
  <si>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</si>
  <si>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</si>
  <si>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</si>
  <si>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</si>
  <si>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</si>
  <si>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</si>
  <si>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</si>
  <si>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</si>
  <si>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</si>
  <si>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</si>
  <si>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</si>
  <si>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</si>
  <si>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</si>
  <si>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</si>
  <si>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</si>
  <si>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</si>
  <si>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</si>
  <si>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</si>
  <si>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</si>
  <si>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</si>
  <si>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</si>
  <si>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</si>
  <si>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</si>
  <si>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</si>
  <si>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</si>
  <si>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</si>
  <si>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</si>
  <si>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</si>
  <si>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</si>
  <si>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</si>
  <si>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</si>
  <si>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</si>
  <si>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</si>
  <si>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</si>
  <si>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</si>
  <si>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</si>
  <si>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</si>
  <si>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</si>
  <si>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</si>
  <si>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</si>
  <si>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</si>
  <si>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</si>
  <si>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</si>
  <si>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</si>
  <si>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</si>
  <si>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</si>
  <si>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</si>
  <si>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</si>
  <si>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</si>
  <si>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</si>
  <si>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</si>
  <si>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</si>
  <si>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</si>
  <si>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</si>
  <si>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</si>
  <si>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</si>
  <si>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</si>
  <si>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</si>
  <si>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</si>
  <si>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</si>
  <si>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</si>
  <si>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</si>
  <si>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</si>
  <si>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</si>
  <si>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</si>
  <si>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</si>
  <si>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</si>
  <si>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</si>
  <si>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</si>
  <si>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</si>
  <si>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</si>
  <si>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</si>
  <si>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</si>
  <si>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</si>
  <si>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</si>
  <si>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</si>
  <si>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</si>
  <si>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</si>
  <si>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</si>
  <si>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</si>
  <si>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</si>
  <si>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</si>
  <si>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</si>
  <si>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</si>
  <si>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</si>
  <si>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</si>
  <si>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</si>
  <si>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</si>
  <si>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</si>
  <si>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</si>
  <si>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</si>
  <si>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</si>
  <si>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</si>
  <si>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</si>
  <si>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</si>
  <si>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</si>
  <si>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</si>
  <si>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</si>
  <si>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</si>
  <si>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</si>
  <si>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</si>
  <si>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</si>
  <si>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</si>
  <si>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</si>
  <si>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</si>
  <si>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</si>
  <si>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</si>
  <si>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</si>
  <si>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</si>
  <si>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</si>
  <si>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</si>
  <si>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</si>
  <si>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</si>
  <si>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</si>
  <si>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</si>
  <si>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</si>
  <si>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</si>
  <si>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</si>
  <si>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</si>
  <si>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</si>
  <si>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</si>
  <si>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</si>
  <si>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</si>
  <si>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</si>
  <si>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</si>
  <si>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</si>
  <si>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</si>
  <si>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</si>
  <si>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</si>
  <si>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</si>
  <si>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</si>
  <si>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</si>
  <si>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</si>
  <si>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</si>
  <si>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</si>
  <si>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</si>
  <si>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</si>
  <si>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</si>
  <si>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</si>
  <si>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</si>
  <si>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</si>
  <si>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</si>
  <si>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</si>
  <si>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</si>
  <si>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</si>
  <si>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</si>
  <si>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</si>
  <si>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</si>
  <si>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</si>
  <si>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</si>
  <si>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</si>
  <si>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</si>
  <si>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</si>
  <si>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</si>
  <si>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</si>
  <si>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</si>
  <si>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</si>
  <si>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</si>
  <si>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</si>
  <si>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</si>
  <si>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</si>
  <si>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</si>
  <si>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</si>
  <si>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</si>
  <si>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</si>
  <si>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</si>
  <si>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</si>
  <si>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</si>
  <si>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</si>
  <si>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</si>
  <si>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</si>
  <si>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</si>
  <si>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</si>
  <si>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</si>
  <si>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</si>
  <si>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</si>
  <si>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</si>
  <si>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</si>
  <si>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</si>
  <si>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</si>
  <si>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</si>
  <si>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</si>
  <si>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</si>
  <si>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</si>
  <si>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</si>
  <si>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</si>
  <si>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</si>
  <si>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</si>
  <si>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</si>
  <si>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</si>
  <si>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</si>
  <si>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</si>
  <si>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</si>
  <si>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</si>
  <si>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</si>
  <si>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</si>
  <si>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</si>
  <si>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</si>
  <si>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</si>
  <si>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</si>
  <si>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</si>
  <si>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</si>
  <si>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</si>
  <si>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</si>
  <si>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</si>
  <si>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</si>
  <si>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</si>
  <si>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</si>
  <si>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</si>
  <si>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</si>
  <si>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</si>
  <si>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</si>
  <si>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</si>
  <si>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</si>
  <si>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</si>
  <si>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</si>
  <si>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</si>
  <si>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</si>
  <si>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</si>
  <si>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</si>
  <si>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</si>
  <si>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</si>
  <si>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</si>
  <si>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</si>
  <si>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</si>
  <si>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</si>
  <si>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</si>
  <si>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</si>
  <si>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</si>
  <si>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</si>
  <si>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</si>
  <si>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</si>
  <si>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</si>
  <si>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</si>
  <si>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</si>
  <si>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</si>
  <si>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</si>
  <si>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</si>
  <si>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</si>
  <si>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</si>
  <si>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</si>
  <si>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</si>
  <si>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</si>
  <si>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</si>
  <si>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</si>
  <si>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</si>
  <si>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</si>
  <si>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</si>
  <si>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</si>
  <si>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</si>
  <si>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</si>
  <si>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</si>
  <si>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</si>
  <si>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</si>
  <si>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</si>
  <si>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</si>
  <si>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</si>
  <si>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</si>
  <si>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</si>
  <si>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</si>
  <si>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</si>
  <si>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</si>
  <si>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</si>
  <si>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</si>
  <si>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</si>
  <si>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</si>
  <si>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</si>
  <si>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</si>
  <si>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</si>
  <si>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</si>
  <si>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</si>
  <si>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</si>
  <si>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</si>
  <si>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</si>
  <si>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</si>
  <si>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</si>
  <si>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</si>
  <si>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</si>
  <si>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</si>
  <si>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</si>
  <si>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</si>
  <si>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</si>
  <si>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</si>
  <si>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</si>
  <si>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</si>
  <si>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</si>
  <si>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</si>
  <si>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</si>
  <si>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</si>
  <si>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</si>
  <si>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</si>
  <si>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</si>
  <si>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</si>
  <si>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</si>
  <si>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</si>
  <si>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</si>
  <si>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</si>
  <si>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</si>
  <si>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</si>
  <si>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</si>
  <si>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</si>
  <si>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</si>
  <si>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</si>
  <si>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</si>
  <si>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</si>
  <si>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</si>
  <si>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</si>
  <si>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</si>
  <si>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</si>
  <si>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</si>
  <si>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</si>
  <si>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</si>
  <si>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</si>
  <si>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</si>
  <si>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</si>
  <si>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</si>
  <si>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</si>
  <si>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</si>
  <si>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</si>
  <si>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</si>
  <si>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</si>
  <si>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</si>
  <si>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</si>
  <si>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</si>
  <si>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</si>
  <si>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</si>
  <si>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</si>
  <si>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</si>
  <si>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</si>
  <si>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</si>
  <si>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</si>
  <si>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</si>
  <si>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</si>
  <si>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</si>
  <si>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</si>
  <si>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</si>
  <si>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</si>
  <si>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</si>
  <si>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</si>
  <si>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</si>
  <si>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</si>
  <si>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</si>
  <si>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</si>
  <si>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</si>
  <si>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</si>
  <si>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</si>
  <si>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</si>
  <si>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</si>
  <si>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</si>
  <si>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</si>
  <si>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</si>
  <si>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</si>
  <si>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</si>
  <si>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</si>
  <si>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</si>
  <si>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</si>
  <si>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</si>
  <si>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</si>
  <si>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</si>
  <si>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</si>
  <si>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</si>
  <si>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</si>
  <si>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</si>
  <si>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</si>
  <si>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</si>
  <si>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</si>
  <si>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</si>
  <si>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</si>
  <si>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</si>
  <si>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</si>
  <si>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</si>
  <si>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</si>
  <si>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</si>
  <si>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</si>
  <si>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</si>
  <si>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</si>
  <si>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</si>
  <si>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</si>
  <si>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</si>
  <si>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</si>
  <si>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</si>
  <si>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</si>
  <si>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</si>
  <si>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</si>
  <si>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</si>
  <si>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</si>
  <si>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</si>
  <si>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</si>
  <si>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</si>
  <si>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</si>
  <si>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</si>
  <si>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</si>
  <si>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</si>
  <si>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</si>
  <si>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</si>
  <si>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</si>
  <si>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</si>
  <si>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</si>
  <si>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</si>
  <si>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</si>
  <si>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</si>
  <si>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</si>
  <si>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</si>
  <si>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</si>
  <si>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</si>
  <si>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</si>
  <si>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</si>
  <si>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</si>
  <si>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</si>
  <si>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</si>
  <si>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</si>
  <si>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</si>
  <si>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</si>
  <si>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</si>
  <si>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</si>
  <si>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</si>
  <si>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</si>
  <si>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</si>
  <si>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</si>
  <si>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</si>
  <si>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</si>
  <si>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</si>
  <si>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</si>
  <si>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</si>
  <si>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</si>
  <si>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</si>
  <si>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</si>
  <si>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</si>
  <si>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</si>
  <si>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</si>
  <si>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</si>
  <si>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</si>
  <si>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</si>
  <si>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</si>
  <si>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</si>
  <si>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</si>
  <si>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</si>
  <si>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</si>
  <si>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</si>
  <si>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</si>
  <si>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</si>
  <si>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</si>
  <si>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</si>
  <si>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TOM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</si>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</sst>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S362" activePane="bottomRight" state="frozen"/>
      <selection pane="bottomRight" activeCell="BA367" sqref="BA3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 t="s">
        <v>1929</v>
      </c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0.53541666666666665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4.3055555555555514E-2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0.25833333333333308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0.52361111111111114</v>
      </c>
      <c r="AT365" s="240">
        <v>0.59305555555555556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6.944444444444442E-2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1939</v>
      </c>
      <c r="BK365" s="16" t="s">
        <v>1940</v>
      </c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0.83333333333333304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1946</v>
      </c>
      <c r="N367" s="202" t="s">
        <v>1947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1948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1949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1950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1951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1952</v>
      </c>
      <c r="N370" s="202" t="s">
        <v>1953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1954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1955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1956</v>
      </c>
      <c r="I371" s="173" t="s">
        <v>1957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1958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1959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 t="shared" ref="A372:A386" si="15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5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5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5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5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5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/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5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5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1960</v>
      </c>
      <c r="N379" s="202" t="s">
        <v>1961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1962</v>
      </c>
      <c r="X379" s="216" t="s">
        <v>965</v>
      </c>
      <c r="Y379" s="158"/>
      <c r="Z379" s="158"/>
      <c r="AA379" s="83" t="s">
        <v>1963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5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5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5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5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5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5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1964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5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6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6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6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6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6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6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6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6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6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6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6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6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6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6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6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6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6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6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6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6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7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7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7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7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7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7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7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7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7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7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7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7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7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7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7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7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7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7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7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7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7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7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7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7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7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7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7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7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7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7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7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7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7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7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7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7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7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7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7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7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7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8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9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9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9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9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9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9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9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9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9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9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9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9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9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9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9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9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9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9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9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9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9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9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9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9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9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9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9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9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9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9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9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9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9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9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9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9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9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9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9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9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9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9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9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9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9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9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1965</v>
      </c>
      <c r="D5" s="388"/>
      <c r="E5" s="388"/>
      <c r="F5" s="388"/>
      <c r="G5" s="388"/>
      <c r="H5" s="388"/>
      <c r="I5" s="388"/>
      <c r="J5" s="389"/>
      <c r="K5" s="390" t="s">
        <v>1966</v>
      </c>
      <c r="L5" s="391"/>
      <c r="M5" s="391"/>
      <c r="N5" s="391"/>
      <c r="O5" s="392" t="s">
        <v>1967</v>
      </c>
      <c r="P5" s="393"/>
      <c r="Q5" s="394"/>
    </row>
    <row r="6" spans="1:17" s="93" customFormat="1" ht="15.75" customHeight="1">
      <c r="A6" s="87" t="s">
        <v>1968</v>
      </c>
      <c r="B6" s="94" t="s">
        <v>1969</v>
      </c>
      <c r="C6" s="95" t="s">
        <v>1172</v>
      </c>
      <c r="D6" s="96" t="s">
        <v>1173</v>
      </c>
      <c r="E6" s="95" t="s">
        <v>1970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1971</v>
      </c>
      <c r="M6" s="139" t="s">
        <v>627</v>
      </c>
      <c r="N6" s="140" t="s">
        <v>1167</v>
      </c>
      <c r="O6" s="244" t="s">
        <v>1210</v>
      </c>
      <c r="P6" s="157"/>
      <c r="Q6" s="192" t="s">
        <v>1972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1973</v>
      </c>
      <c r="W1" s="400"/>
      <c r="X1" s="400"/>
      <c r="Y1" s="104"/>
    </row>
    <row r="2" spans="1:25" s="100" customFormat="1" ht="11.25" customHeight="1">
      <c r="A2" s="105" t="s">
        <v>1974</v>
      </c>
      <c r="B2" s="105" t="s">
        <v>1969</v>
      </c>
      <c r="C2" s="105" t="s">
        <v>603</v>
      </c>
      <c r="D2" s="106" t="s">
        <v>1172</v>
      </c>
      <c r="E2" s="106" t="s">
        <v>1173</v>
      </c>
      <c r="F2" s="106" t="s">
        <v>1968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1975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 hidden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IF(FN_MC!Y377="","*",FN_MC!Y377)</f>
        <v>*</v>
      </c>
      <c r="B376" s="109" t="str">
        <f>IF(FN_MC!X377="","*",FN_MC!X377)</f>
        <v>Contrato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Antonioni</v>
      </c>
      <c r="U376" s="110" t="str">
        <f>IF(FN_MC!W377="","*",FN_MC!W377)</f>
        <v>Socaria mecanizada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0.39583333333333331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1976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1977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1978</v>
      </c>
      <c r="C4" s="318" t="s">
        <v>1979</v>
      </c>
      <c r="D4" s="318" t="s">
        <v>1980</v>
      </c>
      <c r="E4" s="318" t="s">
        <v>1981</v>
      </c>
      <c r="F4" s="318" t="s">
        <v>6</v>
      </c>
      <c r="G4" s="318" t="s">
        <v>1982</v>
      </c>
      <c r="H4" s="191"/>
    </row>
    <row r="5" spans="1:8">
      <c r="A5" s="191"/>
      <c r="B5" s="319" t="s">
        <v>1983</v>
      </c>
      <c r="C5" s="319">
        <v>309525</v>
      </c>
      <c r="D5" s="319" t="s">
        <v>1984</v>
      </c>
      <c r="E5" s="319" t="s">
        <v>845</v>
      </c>
      <c r="F5" s="319" t="s">
        <v>1985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1986</v>
      </c>
      <c r="E6" s="319" t="s">
        <v>845</v>
      </c>
      <c r="F6" s="319" t="s">
        <v>1985</v>
      </c>
      <c r="G6" s="320">
        <v>46296</v>
      </c>
      <c r="H6" s="191"/>
    </row>
    <row r="7" spans="1:8">
      <c r="A7" s="191"/>
      <c r="B7" s="319" t="s">
        <v>1987</v>
      </c>
      <c r="C7" s="319">
        <v>257278</v>
      </c>
      <c r="D7" s="319" t="s">
        <v>1988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1989</v>
      </c>
      <c r="C8" s="319">
        <v>261794</v>
      </c>
      <c r="D8" s="319" t="s">
        <v>1990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1991</v>
      </c>
      <c r="C9" s="319">
        <v>257033</v>
      </c>
      <c r="D9" s="319" t="s">
        <v>1992</v>
      </c>
      <c r="E9" s="319" t="s">
        <v>836</v>
      </c>
      <c r="F9" s="319" t="s">
        <v>192</v>
      </c>
      <c r="G9" s="319" t="s">
        <v>1993</v>
      </c>
      <c r="H9" s="191"/>
    </row>
    <row r="10" spans="1:8">
      <c r="A10" s="191"/>
      <c r="B10" s="319" t="s">
        <v>1994</v>
      </c>
      <c r="C10" s="319">
        <v>396578</v>
      </c>
      <c r="D10" s="319" t="s">
        <v>1995</v>
      </c>
      <c r="E10" s="319" t="s">
        <v>836</v>
      </c>
      <c r="F10" s="319" t="s">
        <v>192</v>
      </c>
      <c r="G10" s="319" t="s">
        <v>1993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1996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1997</v>
      </c>
      <c r="E3" s="315" t="s">
        <v>1998</v>
      </c>
      <c r="F3" s="315" t="s">
        <v>1999</v>
      </c>
      <c r="G3" s="315" t="s">
        <v>2000</v>
      </c>
      <c r="H3" s="315" t="s">
        <v>2001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2002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2003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2004</v>
      </c>
      <c r="C2" s="95" t="s">
        <v>1158</v>
      </c>
      <c r="D2" s="95" t="s">
        <v>596</v>
      </c>
      <c r="E2" s="95" t="s">
        <v>2005</v>
      </c>
      <c r="F2" s="95" t="s">
        <v>2006</v>
      </c>
      <c r="G2" s="95" t="s">
        <v>2007</v>
      </c>
      <c r="H2" s="95" t="s">
        <v>2008</v>
      </c>
      <c r="I2" s="95" t="s">
        <v>2009</v>
      </c>
      <c r="J2" s="95" t="s">
        <v>2010</v>
      </c>
      <c r="K2" s="131" t="s">
        <v>2011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2025-12-30T17:39:00Z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